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iel\Downloads\"/>
    </mc:Choice>
  </mc:AlternateContent>
  <xr:revisionPtr revIDLastSave="0" documentId="13_ncr:1_{2CAB9BC8-887A-46EA-A8F8-B00FEDD3BDAA}" xr6:coauthVersionLast="43" xr6:coauthVersionMax="43" xr10:uidLastSave="{00000000-0000-0000-0000-000000000000}"/>
  <bookViews>
    <workbookView xWindow="-120" yWindow="-120" windowWidth="20730" windowHeight="11160" tabRatio="923" xr2:uid="{00000000-000D-0000-FFFF-FFFF00000000}"/>
  </bookViews>
  <sheets>
    <sheet name="Dashboard" sheetId="6" r:id="rId1"/>
    <sheet name="Category Pivot Chart" sheetId="3" r:id="rId2"/>
    <sheet name="Sub-Category Pivot Chart" sheetId="4" r:id="rId3"/>
    <sheet name="Date Pivot Chart" sheetId="5" r:id="rId4"/>
    <sheet name="Data" sheetId="1" r:id="rId5"/>
    <sheet name="Bonus" sheetId="7" r:id="rId6"/>
    <sheet name="Sheet8" sheetId="8" r:id="rId7"/>
    <sheet name="Sheet9" sheetId="9" r:id="rId8"/>
    <sheet name="Sheet10" sheetId="10" r:id="rId9"/>
  </sheets>
  <definedNames>
    <definedName name="_xlnm._FilterDatabase" localSheetId="4" hidden="1">Data!$A$1:$T$4115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/>
  <c r="J5" i="8"/>
  <c r="J7" i="8"/>
  <c r="J9" i="8"/>
  <c r="J11" i="8"/>
  <c r="J13" i="8"/>
  <c r="J6" i="8"/>
  <c r="J8" i="8"/>
  <c r="J10" i="8"/>
  <c r="J12" i="8"/>
  <c r="B2" i="7" l="1"/>
  <c r="C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B13" i="7"/>
  <c r="B12" i="7"/>
  <c r="B11" i="7"/>
  <c r="B10" i="7"/>
  <c r="B9" i="7"/>
  <c r="B8" i="7"/>
  <c r="B7" i="7"/>
  <c r="B6" i="7"/>
  <c r="B5" i="7"/>
  <c r="B4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G2" i="7" s="1"/>
  <c r="E13" i="7"/>
  <c r="H13" i="7" s="1"/>
  <c r="E11" i="7"/>
  <c r="F11" i="7" s="1"/>
  <c r="E9" i="7"/>
  <c r="H9" i="7" s="1"/>
  <c r="E7" i="7"/>
  <c r="F7" i="7" s="1"/>
  <c r="E5" i="7"/>
  <c r="H5" i="7" s="1"/>
  <c r="E3" i="7"/>
  <c r="F3" i="7" s="1"/>
  <c r="E12" i="7"/>
  <c r="H12" i="7" s="1"/>
  <c r="E10" i="7"/>
  <c r="F10" i="7" s="1"/>
  <c r="E8" i="7"/>
  <c r="H8" i="7" s="1"/>
  <c r="E6" i="7"/>
  <c r="F6" i="7" s="1"/>
  <c r="E4" i="7"/>
  <c r="H4" i="7" s="1"/>
  <c r="F2" i="7"/>
  <c r="H2" i="7" l="1"/>
  <c r="G12" i="7"/>
  <c r="G10" i="7"/>
  <c r="G8" i="7"/>
  <c r="G6" i="7"/>
  <c r="G4" i="7"/>
  <c r="F12" i="7"/>
  <c r="F8" i="7"/>
  <c r="F4" i="7"/>
  <c r="H10" i="7"/>
  <c r="H6" i="7"/>
  <c r="F13" i="7"/>
  <c r="F9" i="7"/>
  <c r="F5" i="7"/>
  <c r="G13" i="7"/>
  <c r="G11" i="7"/>
  <c r="G9" i="7"/>
  <c r="G7" i="7"/>
  <c r="G5" i="7"/>
  <c r="G3" i="7"/>
  <c r="H11" i="7"/>
  <c r="H7" i="7"/>
  <c r="H3" i="7"/>
  <c r="T4111" i="1" l="1"/>
</calcChain>
</file>

<file path=xl/sharedStrings.xml><?xml version="1.0" encoding="utf-8"?>
<sst xmlns="http://schemas.openxmlformats.org/spreadsheetml/2006/main" count="33115" uniqueCount="8410">
  <si>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</si>
  <si>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</si>
  <si>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</si>
  <si>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</si>
  <si>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</si>
  <si>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</si>
  <si>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</si>
  <si>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</si>
  <si>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</si>
  <si>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</si>
  <si>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</si>
  <si>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</si>
  <si>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</si>
  <si>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</si>
  <si>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</si>
  <si>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</si>
  <si>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</si>
  <si>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</si>
  <si>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</si>
  <si>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</si>
  <si>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</si>
  <si>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</si>
  <si>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</si>
  <si>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</si>
  <si>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</si>
  <si>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</si>
  <si>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</si>
  <si>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</si>
  <si>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</si>
  <si>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</si>
  <si>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</si>
  <si>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</si>
  <si>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</si>
  <si>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</si>
  <si>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</si>
  <si>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</si>
  <si>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</si>
  <si>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</si>
  <si>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</si>
  <si>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</si>
  <si>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</si>
  <si>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</si>
  <si>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</si>
  <si>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</si>
  <si>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</si>
  <si>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</si>
  <si>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</si>
  <si>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</si>
  <si>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</si>
  <si>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</si>
  <si>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</si>
  <si>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</si>
  <si>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</si>
  <si>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</si>
  <si>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</si>
  <si>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</si>
  <si>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</si>
  <si>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</si>
  <si>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</si>
  <si>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</si>
  <si>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</si>
  <si>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</si>
  <si>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</si>
  <si>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</si>
  <si>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</si>
  <si>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</si>
  <si>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</si>
  <si>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</si>
  <si>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</si>
  <si>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</si>
  <si>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</si>
  <si>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</si>
  <si>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</si>
  <si>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</si>
  <si>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</si>
  <si>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</si>
  <si>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</si>
  <si>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</si>
  <si>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</si>
  <si>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</si>
  <si>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</si>
  <si>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</si>
  <si>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</si>
  <si>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</si>
  <si>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</si>
  <si>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</si>
  <si>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</si>
  <si>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</si>
  <si>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</si>
  <si>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</si>
  <si>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</si>
  <si>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</si>
  <si>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</si>
  <si>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</si>
  <si>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</si>
  <si>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</si>
  <si>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</si>
  <si>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</si>
  <si>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</si>
  <si>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</si>
  <si>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</si>
  <si>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</si>
  <si>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</si>
  <si>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</si>
  <si>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</si>
  <si>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</si>
  <si>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</si>
  <si>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</si>
  <si>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</si>
  <si>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</si>
  <si>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</si>
  <si>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</si>
  <si>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</si>
  <si>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</si>
  <si>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</si>
  <si>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</si>
  <si>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</si>
  <si>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</si>
  <si>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</si>
  <si>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</si>
  <si>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</si>
  <si>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</si>
  <si>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</si>
  <si>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</si>
  <si>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</si>
  <si>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</si>
  <si>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</si>
  <si>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</si>
  <si>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</si>
  <si>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</si>
  <si>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</si>
  <si>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</si>
  <si>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</si>
  <si>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</si>
  <si>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</si>
  <si>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</si>
  <si>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</si>
  <si>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</si>
  <si>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</si>
  <si>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</si>
  <si>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</si>
  <si>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</si>
  <si>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</si>
  <si>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</si>
  <si>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</si>
  <si>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</si>
  <si>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</si>
  <si>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</si>
  <si>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</si>
  <si>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</si>
  <si>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</si>
  <si>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</si>
  <si>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</si>
  <si>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</si>
  <si>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</si>
  <si>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</si>
  <si>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</si>
  <si>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</si>
  <si>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</si>
  <si>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</si>
  <si>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</si>
  <si>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</si>
  <si>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</si>
  <si>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</si>
  <si>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</si>
  <si>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</si>
  <si>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</si>
  <si>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</si>
  <si>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</si>
  <si>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</si>
  <si>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</si>
  <si>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</si>
  <si>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</si>
  <si>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</si>
  <si>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</si>
  <si>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</si>
  <si>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</si>
  <si>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</si>
  <si>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</si>
  <si>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</si>
  <si>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</si>
  <si>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</si>
  <si>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</si>
  <si>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</si>
  <si>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</si>
  <si>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</si>
  <si>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</si>
  <si>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</si>
  <si>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</si>
  <si>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</si>
  <si>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</si>
  <si>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</si>
  <si>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</si>
  <si>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</si>
  <si>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</si>
  <si>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</si>
  <si>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</si>
  <si>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</si>
  <si>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</si>
  <si>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</si>
  <si>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</si>
  <si>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</si>
  <si>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</si>
  <si>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</si>
  <si>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</si>
  <si>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</si>
  <si>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</si>
  <si>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</si>
  <si>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</si>
  <si>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</si>
  <si>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</si>
  <si>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</si>
  <si>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</si>
  <si>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</si>
  <si>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</si>
  <si>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</si>
  <si>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</si>
  <si>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</si>
  <si>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</si>
  <si>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</si>
  <si>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</si>
  <si>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</si>
  <si>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</si>
  <si>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</si>
  <si>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</si>
  <si>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</si>
  <si>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</si>
  <si>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</si>
  <si>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</si>
  <si>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</si>
  <si>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</si>
  <si>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</si>
  <si>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</si>
  <si>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</si>
  <si>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</si>
  <si>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</si>
  <si>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</si>
  <si>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</si>
  <si>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</si>
  <si>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</si>
  <si>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</si>
  <si>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</si>
  <si>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</si>
  <si>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</si>
  <si>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</si>
  <si>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</si>
  <si>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</si>
  <si>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</si>
  <si>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</si>
  <si>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</si>
  <si>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</si>
  <si>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</si>
  <si>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</si>
  <si>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</si>
  <si>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</si>
  <si>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</si>
  <si>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</si>
  <si>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</si>
  <si>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</si>
  <si>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</si>
  <si>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</si>
  <si>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</si>
  <si>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</si>
  <si>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</si>
  <si>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</si>
  <si>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</si>
  <si>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</si>
  <si>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</si>
  <si>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</si>
  <si>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</si>
  <si>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</si>
  <si>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</si>
  <si>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</si>
  <si>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</si>
  <si>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</si>
  <si>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</si>
  <si>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</si>
  <si>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</si>
  <si>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</si>
  <si>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</si>
  <si>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</si>
  <si>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</si>
  <si>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</si>
  <si>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</si>
  <si>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</si>
  <si>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</si>
  <si>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</si>
  <si>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</si>
  <si>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</si>
  <si>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</si>
  <si>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</si>
  <si>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</si>
  <si>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</si>
  <si>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</si>
  <si>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</si>
  <si>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</si>
  <si>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</si>
  <si>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</si>
  <si>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</si>
  <si>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</si>
  <si>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</si>
  <si>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</si>
  <si>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</si>
  <si>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</si>
  <si>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</si>
  <si>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</si>
  <si>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</si>
  <si>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</si>
  <si>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</si>
  <si>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</si>
  <si>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</si>
  <si>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</si>
  <si>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</si>
  <si>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</si>
  <si>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</si>
  <si>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</si>
  <si>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</si>
  <si>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</si>
  <si>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</si>
  <si>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</si>
  <si>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</si>
  <si>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</si>
  <si>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</si>
  <si>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</si>
  <si>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</si>
  <si>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</si>
  <si>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</si>
  <si>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</si>
  <si>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</si>
  <si>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</si>
  <si>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</si>
  <si>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</si>
  <si>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</si>
  <si>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</si>
  <si>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</si>
  <si>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</si>
  <si>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</si>
  <si>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</si>
  <si>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</si>
  <si>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</si>
  <si>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</si>
  <si>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</si>
  <si>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</si>
  <si>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</si>
  <si>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</si>
  <si>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</si>
  <si>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</si>
  <si>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</si>
  <si>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</si>
  <si>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</si>
  <si>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</si>
  <si>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</si>
  <si>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</si>
  <si>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</si>
  <si>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</si>
  <si>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</si>
  <si>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</si>
  <si>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</si>
  <si>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</si>
  <si>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</si>
  <si>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</si>
  <si>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</si>
  <si>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</si>
  <si>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</si>
  <si>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</si>
  <si>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</si>
  <si>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</si>
  <si>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</si>
  <si>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</si>
  <si>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</si>
  <si>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</si>
  <si>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</si>
  <si>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</si>
  <si>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</si>
  <si>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</si>
  <si>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</si>
  <si>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</si>
  <si>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</si>
  <si>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</si>
  <si>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</si>
  <si>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</si>
  <si>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</si>
  <si>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</si>
  <si>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</si>
  <si>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</si>
  <si>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</si>
  <si>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</si>
  <si>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</si>
  <si>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</si>
  <si>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</si>
  <si>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</si>
  <si>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</si>
  <si>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</si>
  <si>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</si>
  <si>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</si>
  <si>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</si>
  <si>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</si>
  <si>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</si>
  <si>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</si>
  <si>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</si>
  <si>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</si>
  <si>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</si>
  <si>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</si>
  <si>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</si>
  <si>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</si>
  <si>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</si>
  <si>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</si>
  <si>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</si>
  <si>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</si>
  <si>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</si>
  <si>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</si>
  <si>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</si>
  <si>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</si>
  <si>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</si>
  <si>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</si>
  <si>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</si>
  <si>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</si>
  <si>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</si>
  <si>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</si>
  <si>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</si>
  <si>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</si>
  <si>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</si>
  <si>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</si>
  <si>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</si>
  <si>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</si>
  <si>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</si>
  <si>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</si>
  <si>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</si>
  <si>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</si>
  <si>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</si>
  <si>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</si>
  <si>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</si>
  <si>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</si>
  <si>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</si>
  <si>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</si>
  <si>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</si>
  <si>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</si>
  <si>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</si>
  <si>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</si>
  <si>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</si>
  <si>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</si>
  <si>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</si>
  <si>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</si>
  <si>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</si>
  <si>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</si>
  <si>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</si>
  <si>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</si>
  <si>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</si>
  <si>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</si>
  <si>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</si>
  <si>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</si>
  <si>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</si>
  <si>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</si>
  <si>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</si>
  <si>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</si>
  <si>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</si>
  <si>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</si>
  <si>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</si>
  <si>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</si>
  <si>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</si>
  <si>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</si>
  <si>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</si>
  <si>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</si>
  <si>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</si>
  <si>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</si>
  <si>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</si>
  <si>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</si>
  <si>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</si>
  <si>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</si>
  <si>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</si>
  <si>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</si>
  <si>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</si>
  <si>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</si>
  <si>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</si>
  <si>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</si>
  <si>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</si>
  <si>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</si>
  <si>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</si>
  <si>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</si>
  <si>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</si>
  <si>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</si>
  <si>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</si>
  <si>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</si>
  <si>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</si>
  <si>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</si>
  <si>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</si>
  <si>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</si>
  <si>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</si>
  <si>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</si>
  <si>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</si>
  <si>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</si>
  <si>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</si>
  <si>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</si>
  <si>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</si>
  <si>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</si>
  <si>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</si>
  <si>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</si>
  <si>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</si>
  <si>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</si>
  <si>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</si>
  <si>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</si>
  <si>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</si>
  <si>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</si>
  <si>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</si>
  <si>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</si>
  <si>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</si>
  <si>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</si>
  <si>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</si>
  <si>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</si>
  <si>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</si>
  <si>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</si>
  <si>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</si>
  <si>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</si>
  <si>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</si>
  <si>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</si>
  <si>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</si>
  <si>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</si>
  <si>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</si>
  <si>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</si>
  <si>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</si>
  <si>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</si>
  <si>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</si>
  <si>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</si>
  <si>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</si>
  <si>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</si>
  <si>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</si>
  <si>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</si>
  <si>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</si>
  <si>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</si>
  <si>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</si>
  <si>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</si>
  <si>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</si>
  <si>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</si>
  <si>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</si>
  <si>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</si>
  <si>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</si>
  <si>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</si>
  <si>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</si>
  <si>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</si>
  <si>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</si>
  <si>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</si>
  <si>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</si>
  <si>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</si>
  <si>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</si>
  <si>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</si>
  <si>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</si>
  <si>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</si>
  <si>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</si>
  <si>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</si>
  <si>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</si>
  <si>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</si>
  <si>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</si>
  <si>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</si>
  <si>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</si>
  <si>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</si>
  <si>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</si>
  <si>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</si>
  <si>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</si>
  <si>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</si>
  <si>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</si>
  <si>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</si>
  <si>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</si>
  <si>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</si>
  <si>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</si>
  <si>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</si>
  <si>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</si>
  <si>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</si>
  <si>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</si>
  <si>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</si>
  <si>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</si>
  <si>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</si>
  <si>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</si>
  <si>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</si>
  <si>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</si>
  <si>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</si>
  <si>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</si>
  <si>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</si>
  <si>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</si>
  <si>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</si>
  <si>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</si>
  <si>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</si>
  <si>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</si>
  <si>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</si>
  <si>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</si>
  <si>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</si>
  <si>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</si>
  <si>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</si>
  <si>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</si>
  <si>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</si>
  <si>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</si>
  <si>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</si>
  <si>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</si>
  <si>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</si>
  <si>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</si>
  <si>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</si>
  <si>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</si>
  <si>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</si>
  <si>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</si>
  <si>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</si>
  <si>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</si>
  <si>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</si>
  <si>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</si>
  <si>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</si>
  <si>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</si>
  <si>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</si>
  <si>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</si>
  <si>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</si>
  <si>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</si>
  <si>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</si>
  <si>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</si>
  <si>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</si>
  <si>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</si>
  <si>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</si>
  <si>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</si>
  <si>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</si>
  <si>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</si>
  <si>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</si>
  <si>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</si>
  <si>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</si>
  <si>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</si>
  <si>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</si>
  <si>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</si>
  <si>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</si>
  <si>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</si>
  <si>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</si>
  <si>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</si>
  <si>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</si>
  <si>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</si>
  <si>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</si>
  <si>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</si>
  <si>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</si>
  <si>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</si>
  <si>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</si>
  <si>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</si>
  <si>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</si>
  <si>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</si>
  <si>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</si>
  <si>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</si>
  <si>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</si>
  <si>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</si>
  <si>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</si>
  <si>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</si>
  <si>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</si>
  <si>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</si>
  <si>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</si>
  <si>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</si>
  <si>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</si>
  <si>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</si>
  <si>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</si>
  <si>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</si>
  <si>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</si>
  <si>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</si>
  <si>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</si>
  <si>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</si>
  <si>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</si>
  <si>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</si>
  <si>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</si>
  <si>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</si>
  <si>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</si>
  <si>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</si>
  <si>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</si>
  <si>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</si>
  <si>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</si>
  <si>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</si>
  <si>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</si>
  <si>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</si>
  <si>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</si>
  <si>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</si>
  <si>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</si>
  <si>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</si>
  <si>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</si>
  <si>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</si>
  <si>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</si>
  <si>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</si>
  <si>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</si>
  <si>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</si>
  <si>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</si>
  <si>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</si>
  <si>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</si>
  <si>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</si>
  <si>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</si>
  <si>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</si>
  <si>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</si>
  <si>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</si>
  <si>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</si>
  <si>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</si>
  <si>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</si>
  <si>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</si>
  <si>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</si>
  <si>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</si>
  <si>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</si>
  <si>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</si>
  <si>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</si>
  <si>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</si>
  <si>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</si>
  <si>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</si>
  <si>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</si>
  <si>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</si>
  <si>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</si>
  <si>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</si>
  <si>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</si>
  <si>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</si>
  <si>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</si>
  <si>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</si>
  <si>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</si>
  <si>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</si>
  <si>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</si>
  <si>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</si>
  <si>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</si>
  <si>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</si>
  <si>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</si>
  <si>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</si>
  <si>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</si>
  <si>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</si>
  <si>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</si>
  <si>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</si>
  <si>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</si>
  <si>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</si>
  <si>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</si>
  <si>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</si>
  <si>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</si>
  <si>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</si>
  <si>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</si>
  <si>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</si>
  <si>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</si>
  <si>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</si>
  <si>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</si>
  <si>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</si>
  <si>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</si>
  <si>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</si>
  <si>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</si>
  <si>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</si>
  <si>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</si>
  <si>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</si>
  <si>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</si>
  <si>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</si>
  <si>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</si>
  <si>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</si>
  <si>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</si>
  <si>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</si>
  <si>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</si>
  <si>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</si>
  <si>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</si>
  <si>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</si>
  <si>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</si>
  <si>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</si>
  <si>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</si>
  <si>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</si>
  <si>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</si>
  <si>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</si>
  <si>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</si>
  <si>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</si>
  <si>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</si>
  <si>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</si>
  <si>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</si>
  <si>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</si>
  <si>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</si>
  <si>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</si>
  <si>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</si>
  <si>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</si>
  <si>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</si>
  <si>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</si>
  <si>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</si>
  <si>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</si>
  <si>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</si>
  <si>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</si>
  <si>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</si>
  <si>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</si>
  <si>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</si>
  <si>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</si>
  <si>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</si>
  <si>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</si>
  <si>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</si>
  <si>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</si>
  <si>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</si>
  <si>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</si>
  <si>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</si>
  <si>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</si>
  <si>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</si>
  <si>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</si>
  <si>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</si>
  <si>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</si>
  <si>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</si>
  <si>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</si>
  <si>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</si>
  <si>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</si>
  <si>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</si>
  <si>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</si>
  <si>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</si>
  <si>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</si>
  <si>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</si>
  <si>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</si>
  <si>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</si>
  <si>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</si>
  <si>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</si>
  <si>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</si>
  <si>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</si>
  <si>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</si>
  <si>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</si>
  <si>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</si>
  <si>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</si>
  <si>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</si>
  <si>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</si>
  <si>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</si>
  <si>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</si>
  <si>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</si>
  <si>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</si>
  <si>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</si>
  <si>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</si>
  <si>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</si>
  <si>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</si>
  <si>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</si>
  <si>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</si>
  <si>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</si>
  <si>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</si>
  <si>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</si>
  <si>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</si>
  <si>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</si>
  <si>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</si>
  <si>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</si>
  <si>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</si>
  <si>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</si>
  <si>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</si>
  <si>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</si>
  <si>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</si>
  <si>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</si>
  <si>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</si>
  <si>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</si>
  <si>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</si>
  <si>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</si>
  <si>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</si>
  <si>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</si>
  <si>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</si>
  <si>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</si>
  <si>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</si>
  <si>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</si>
  <si>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</si>
  <si>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</si>
  <si>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</si>
  <si>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</si>
  <si>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</si>
  <si>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</si>
  <si>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</si>
  <si>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</si>
  <si>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</si>
  <si>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</si>
  <si>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</si>
  <si>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</si>
  <si>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</si>
  <si>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</si>
  <si>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</si>
  <si>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</si>
  <si>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</si>
  <si>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</si>
  <si>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</si>
  <si>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</si>
  <si>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</si>
  <si>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</si>
  <si>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</si>
  <si>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</si>
  <si>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</si>
  <si>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</si>
  <si>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</si>
  <si>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</si>
  <si>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</si>
  <si>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</si>
  <si>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</si>
  <si>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</si>
  <si>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</si>
  <si>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</si>
  <si>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</si>
  <si>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</si>
  <si>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</si>
  <si>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</si>
  <si>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</si>
  <si>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</si>
  <si>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</si>
  <si>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</si>
  <si>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</si>
  <si>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</si>
  <si>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</si>
  <si>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</si>
  <si>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</si>
  <si>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</si>
  <si>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</si>
  <si>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</si>
  <si>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</si>
  <si>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</si>
  <si>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</si>
  <si>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</si>
  <si>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</si>
  <si>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</si>
  <si>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</si>
  <si>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</si>
  <si>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</si>
  <si>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</si>
  <si>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</si>
  <si>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</si>
  <si>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</si>
  <si>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</si>
  <si>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</si>
  <si>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</si>
  <si>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</si>
  <si>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</si>
  <si>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</si>
  <si>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</si>
  <si>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</si>
  <si>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</si>
  <si>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</si>
  <si>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</si>
  <si>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</si>
  <si>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</si>
  <si>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</si>
  <si>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</si>
  <si>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</si>
  <si>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</si>
  <si>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</si>
  <si>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</si>
  <si>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</si>
  <si>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</si>
  <si>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</si>
  <si>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</si>
  <si>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</si>
  <si>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</si>
  <si>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</si>
  <si>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</si>
  <si>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</si>
  <si>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</si>
  <si>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</si>
  <si>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</si>
  <si>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</si>
  <si>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</si>
  <si>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</si>
  <si>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</si>
  <si>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</si>
  <si>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</si>
  <si>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</si>
  <si>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</si>
  <si>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</si>
  <si>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</si>
  <si>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</si>
  <si>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</si>
  <si>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</si>
  <si>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</si>
  <si>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</si>
  <si>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</si>
  <si>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</si>
  <si>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</si>
  <si>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</si>
  <si>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</si>
  <si>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</si>
  <si>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</si>
  <si>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</si>
  <si>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</si>
  <si>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</si>
  <si>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</si>
  <si>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</si>
  <si>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</si>
  <si>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</si>
  <si>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</si>
  <si>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</si>
  <si>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</si>
  <si>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</si>
  <si>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</si>
  <si>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</si>
  <si>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</si>
  <si>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</si>
  <si>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</si>
  <si>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</si>
  <si>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</si>
  <si>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</si>
  <si>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</si>
  <si>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</si>
  <si>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</si>
  <si>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</si>
  <si>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</si>
  <si>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</si>
  <si>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</si>
  <si>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</si>
  <si>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</si>
  <si>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</si>
  <si>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</si>
  <si>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</si>
  <si>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</si>
  <si>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</si>
  <si>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</si>
  <si>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</si>
  <si>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</si>
  <si>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</si>
  <si>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</si>
  <si>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</si>
  <si>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</si>
  <si>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</si>
  <si>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</si>
  <si>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</si>
  <si>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</si>
  <si>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</si>
  <si>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</si>
  <si>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</si>
  <si>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</si>
  <si>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</si>
  <si>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</si>
  <si>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</si>
  <si>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</si>
  <si>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</si>
  <si>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</si>
  <si>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</si>
  <si>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</si>
  <si>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</si>
  <si>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</si>
  <si>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</si>
  <si>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</si>
  <si>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</si>
  <si>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</si>
  <si>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</si>
  <si>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</si>
  <si>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</si>
  <si>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</si>
  <si>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</si>
  <si>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</si>
  <si>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</si>
  <si>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</si>
  <si>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</si>
  <si>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</si>
  <si>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</si>
  <si>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</si>
  <si>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</si>
  <si>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</si>
  <si>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</si>
  <si>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</si>
  <si>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</si>
  <si>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</si>
  <si>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</si>
  <si>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</si>
  <si>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</si>
  <si>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</si>
  <si>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</si>
  <si>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</si>
  <si>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</si>
  <si>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</si>
  <si>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</si>
  <si>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</si>
  <si>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</si>
  <si>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</si>
  <si>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</si>
  <si>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</si>
  <si>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</si>
  <si>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</si>
  <si>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</si>
  <si>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</si>
  <si>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</si>
  <si>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</si>
  <si>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</si>
  <si>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</si>
  <si>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</si>
  <si>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</si>
  <si>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</si>
  <si>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</si>
  <si>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</si>
  <si>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</si>
  <si>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</si>
  <si>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</si>
  <si>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</si>
  <si>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</si>
  <si>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</si>
  <si>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</si>
  <si>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</si>
  <si>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</si>
  <si>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</si>
  <si>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</si>
  <si>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</si>
  <si>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</si>
  <si>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</si>
  <si>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</si>
  <si>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</si>
  <si>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</si>
  <si>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</si>
  <si>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</si>
  <si>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</si>
  <si>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</si>
  <si>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</si>
  <si>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</si>
  <si>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</si>
  <si>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</si>
  <si>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</si>
  <si>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</si>
  <si>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</si>
  <si>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</si>
  <si>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</si>
  <si>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</si>
  <si>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</si>
  <si>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</si>
  <si>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</si>
  <si>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</si>
  <si>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</si>
  <si>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</si>
  <si>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</si>
  <si>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</si>
  <si>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</si>
  <si>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</si>
  <si>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</si>
  <si>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</si>
  <si>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</si>
  <si>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</si>
  <si>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</si>
  <si>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</si>
  <si>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</si>
  <si>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</si>
  <si>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</si>
  <si>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</si>
  <si>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</si>
  <si>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</si>
  <si>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</si>
  <si>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</si>
  <si>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</si>
  <si>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</si>
  <si>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</si>
  <si>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</si>
  <si>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</si>
  <si>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</si>
  <si>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</si>
  <si>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</si>
  <si>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</si>
  <si>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</si>
  <si>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</si>
  <si>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</si>
  <si>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</si>
  <si>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</si>
  <si>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</si>
  <si>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</si>
  <si>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</si>
  <si>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</si>
  <si>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</si>
  <si>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</si>
  <si>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</si>
  <si>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</si>
  <si>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</si>
  <si>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</si>
  <si>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</si>
  <si>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</si>
  <si>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</si>
  <si>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</si>
  <si>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</si>
  <si>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</si>
  <si>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</si>
  <si>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</si>
  <si>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</si>
  <si>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</si>
  <si>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</si>
  <si>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</si>
  <si>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</si>
  <si>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</si>
  <si>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</si>
  <si>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</si>
  <si>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</si>
  <si>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</si>
  <si>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</si>
  <si>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</si>
  <si>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</si>
  <si>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</si>
  <si>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</si>
  <si>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</si>
  <si>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</si>
  <si>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</si>
  <si>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</si>
  <si>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</si>
  <si>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</si>
  <si>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</si>
  <si>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</si>
  <si>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</si>
  <si>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</si>
  <si>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</si>
  <si>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</si>
  <si>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</si>
  <si>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</si>
  <si>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</si>
  <si>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</si>
  <si>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</si>
  <si>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</si>
  <si>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</si>
  <si>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</si>
  <si>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</si>
  <si>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</si>
  <si>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</si>
  <si>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</si>
  <si>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</si>
  <si>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</si>
  <si>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</si>
  <si>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</si>
  <si>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</si>
  <si>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</si>
  <si>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</si>
  <si>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</si>
  <si>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</si>
  <si>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</si>
  <si>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</si>
  <si>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</si>
  <si>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</si>
  <si>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</si>
  <si>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</si>
  <si>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</si>
  <si>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</si>
  <si>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</si>
  <si>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</si>
  <si>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</si>
  <si>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</si>
  <si>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</si>
  <si>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</si>
  <si>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</si>
  <si>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</si>
  <si>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</si>
  <si>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</si>
  <si>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</si>
  <si>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</si>
  <si>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</si>
  <si>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</si>
  <si>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</si>
  <si>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</si>
  <si>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</si>
  <si>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</si>
  <si>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</si>
  <si>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</si>
  <si>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</si>
  <si>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</si>
  <si>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</si>
  <si>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</si>
  <si>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</si>
  <si>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</si>
  <si>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</si>
  <si>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</si>
  <si>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</si>
  <si>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</si>
  <si>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</si>
  <si>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</si>
  <si>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</si>
  <si>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</si>
  <si>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</si>
  <si>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</si>
  <si>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</si>
  <si>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</si>
  <si>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</si>
  <si>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</si>
  <si>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</si>
  <si>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</si>
  <si>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</si>
  <si>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</si>
  <si>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</si>
  <si>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</si>
  <si>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</si>
  <si>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</si>
  <si>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</si>
  <si>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</si>
  <si>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</si>
  <si>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</si>
  <si>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</si>
  <si>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</si>
  <si>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</si>
  <si>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</si>
  <si>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</si>
  <si>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</si>
  <si>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</si>
  <si>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</si>
  <si>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</si>
  <si>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</si>
  <si>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</si>
  <si>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</si>
  <si>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</si>
  <si>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</si>
  <si>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</si>
  <si>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</si>
  <si>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</si>
  <si>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</si>
  <si>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</si>
  <si>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</si>
  <si>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</si>
  <si>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</si>
  <si>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</si>
  <si>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</si>
  <si>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</si>
  <si>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</si>
  <si>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</si>
  <si>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</si>
  <si>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</si>
  <si>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</si>
  <si>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</si>
  <si>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</si>
  <si>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</si>
  <si>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</si>
  <si>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</si>
  <si>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</si>
  <si>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</si>
  <si>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</si>
  <si>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</si>
  <si>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</si>
  <si>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</si>
  <si>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</si>
  <si>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</si>
  <si>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</si>
  <si>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</si>
  <si>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</si>
  <si>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</si>
  <si>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</si>
  <si>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</si>
  <si>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</si>
  <si>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</si>
  <si>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</si>
  <si>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</si>
  <si>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</si>
  <si>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</si>
  <si>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</si>
  <si>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</si>
  <si>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</si>
  <si>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</si>
  <si>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</si>
  <si>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</si>
  <si>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</si>
  <si>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</si>
  <si>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</si>
  <si>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</si>
  <si>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</si>
  <si>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</si>
  <si>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</si>
  <si>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</si>
  <si>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</si>
  <si>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</si>
  <si>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</si>
  <si>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</si>
  <si>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</si>
  <si>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</si>
  <si>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</si>
  <si>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</si>
  <si>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</si>
  <si>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</si>
  <si>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</si>
  <si>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</si>
  <si>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</si>
  <si>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</si>
  <si>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</si>
  <si>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</si>
  <si>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</si>
  <si>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</si>
  <si>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</si>
  <si>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</si>
  <si>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</si>
  <si>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</si>
  <si>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</si>
  <si>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</si>
  <si>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</si>
  <si>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</si>
  <si>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</si>
  <si>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</si>
  <si>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</si>
  <si>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</si>
  <si>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</si>
  <si>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</si>
  <si>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</si>
  <si>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</si>
  <si>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</si>
  <si>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</si>
  <si>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</si>
  <si>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</si>
  <si>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</si>
  <si>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</si>
  <si>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</si>
  <si>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</si>
  <si>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</si>
  <si>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</si>
  <si>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</si>
  <si>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</si>
  <si>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</si>
  <si>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</si>
  <si>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</si>
  <si>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</si>
  <si>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</si>
  <si>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</si>
  <si>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</si>
  <si>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</si>
  <si>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</si>
  <si>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</si>
  <si>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</si>
  <si>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</si>
  <si>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</si>
  <si>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</si>
  <si>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</si>
  <si>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</si>
  <si>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</si>
  <si>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</si>
  <si>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</si>
  <si>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</si>
  <si>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</si>
  <si>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</si>
  <si>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</si>
  <si>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</si>
  <si>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</si>
  <si>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</si>
  <si>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</si>
  <si>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</si>
  <si>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</si>
  <si>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</si>
  <si>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</si>
  <si>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</si>
  <si>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</si>
  <si>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</si>
  <si>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</si>
  <si>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</si>
  <si>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</si>
  <si>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</si>
  <si>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</si>
  <si>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</si>
  <si>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</si>
  <si>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</si>
  <si>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</si>
  <si>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</si>
  <si>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</si>
  <si>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</si>
  <si>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</si>
  <si>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</si>
  <si>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</si>
  <si>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</si>
  <si>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</si>
  <si>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</si>
  <si>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</si>
  <si>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</si>
  <si>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</si>
  <si>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</si>
  <si>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</si>
  <si>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</si>
  <si>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</si>
  <si>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</si>
  <si>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</si>
  <si>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</si>
  <si>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</si>
  <si>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</si>
  <si>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</si>
  <si>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</si>
  <si>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</si>
  <si>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</si>
  <si>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</si>
  <si>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</si>
  <si>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</si>
  <si>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</si>
  <si>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</si>
  <si>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</si>
  <si>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</si>
  <si>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</si>
  <si>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</si>
  <si>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</si>
  <si>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</si>
  <si>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</si>
  <si>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</si>
  <si>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</si>
  <si>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</si>
  <si>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</si>
  <si>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</si>
  <si>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</si>
  <si>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</si>
  <si>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</si>
  <si>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</si>
  <si>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</si>
  <si>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</si>
  <si>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</si>
  <si>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</si>
  <si>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</si>
  <si>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</si>
  <si>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</si>
  <si>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</si>
  <si>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</si>
  <si>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</si>
  <si>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</si>
  <si>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</si>
  <si>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</si>
  <si>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</si>
  <si>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</si>
  <si>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</si>
  <si>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</si>
  <si>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</si>
  <si>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</si>
  <si>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</si>
  <si>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</si>
  <si>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</si>
  <si>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</si>
  <si>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</si>
  <si>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</si>
  <si>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</si>
  <si>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</si>
  <si>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</si>
  <si>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</si>
  <si>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</si>
  <si>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</si>
  <si>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</si>
  <si>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</si>
  <si>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</si>
  <si>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</si>
  <si>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</si>
  <si>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</si>
  <si>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</si>
  <si>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</si>
  <si>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</si>
  <si>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</si>
  <si>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</si>
  <si>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</si>
  <si>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</si>
  <si>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</si>
  <si>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</si>
  <si>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</si>
  <si>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</si>
  <si>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</si>
  <si>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</si>
  <si>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</si>
  <si>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</si>
  <si>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</si>
  <si>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</si>
  <si>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</si>
  <si>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</si>
  <si>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</si>
  <si>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</si>
  <si>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</si>
  <si>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</si>
  <si>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</si>
  <si>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</si>
  <si>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</si>
  <si>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</si>
  <si>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</si>
  <si>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</si>
  <si>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</si>
  <si>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</si>
  <si>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</si>
  <si>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</si>
  <si>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</si>
  <si>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</si>
  <si>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</si>
  <si>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</si>
  <si>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</si>
  <si>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</si>
  <si>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</si>
  <si>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</si>
  <si>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</si>
  <si>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</si>
  <si>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</si>
  <si>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</si>
  <si>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</si>
  <si>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</si>
  <si>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</si>
  <si>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</si>
  <si>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</si>
  <si>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</si>
  <si>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</si>
  <si>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</si>
  <si>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</si>
  <si>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</si>
  <si>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</si>
  <si>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</si>
  <si>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</si>
  <si>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</si>
  <si>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</si>
  <si>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</si>
  <si>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</si>
  <si>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</si>
  <si>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</si>
  <si>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</si>
  <si>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</si>
  <si>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</si>
  <si>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</si>
  <si>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</si>
  <si>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</si>
  <si>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</si>
  <si>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</si>
  <si>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</si>
  <si>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</si>
  <si>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</si>
  <si>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</si>
  <si>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</si>
  <si>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</si>
  <si>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</si>
  <si>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</si>
  <si>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</si>
  <si>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</si>
  <si>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</si>
  <si>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</si>
  <si>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</si>
  <si>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</si>
  <si>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</si>
  <si>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</si>
  <si>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</si>
  <si>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</si>
  <si>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</si>
  <si>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</si>
  <si>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</si>
  <si>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</si>
  <si>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</si>
  <si>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</si>
  <si>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</si>
  <si>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</si>
  <si>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</si>
  <si>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</si>
  <si>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</si>
  <si>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</si>
  <si>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</si>
  <si>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</si>
  <si>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</si>
  <si>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</si>
  <si>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</si>
  <si>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</si>
  <si>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</si>
  <si>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</si>
  <si>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</si>
  <si>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</si>
  <si>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</si>
  <si>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</si>
  <si>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</si>
  <si>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</si>
  <si>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</si>
  <si>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</si>
  <si>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</si>
  <si>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</si>
  <si>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</si>
  <si>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</si>
  <si>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</si>
  <si>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</si>
  <si>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</si>
  <si>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</si>
  <si>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</si>
  <si>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</si>
  <si>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</si>
  <si>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</si>
  <si>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</si>
  <si>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</si>
  <si>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</si>
  <si>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</si>
  <si>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</si>
  <si>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</si>
  <si>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</si>
  <si>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</si>
  <si>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</si>
  <si>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</si>
  <si>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</si>
  <si>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</si>
  <si>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</si>
  <si>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</si>
  <si>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</si>
  <si>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</si>
  <si>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</si>
  <si>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</si>
  <si>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</si>
  <si>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</si>
  <si>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</si>
  <si>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</si>
  <si>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</si>
  <si>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</si>
  <si>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</si>
  <si>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</si>
  <si>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</si>
  <si>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</si>
  <si>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</si>
  <si>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</si>
  <si>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</si>
  <si>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</si>
  <si>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</si>
  <si>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</si>
  <si>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</si>
  <si>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</si>
  <si>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</si>
  <si>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</si>
  <si>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</si>
  <si>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</si>
  <si>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</si>
  <si>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</si>
  <si>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</si>
  <si>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</si>
  <si>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</si>
  <si>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</si>
  <si>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</si>
  <si>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</si>
  <si>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</si>
  <si>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</si>
  <si>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</si>
  <si>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</si>
  <si>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</si>
  <si>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</si>
  <si>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</si>
  <si>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</si>
  <si>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</si>
  <si>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</si>
  <si>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</si>
  <si>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</si>
  <si>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</si>
  <si>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</si>
  <si>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</si>
  <si>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</si>
  <si>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</si>
  <si>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</si>
  <si>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</si>
  <si>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</si>
  <si>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</si>
  <si>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</si>
  <si>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</si>
  <si>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</si>
  <si>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</si>
  <si>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</si>
  <si>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</si>
  <si>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</si>
  <si>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</si>
  <si>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</si>
  <si>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</si>
  <si>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</si>
  <si>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</si>
  <si>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</si>
  <si>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</si>
  <si>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</si>
  <si>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</si>
  <si>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</si>
  <si>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</si>
  <si>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</si>
  <si>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</si>
  <si>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</si>
  <si>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</si>
  <si>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</si>
  <si>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</si>
  <si>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</si>
  <si>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</si>
  <si>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</si>
  <si>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</si>
  <si>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</si>
  <si>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</si>
  <si>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</si>
  <si>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</si>
  <si>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</si>
  <si>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</si>
  <si>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</si>
  <si>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</si>
  <si>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</si>
  <si>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</si>
  <si>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</si>
  <si>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</si>
  <si>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</si>
  <si>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</si>
  <si>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</si>
  <si>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</si>
  <si>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</si>
  <si>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</si>
  <si>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</si>
  <si>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</si>
  <si>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</si>
  <si>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</si>
  <si>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</si>
  <si>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</si>
  <si>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</si>
  <si>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</si>
  <si>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</si>
  <si>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</si>
  <si>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</si>
  <si>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</si>
  <si>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</si>
  <si>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</si>
  <si>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</si>
  <si>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</si>
  <si>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</si>
  <si>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</si>
  <si>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</si>
  <si>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</si>
  <si>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</si>
  <si>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</si>
  <si>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</si>
  <si>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</si>
  <si>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</si>
  <si>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</si>
  <si>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</si>
  <si>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</si>
  <si>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</si>
  <si>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</si>
  <si>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</si>
  <si>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</si>
  <si>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</si>
  <si>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</si>
  <si>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</si>
  <si>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</si>
  <si>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</si>
  <si>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</si>
  <si>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</si>
  <si>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</si>
  <si>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</si>
  <si>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</si>
  <si>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</si>
  <si>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</si>
  <si>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</si>
  <si>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</si>
  <si>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</si>
  <si>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</si>
  <si>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</si>
  <si>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</si>
  <si>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</si>
  <si>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</si>
  <si>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</si>
  <si>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</si>
  <si>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</si>
  <si>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</si>
  <si>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</si>
  <si>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</si>
  <si>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</si>
  <si>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</si>
  <si>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</si>
  <si>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</si>
  <si>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</si>
  <si>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</si>
  <si>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</si>
  <si>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</si>
  <si>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</si>
  <si>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</si>
  <si>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</si>
  <si>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</si>
  <si>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</si>
  <si>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</si>
  <si>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</si>
  <si>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</si>
  <si>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</si>
  <si>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</si>
  <si>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</si>
  <si>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</si>
  <si>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</si>
  <si>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</si>
  <si>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</si>
  <si>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</si>
  <si>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</si>
  <si>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</si>
  <si>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</si>
  <si>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</si>
  <si>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</si>
  <si>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</si>
  <si>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</si>
  <si>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</si>
  <si>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</si>
  <si>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</si>
  <si>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</si>
  <si>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</si>
  <si>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</si>
  <si>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</si>
  <si>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</si>
  <si>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</si>
  <si>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</si>
  <si>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</si>
  <si>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</si>
  <si>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</si>
  <si>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</si>
  <si>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</si>
  <si>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</si>
  <si>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</si>
  <si>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</si>
  <si>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</si>
  <si>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</si>
  <si>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</si>
  <si>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</si>
  <si>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</si>
  <si>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</si>
  <si>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</si>
  <si>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</si>
  <si>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</si>
  <si>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</si>
  <si>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</si>
  <si>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</si>
  <si>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</si>
  <si>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</si>
  <si>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</si>
  <si>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</si>
  <si>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</si>
  <si>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</si>
  <si>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</si>
  <si>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</si>
  <si>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</si>
  <si>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</si>
  <si>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</si>
  <si>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</si>
  <si>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</si>
  <si>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</si>
  <si>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</si>
  <si>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</si>
  <si>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</si>
  <si>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</si>
  <si>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</si>
  <si>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</si>
  <si>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</si>
  <si>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</si>
  <si>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</si>
  <si>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</si>
  <si>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</si>
  <si>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</si>
  <si>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</si>
  <si>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</si>
  <si>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</si>
  <si>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</si>
  <si>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</si>
  <si>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</si>
  <si>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</si>
  <si>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</si>
  <si>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</si>
  <si>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</si>
  <si>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</si>
  <si>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</si>
  <si>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</si>
  <si>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</si>
  <si>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</si>
  <si>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</si>
  <si>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</si>
  <si>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</si>
  <si>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</si>
  <si>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</si>
  <si>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</si>
  <si>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</si>
  <si>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</si>
  <si>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</si>
  <si>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</si>
  <si>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</si>
  <si>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</si>
  <si>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</si>
  <si>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</si>
  <si>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</si>
  <si>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</si>
  <si>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</si>
  <si>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</si>
  <si>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</si>
  <si>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</si>
  <si>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</si>
  <si>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</si>
  <si>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</si>
  <si>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</si>
  <si>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</si>
  <si>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</si>
  <si>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</si>
  <si>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</si>
  <si>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</si>
  <si>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</si>
  <si>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</si>
  <si>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</si>
  <si>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</si>
  <si>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</si>
  <si>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</si>
  <si>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</si>
  <si>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</si>
  <si>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</si>
  <si>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</si>
  <si>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</si>
  <si>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</si>
  <si>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</si>
  <si>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</si>
  <si>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</si>
  <si>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</si>
  <si>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</si>
  <si>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</si>
  <si>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</si>
  <si>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</si>
  <si>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</si>
  <si>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</si>
  <si>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</si>
  <si>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</si>
  <si>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</si>
  <si>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</si>
  <si>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</si>
  <si>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</si>
  <si>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</si>
  <si>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</si>
  <si>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</si>
  <si>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</si>
  <si>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</si>
  <si>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</si>
  <si>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</si>
  <si>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</si>
  <si>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</si>
  <si>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</si>
  <si>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</si>
  <si>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</si>
  <si>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</si>
  <si>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</si>
  <si>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</si>
  <si>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</si>
  <si>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</si>
  <si>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</si>
  <si>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</si>
  <si>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</si>
  <si>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</si>
  <si>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</si>
  <si>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</si>
  <si>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</si>
  <si>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</si>
  <si>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</si>
  <si>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</si>
  <si>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</si>
  <si>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</si>
  <si>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</si>
  <si>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</si>
  <si>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</si>
  <si>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</si>
  <si>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</si>
  <si>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</si>
  <si>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</si>
  <si>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</si>
  <si>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</si>
  <si>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</si>
  <si>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</si>
  <si>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</si>
  <si>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</si>
  <si>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</si>
  <si>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</si>
  <si>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</si>
  <si>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</si>
  <si>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</si>
  <si>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</si>
  <si>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</si>
  <si>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</si>
  <si>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</si>
  <si>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</si>
  <si>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</si>
  <si>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</si>
  <si>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</si>
  <si>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</si>
  <si>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</si>
  <si>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</si>
  <si>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</si>
  <si>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</si>
  <si>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</si>
  <si>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</si>
  <si>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</si>
  <si>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</si>
  <si>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</si>
  <si>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</si>
  <si>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</si>
  <si>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</si>
  <si>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</si>
  <si>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</si>
  <si>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</si>
  <si>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</si>
  <si>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</si>
  <si>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</si>
  <si>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</si>
  <si>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</si>
  <si>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</si>
  <si>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</si>
  <si>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</si>
  <si>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</si>
  <si>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</si>
  <si>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</si>
  <si>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</si>
  <si>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</si>
  <si>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</si>
  <si>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</si>
  <si>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</si>
  <si>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</si>
  <si>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</si>
  <si>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</si>
  <si>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</si>
  <si>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</si>
  <si>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</si>
  <si>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</si>
  <si>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</si>
  <si>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</si>
  <si>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</si>
  <si>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</si>
  <si>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</si>
  <si>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</si>
  <si>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</si>
  <si>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</si>
  <si>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</si>
  <si>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</si>
  <si>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</si>
  <si>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</si>
  <si>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</si>
  <si>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</si>
  <si>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</si>
  <si>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</si>
  <si>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</si>
  <si>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</si>
  <si>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</si>
  <si>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</si>
  <si>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</si>
  <si>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</si>
  <si>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</si>
  <si>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</si>
  <si>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</si>
  <si>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</si>
  <si>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</si>
  <si>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</si>
  <si>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</si>
  <si>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</si>
  <si>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</si>
  <si>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</si>
  <si>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</si>
  <si>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</si>
  <si>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</si>
  <si>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</si>
  <si>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</si>
  <si>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</si>
  <si>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</si>
  <si>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</si>
  <si>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</si>
  <si>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</si>
  <si>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</si>
  <si>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</si>
  <si>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</si>
  <si>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</si>
  <si>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</si>
  <si>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</si>
  <si>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</si>
  <si>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</si>
  <si>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</si>
  <si>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</si>
  <si>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</si>
  <si>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</si>
  <si>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</si>
  <si>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</si>
  <si>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</si>
  <si>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</si>
  <si>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</si>
  <si>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</si>
  <si>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</si>
  <si>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</si>
  <si>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</si>
  <si>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</si>
  <si>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</si>
  <si>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</si>
  <si>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</si>
  <si>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</si>
  <si>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</si>
  <si>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</si>
  <si>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</si>
  <si>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</si>
  <si>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</si>
  <si>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</si>
  <si>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</si>
  <si>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</si>
  <si>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</si>
  <si>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</si>
  <si>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</si>
  <si>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</si>
  <si>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</si>
  <si>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</si>
  <si>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</si>
  <si>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</si>
  <si>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</si>
  <si>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</si>
  <si>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</si>
  <si>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</si>
  <si>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</si>
  <si>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</si>
  <si>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</si>
  <si>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</si>
  <si>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</si>
  <si>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</si>
  <si>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</si>
  <si>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</si>
  <si>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</si>
  <si>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</si>
  <si>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</si>
  <si>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</si>
  <si>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</si>
  <si>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</si>
  <si>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</si>
  <si>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</si>
  <si>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</si>
  <si>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</si>
  <si>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</si>
  <si>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</si>
  <si>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</si>
  <si>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</si>
  <si>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</si>
  <si>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</si>
  <si>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</si>
  <si>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</si>
  <si>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</si>
  <si>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</si>
  <si>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</si>
  <si>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</si>
  <si>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</si>
  <si>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</si>
  <si>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</si>
  <si>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</si>
  <si>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</si>
  <si>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</si>
  <si>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</si>
  <si>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</si>
  <si>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</si>
  <si>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</si>
  <si>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</si>
  <si>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</si>
  <si>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</si>
  <si>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</si>
  <si>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</si>
  <si>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</si>
  <si>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</si>
  <si>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</si>
  <si>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</si>
  <si>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</si>
  <si>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</si>
  <si>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</si>
  <si>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</si>
  <si>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</si>
  <si>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</si>
  <si>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</si>
  <si>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</si>
  <si>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</si>
  <si>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</si>
  <si>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</si>
  <si>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</si>
  <si>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</si>
  <si>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</si>
  <si>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</si>
  <si>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</si>
  <si>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</si>
  <si>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</si>
  <si>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</si>
  <si>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</si>
  <si>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</si>
  <si>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</si>
  <si>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</si>
  <si>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</si>
  <si>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</si>
  <si>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</si>
  <si>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</si>
  <si>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</si>
  <si>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</si>
  <si>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</si>
  <si>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</si>
  <si>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</si>
  <si>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</si>
  <si>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</si>
  <si>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</si>
  <si>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</si>
  <si>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</si>
  <si>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</si>
  <si>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</si>
  <si>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</si>
  <si>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</si>
  <si>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</si>
  <si>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</si>
  <si>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</si>
  <si>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</si>
  <si>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</si>
  <si>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</si>
  <si>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</si>
  <si>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</si>
  <si>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</si>
  <si>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</si>
  <si>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</si>
  <si>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</si>
  <si>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</si>
  <si>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</si>
  <si>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</si>
  <si>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</si>
  <si>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</si>
  <si>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</si>
  <si>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</si>
  <si>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</si>
  <si>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</si>
  <si>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</si>
  <si>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</si>
  <si>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</si>
  <si>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</si>
  <si>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</si>
  <si>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</si>
  <si>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</si>
  <si>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</si>
  <si>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</si>
  <si>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</si>
  <si>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</si>
  <si>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</si>
  <si>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</si>
  <si>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</si>
  <si>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</si>
  <si>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</si>
  <si>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</si>
  <si>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</si>
  <si>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</si>
  <si>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</si>
  <si>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</si>
  <si>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</si>
  <si>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</si>
  <si>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</si>
  <si>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</si>
  <si>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</si>
  <si>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</si>
  <si>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</si>
  <si>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</si>
  <si>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</si>
  <si>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</si>
  <si>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</si>
  <si>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</si>
  <si>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</si>
  <si>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</si>
  <si>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</si>
  <si>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</si>
  <si>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</si>
  <si>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</si>
  <si>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</si>
  <si>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</si>
  <si>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</si>
  <si>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</si>
  <si>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</si>
  <si>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</si>
  <si>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</si>
  <si>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</si>
  <si>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</si>
  <si>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</si>
  <si>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</si>
  <si>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</si>
  <si>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</si>
  <si>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</si>
  <si>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</si>
  <si>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</si>
  <si>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</si>
  <si>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</si>
  <si>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</si>
  <si>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</si>
  <si>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</si>
  <si>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</si>
  <si>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</si>
  <si>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</si>
  <si>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</si>
  <si>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</si>
  <si>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</si>
  <si>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</si>
  <si>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</si>
  <si>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</si>
  <si>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</si>
  <si>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</si>
  <si>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</si>
  <si>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</si>
  <si>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</si>
  <si>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</si>
  <si>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</si>
  <si>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</si>
  <si>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</si>
  <si>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</si>
  <si>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</si>
  <si>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</si>
  <si>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</si>
  <si>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</si>
  <si>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</si>
  <si>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</si>
  <si>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</si>
  <si>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</si>
  <si>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</si>
  <si>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</si>
  <si>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</si>
  <si>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</si>
  <si>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</si>
  <si>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</si>
  <si>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</si>
  <si>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</si>
  <si>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</si>
  <si>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</si>
  <si>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</si>
  <si>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</si>
  <si>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</si>
  <si>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</si>
  <si>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</si>
  <si>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</si>
  <si>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</si>
  <si>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</si>
  <si>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</si>
  <si>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</si>
  <si>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</si>
  <si>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</si>
  <si>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</si>
  <si>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</si>
  <si>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</si>
  <si>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</si>
  <si>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</si>
  <si>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</si>
  <si>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</si>
  <si>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</si>
  <si>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</si>
  <si>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</si>
  <si>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</si>
  <si>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</si>
  <si>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</si>
  <si>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</si>
  <si>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</si>
  <si>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</si>
  <si>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</si>
  <si>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</si>
  <si>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</si>
  <si>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</si>
  <si>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</si>
  <si>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</si>
  <si>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</si>
  <si>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</si>
  <si>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</si>
  <si>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</si>
  <si>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</si>
  <si>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</si>
  <si>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</si>
  <si>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</si>
  <si>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</si>
  <si>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</si>
  <si>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</si>
  <si>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</si>
  <si>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</si>
  <si>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</si>
  <si>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</si>
  <si>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</si>
  <si>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</si>
  <si>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</si>
  <si>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</si>
  <si>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</si>
  <si>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</si>
  <si>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</si>
  <si>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</si>
  <si>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</si>
  <si>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</si>
  <si>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</si>
  <si>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</si>
  <si>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</si>
  <si>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</si>
  <si>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</si>
  <si>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</si>
  <si>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</si>
  <si>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</si>
  <si>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</si>
  <si>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</si>
  <si>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</si>
  <si>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</si>
  <si>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</si>
  <si>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</si>
  <si>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</si>
  <si>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</si>
  <si>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</si>
  <si>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</si>
  <si>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</si>
  <si>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</si>
  <si>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</si>
  <si>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</si>
  <si>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</si>
  <si>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</si>
  <si>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</si>
  <si>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</si>
  <si>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</si>
  <si>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</si>
  <si>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</si>
  <si>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</si>
  <si>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</si>
  <si>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</si>
  <si>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</si>
  <si>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</si>
  <si>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</si>
  <si>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</si>
  <si>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</si>
  <si>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</si>
  <si>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</si>
  <si>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</si>
  <si>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</si>
  <si>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</si>
  <si>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</si>
  <si>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</si>
  <si>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</si>
  <si>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</si>
  <si>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</si>
  <si>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</si>
  <si>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</si>
  <si>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</si>
  <si>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</si>
  <si>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</si>
  <si>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</si>
  <si>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</si>
  <si>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</si>
  <si>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</si>
  <si>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</si>
  <si>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</si>
  <si>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</si>
  <si>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</si>
  <si>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</si>
  <si>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</si>
  <si>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</si>
  <si>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</si>
  <si>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</si>
  <si>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</si>
  <si>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</si>
  <si>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</si>
  <si>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</si>
  <si>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</si>
  <si>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</si>
  <si>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</si>
  <si>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</si>
  <si>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</si>
  <si>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</si>
  <si>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</si>
  <si>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</si>
  <si>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</si>
  <si>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</si>
  <si>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</si>
  <si>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</si>
  <si>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</si>
  <si>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</si>
  <si>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</si>
  <si>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</si>
  <si>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</si>
  <si>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</si>
  <si>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</si>
  <si>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</si>
  <si>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</si>
  <si>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</si>
  <si>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</si>
  <si>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</si>
  <si>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</si>
  <si>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</si>
  <si>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</si>
  <si>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</si>
  <si>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</si>
  <si>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</si>
  <si>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</si>
  <si>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</si>
  <si>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</si>
  <si>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</si>
  <si>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</si>
  <si>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</si>
  <si>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</si>
  <si>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</si>
  <si>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</si>
  <si>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</si>
  <si>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</si>
  <si>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</si>
  <si>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</si>
  <si>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</si>
  <si>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</si>
  <si>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</si>
  <si>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</si>
  <si>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</si>
  <si>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</si>
  <si>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</si>
  <si>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</si>
  <si>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</si>
  <si>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</si>
  <si>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</si>
  <si>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</si>
  <si>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</si>
  <si>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</si>
  <si>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</si>
  <si>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</si>
  <si>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</si>
  <si>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</si>
  <si>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</si>
  <si>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</si>
  <si>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</si>
  <si>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</si>
  <si>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</si>
  <si>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</si>
  <si>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</si>
  <si>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</si>
  <si>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</si>
  <si>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</si>
  <si>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</si>
  <si>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</si>
  <si>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</si>
  <si>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</si>
  <si>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</si>
  <si>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</si>
  <si>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</si>
  <si>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</si>
  <si>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</si>
  <si>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</si>
  <si>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</si>
  <si>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</si>
  <si>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</si>
  <si>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</si>
  <si>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</si>
  <si>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</si>
  <si>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</si>
  <si>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</si>
  <si>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</si>
  <si>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</si>
  <si>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</si>
  <si>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</si>
  <si>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</si>
  <si>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</si>
  <si>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</si>
  <si>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</si>
  <si>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</si>
  <si>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</si>
  <si>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</si>
  <si>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</si>
  <si>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</si>
  <si>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</si>
  <si>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</si>
  <si>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</si>
  <si>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</si>
  <si>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</si>
  <si>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</si>
  <si>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</si>
  <si>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</si>
  <si>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</si>
  <si>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</si>
  <si>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</si>
  <si>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</si>
  <si>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</si>
  <si>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</si>
  <si>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</si>
  <si>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</si>
  <si>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</si>
  <si>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</si>
  <si>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</si>
  <si>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</si>
  <si>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</si>
  <si>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</si>
  <si>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</si>
  <si>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</si>
  <si>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</si>
  <si>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</si>
  <si>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</si>
  <si>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</si>
  <si>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</si>
  <si>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</si>
  <si>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</si>
  <si>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</si>
  <si>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</si>
  <si>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</si>
  <si>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</si>
  <si>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</si>
  <si>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</si>
  <si>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</si>
  <si>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</si>
  <si>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</si>
  <si>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</si>
  <si>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</si>
  <si>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</si>
  <si>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</si>
  <si>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</si>
  <si>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</si>
  <si>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</si>
  <si>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</si>
  <si>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</si>
  <si>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</si>
  <si>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</si>
  <si>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</si>
  <si>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</si>
  <si>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</si>
  <si>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</si>
  <si>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</si>
  <si>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</si>
  <si>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</si>
  <si>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</si>
  <si>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</si>
  <si>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</si>
  <si>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</si>
  <si>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</si>
  <si>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</si>
  <si>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</si>
  <si>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</si>
  <si>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</si>
  <si>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</si>
  <si>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</si>
  <si>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</si>
  <si>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</si>
  <si>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</si>
  <si>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</si>
  <si>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</si>
  <si>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</si>
  <si>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</si>
  <si>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</si>
  <si>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</si>
  <si>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</si>
  <si>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</si>
  <si>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</si>
  <si>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</si>
  <si>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</si>
  <si>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</si>
  <si>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</si>
  <si>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</si>
  <si>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</si>
  <si>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</si>
  <si>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</si>
  <si>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</si>
  <si>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</si>
  <si>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</si>
  <si>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</si>
  <si>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</si>
  <si>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</si>
  <si>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</si>
  <si>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</si>
  <si>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</si>
  <si>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</si>
  <si>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</si>
  <si>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</si>
  <si>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</si>
  <si>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</si>
  <si>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</si>
  <si>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</si>
  <si>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</si>
  <si>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</si>
  <si>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</si>
  <si>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</si>
  <si>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</si>
  <si>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</si>
  <si>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</si>
  <si>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</si>
  <si>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</si>
  <si>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</si>
  <si>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</si>
  <si>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</si>
  <si>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</si>
  <si>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</si>
  <si>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</si>
  <si>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</si>
  <si>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</si>
  <si>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</si>
  <si>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</si>
  <si>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</si>
  <si>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</si>
  <si>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</si>
  <si>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</si>
  <si>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</si>
  <si>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</si>
  <si>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</si>
  <si>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</si>
  <si>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</si>
  <si>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</si>
  <si>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</si>
  <si>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</si>
  <si>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</si>
  <si>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</si>
  <si>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</si>
  <si>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</si>
  <si>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</si>
  <si>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</si>
  <si>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</si>
  <si>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</si>
  <si>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</si>
  <si>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</si>
  <si>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</si>
  <si>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</si>
  <si>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</si>
  <si>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</si>
  <si>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</si>
  <si>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</si>
  <si>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</si>
  <si>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</si>
  <si>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</si>
  <si>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</si>
  <si>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</si>
  <si>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</si>
  <si>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</si>
  <si>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</si>
  <si>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</si>
  <si>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</si>
  <si>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</si>
  <si>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</si>
  <si>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</si>
  <si>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</si>
  <si>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</si>
  <si>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</si>
  <si>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</si>
  <si>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</si>
  <si>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</si>
  <si>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</si>
  <si>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</si>
  <si>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</si>
  <si>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</si>
  <si>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</si>
  <si>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</si>
  <si>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</si>
  <si>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</si>
  <si>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</si>
  <si>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</si>
  <si>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</si>
  <si>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</si>
  <si>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</si>
  <si>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</si>
  <si>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</si>
  <si>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</si>
  <si>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</si>
  <si>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</si>
  <si>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</si>
  <si>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</si>
  <si>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</si>
  <si>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</si>
  <si>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</si>
  <si>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</si>
  <si>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</si>
  <si>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</si>
  <si>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</si>
  <si>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</si>
  <si>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</si>
  <si>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</si>
  <si>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</si>
  <si>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</si>
  <si>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</si>
  <si>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</si>
  <si>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</si>
  <si>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</si>
  <si>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</si>
  <si>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</si>
  <si>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</si>
  <si>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</si>
  <si>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</si>
  <si>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</si>
  <si>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</si>
  <si>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</si>
  <si>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</si>
  <si>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</si>
  <si>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</si>
  <si>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</si>
  <si>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</si>
  <si>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</si>
  <si>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</si>
  <si>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</si>
  <si>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</si>
  <si>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</si>
  <si>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</si>
  <si>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</si>
  <si>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</si>
  <si>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</si>
  <si>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</si>
  <si>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</si>
  <si>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</si>
  <si>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</si>
  <si>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</si>
  <si>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</si>
  <si>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</si>
  <si>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</si>
  <si>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</si>
  <si>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</si>
  <si>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</si>
  <si>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</si>
  <si>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</si>
  <si>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</si>
  <si>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</si>
  <si>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</si>
  <si>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</si>
  <si>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</si>
  <si>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</si>
  <si>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</si>
  <si>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</si>
  <si>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</si>
  <si>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</si>
  <si>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</si>
  <si>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</si>
  <si>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</si>
  <si>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</si>
  <si>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</si>
  <si>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</si>
  <si>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</si>
  <si>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</si>
  <si>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</si>
  <si>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</si>
  <si>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</si>
  <si>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</si>
  <si>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</si>
  <si>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</si>
  <si>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</si>
  <si>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</si>
  <si>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</si>
  <si>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</si>
  <si>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</si>
  <si>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</si>
  <si>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</si>
  <si>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</si>
  <si>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</si>
  <si>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</si>
  <si>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</si>
  <si>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</si>
  <si>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</si>
  <si>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</si>
  <si>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</si>
  <si>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</si>
  <si>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</si>
  <si>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</si>
  <si>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</si>
  <si>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</si>
  <si>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</si>
  <si>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</si>
  <si>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</si>
  <si>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</si>
  <si>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</si>
  <si>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</si>
  <si>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</si>
  <si>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</si>
  <si>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</si>
  <si>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</si>
  <si>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</si>
  <si>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</si>
  <si>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</si>
  <si>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</si>
  <si>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</si>
  <si>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</si>
  <si>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</si>
  <si>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</si>
  <si>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</si>
  <si>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</si>
  <si>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</si>
  <si>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</si>
  <si>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</si>
  <si>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</si>
  <si>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</si>
  <si>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</si>
  <si>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</si>
  <si>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</si>
  <si>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</si>
  <si>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</si>
  <si>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</si>
  <si>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</si>
  <si>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</si>
  <si>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</si>
  <si>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</si>
  <si>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</si>
  <si>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</si>
  <si>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</si>
  <si>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</si>
  <si>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</si>
  <si>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</si>
  <si>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</si>
  <si>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</si>
  <si>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</si>
  <si>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</si>
  <si>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</si>
  <si>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</si>
  <si>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</si>
  <si>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</si>
  <si>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</si>
  <si>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</si>
  <si>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</si>
  <si>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</si>
  <si>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</si>
  <si>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</si>
  <si>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</si>
  <si>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</si>
  <si>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</si>
  <si>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</si>
  <si>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</si>
  <si>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</si>
  <si>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</si>
  <si>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</si>
  <si>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</si>
  <si>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</si>
  <si>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</si>
  <si>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</si>
  <si>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</si>
  <si>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</si>
  <si>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</si>
  <si>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</si>
  <si>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</si>
  <si>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</si>
  <si>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</si>
  <si>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</si>
  <si>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</si>
  <si>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</si>
  <si>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</si>
  <si>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</si>
  <si>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</si>
  <si>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</si>
  <si>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</si>
  <si>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</si>
  <si>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</si>
  <si>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</si>
  <si>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</si>
  <si>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</si>
  <si>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</si>
  <si>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</si>
  <si>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</si>
  <si>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</si>
  <si>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</si>
  <si>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</si>
  <si>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</si>
  <si>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</si>
  <si>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</si>
  <si>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</si>
  <si>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</si>
  <si>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</si>
  <si>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</si>
  <si>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</si>
  <si>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</si>
  <si>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</si>
  <si>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</si>
  <si>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</si>
  <si>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</si>
  <si>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</si>
  <si>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</si>
  <si>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</si>
  <si>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</si>
  <si>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</si>
  <si>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</si>
  <si>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</si>
  <si>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</si>
  <si>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</si>
  <si>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</si>
  <si>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</si>
  <si>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</si>
  <si>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</si>
  <si>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</si>
  <si>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</si>
  <si>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</si>
  <si>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</si>
  <si>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</si>
  <si>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</si>
  <si>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</si>
  <si>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</si>
  <si>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</si>
  <si>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</si>
  <si>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</si>
  <si>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</si>
  <si>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</si>
  <si>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</si>
  <si>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</si>
  <si>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</si>
  <si>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</si>
  <si>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</si>
  <si>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</si>
  <si>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</si>
  <si>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</si>
  <si>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</si>
  <si>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</si>
  <si>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</si>
  <si>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</si>
  <si>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</si>
  <si>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</si>
  <si>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</si>
  <si>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</si>
  <si>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</si>
  <si>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</si>
  <si>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</si>
  <si>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</si>
  <si>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</si>
  <si>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</si>
  <si>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</si>
  <si>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</si>
  <si>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</si>
  <si>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</si>
  <si>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</si>
  <si>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</si>
  <si>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</si>
  <si>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</si>
  <si>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</si>
  <si>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</si>
  <si>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</si>
  <si>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</si>
  <si>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</si>
  <si>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</si>
  <si>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</si>
  <si>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</si>
  <si>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</si>
  <si>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</si>
  <si>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</si>
  <si>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</si>
  <si>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</si>
  <si>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</si>
  <si>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</si>
  <si>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</si>
  <si>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</si>
  <si>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</si>
  <si>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</si>
  <si>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</si>
  <si>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</si>
  <si>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</si>
  <si>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</si>
  <si>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</si>
  <si>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</si>
  <si>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</si>
  <si>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</si>
  <si>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</si>
  <si>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</si>
  <si>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</si>
  <si>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</si>
  <si>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</si>
  <si>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</si>
  <si>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</si>
  <si>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</si>
  <si>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</si>
  <si>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</si>
  <si>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</si>
  <si>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</si>
  <si>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</si>
  <si>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</si>
  <si>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</si>
  <si>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</si>
  <si>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</si>
  <si>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</si>
  <si>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</si>
  <si>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</si>
  <si>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</si>
  <si>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</si>
  <si>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</si>
  <si>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</si>
  <si>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</si>
  <si>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</si>
  <si>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</si>
  <si>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</si>
  <si>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</si>
  <si>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</si>
  <si>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</si>
  <si>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</si>
  <si>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</si>
  <si>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</si>
  <si>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</si>
  <si>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</si>
  <si>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</si>
  <si>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</si>
  <si>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</si>
  <si>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</si>
  <si>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</si>
  <si>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</si>
  <si>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</si>
  <si>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</si>
  <si>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</si>
  <si>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</si>
  <si>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</si>
  <si>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</si>
  <si>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</si>
  <si>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</si>
  <si>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</si>
  <si>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</si>
  <si>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</si>
  <si>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</si>
  <si>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</si>
  <si>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</si>
  <si>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</si>
  <si>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</si>
  <si>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</si>
  <si>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</si>
  <si>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</si>
  <si>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</si>
  <si>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</si>
  <si>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</si>
  <si>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</si>
  <si>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</si>
  <si>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</si>
  <si>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</si>
  <si>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</si>
  <si>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</si>
  <si>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</si>
  <si>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</si>
  <si>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</si>
  <si>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</si>
  <si>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</si>
  <si>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</si>
  <si>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</si>
  <si>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</si>
  <si>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</si>
  <si>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</si>
  <si>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</si>
  <si>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</si>
  <si>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</si>
  <si>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</si>
  <si>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</si>
  <si>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</si>
  <si>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</si>
  <si>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</si>
  <si>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</si>
  <si>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</si>
  <si>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</si>
  <si>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</si>
  <si>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</si>
  <si>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</si>
  <si>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</si>
  <si>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</si>
  <si>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</si>
  <si>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</si>
  <si>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</si>
  <si>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</si>
  <si>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</si>
  <si>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</si>
  <si>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</si>
  <si>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</si>
  <si>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</si>
  <si>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</si>
  <si>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</si>
  <si>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</si>
  <si>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</si>
  <si>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</si>
  <si>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</si>
  <si>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</si>
  <si>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</si>
  <si>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</si>
  <si>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</si>
  <si>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</si>
  <si>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</si>
  <si>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</si>
  <si>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</si>
  <si>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</si>
  <si>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</si>
  <si>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</si>
  <si>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</si>
  <si>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</si>
  <si>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</si>
  <si>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</si>
  <si>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</si>
  <si>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</si>
  <si>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</si>
  <si>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</si>
  <si>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</si>
  <si>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</si>
  <si>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</si>
  <si>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</si>
  <si>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</si>
  <si>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</si>
  <si>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</si>
  <si>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</si>
  <si>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</si>
  <si>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</si>
  <si>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</si>
  <si>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</si>
  <si>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</si>
  <si>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</si>
  <si>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</si>
  <si>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</si>
  <si>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</si>
  <si>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</si>
  <si>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</si>
  <si>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</si>
  <si>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</si>
  <si>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</si>
  <si>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</si>
  <si>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</si>
  <si>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</si>
  <si>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</si>
  <si>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</si>
  <si>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</si>
  <si>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</si>
  <si>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</si>
  <si>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</si>
  <si>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</si>
  <si>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</si>
  <si>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</si>
  <si>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</si>
  <si>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</si>
  <si>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</si>
  <si>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</si>
  <si>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</si>
  <si>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</si>
  <si>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</si>
  <si>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</si>
  <si>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</si>
  <si>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</si>
  <si>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</si>
  <si>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</si>
  <si>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</si>
  <si>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</si>
  <si>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</si>
  <si>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</si>
  <si>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</si>
  <si>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</si>
  <si>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</si>
  <si>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</si>
  <si>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</si>
  <si>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</si>
  <si>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</si>
  <si>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</si>
  <si>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</si>
  <si>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</si>
  <si>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</si>
  <si>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</si>
  <si>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</si>
  <si>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</si>
  <si>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</si>
  <si>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</si>
  <si>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</si>
  <si>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</si>
  <si>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</si>
  <si>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</si>
  <si>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</si>
  <si>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</si>
  <si>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</si>
  <si>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</si>
  <si>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</si>
  <si>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</si>
  <si>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</si>
  <si>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</si>
  <si>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</si>
  <si>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</si>
  <si>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</si>
  <si>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</si>
  <si>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</si>
  <si>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</si>
  <si>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</si>
  <si>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</si>
  <si>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</si>
  <si>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</si>
  <si>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</si>
  <si>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</si>
  <si>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</si>
  <si>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</si>
  <si>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</si>
  <si>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</si>
  <si>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</si>
  <si>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</si>
  <si>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</si>
  <si>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</si>
  <si>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</si>
  <si>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</si>
  <si>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</si>
  <si>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</si>
  <si>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</si>
  <si>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</si>
  <si>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</si>
  <si>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</si>
  <si>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</si>
  <si>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</si>
  <si>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</si>
  <si>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</si>
  <si>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</si>
  <si>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</si>
  <si>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</si>
  <si>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</si>
  <si>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</si>
  <si>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</si>
  <si>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</si>
  <si>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</si>
  <si>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</si>
  <si>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</si>
  <si>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</si>
  <si>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</si>
  <si>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</si>
  <si>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</si>
  <si>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</si>
  <si>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</si>
  <si>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</si>
  <si>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</si>
  <si>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</si>
  <si>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</si>
  <si>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</si>
  <si>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</si>
  <si>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</si>
  <si>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</si>
  <si>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</si>
  <si>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</si>
  <si>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</si>
  <si>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</si>
  <si>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</si>
  <si>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</si>
  <si>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</si>
  <si>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</si>
  <si>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</si>
  <si>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</si>
  <si>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</si>
  <si>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</si>
  <si>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</si>
  <si>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</si>
  <si>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</si>
  <si>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</si>
  <si>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</si>
  <si>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</si>
  <si>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</si>
  <si>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</si>
  <si>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</si>
  <si>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</si>
  <si>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</si>
  <si>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</si>
  <si>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</si>
  <si>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</si>
  <si>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</si>
  <si>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</si>
  <si>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</si>
  <si>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</si>
  <si>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</si>
  <si>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</si>
  <si>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</si>
  <si>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</si>
  <si>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</si>
  <si>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</si>
  <si>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</si>
  <si>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</si>
  <si>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</si>
  <si>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</si>
  <si>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</si>
  <si>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</si>
  <si>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</si>
  <si>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</si>
  <si>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</si>
  <si>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</si>
  <si>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</si>
  <si>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</si>
  <si>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</si>
  <si>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</si>
  <si>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</si>
  <si>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</si>
  <si>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</si>
  <si>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</si>
  <si>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</si>
  <si>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</si>
  <si>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</si>
  <si>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</si>
  <si>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</si>
  <si>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</si>
  <si>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</si>
  <si>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</si>
  <si>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</si>
  <si>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</si>
  <si>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</si>
  <si>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</si>
  <si>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</si>
  <si>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</si>
  <si>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</si>
  <si>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</si>
  <si>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</si>
  <si>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</si>
  <si>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</si>
  <si>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</si>
  <si>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</si>
  <si>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</si>
  <si>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</si>
  <si>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</si>
  <si>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</si>
  <si>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</si>
  <si>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</si>
  <si>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</si>
  <si>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</si>
  <si>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</si>
  <si>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</si>
  <si>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</si>
  <si>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</si>
  <si>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</si>
  <si>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</si>
  <si>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</si>
  <si>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</si>
  <si>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</si>
  <si>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</si>
  <si>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</si>
  <si>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</si>
  <si>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</si>
  <si>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</si>
  <si>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</si>
  <si>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</si>
  <si>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</si>
  <si>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</si>
  <si>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</si>
  <si>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</si>
  <si>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</si>
  <si>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</si>
  <si>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</si>
  <si>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</si>
  <si>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</si>
  <si>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</si>
  <si>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</si>
  <si>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</si>
  <si>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</si>
  <si>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</si>
  <si>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</si>
  <si>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</si>
  <si>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</si>
  <si>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</si>
  <si>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</si>
  <si>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</si>
  <si>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</si>
  <si>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</si>
  <si>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</si>
  <si>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</si>
  <si>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</si>
  <si>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</si>
  <si>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</si>
  <si>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</si>
  <si>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</si>
  <si>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</si>
  <si>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</si>
  <si>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</si>
  <si>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</si>
  <si>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</si>
  <si>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</si>
  <si>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</si>
  <si>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</si>
  <si>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</si>
  <si>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</si>
  <si>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</si>
  <si>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</si>
  <si>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</si>
  <si>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</si>
  <si>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</si>
  <si>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</si>
  <si>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</si>
  <si>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</si>
  <si>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</si>
  <si>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</si>
  <si>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</si>
  <si>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</si>
  <si>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</si>
  <si>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</si>
  <si>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</si>
  <si>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</si>
  <si>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</si>
  <si>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</si>
  <si>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</si>
  <si>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</si>
  <si>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</si>
  <si>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</si>
  <si>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</si>
  <si>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</si>
  <si>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</si>
  <si>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</si>
  <si>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</si>
  <si>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</si>
  <si>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</si>
  <si>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</si>
  <si>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</si>
  <si>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</si>
  <si>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</si>
  <si>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</si>
  <si>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</si>
  <si>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</si>
  <si>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</si>
  <si>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</si>
  <si>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</si>
  <si>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</si>
  <si>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</si>
  <si>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</si>
  <si>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</si>
  <si>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</si>
  <si>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</si>
  <si>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</si>
  <si>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</si>
  <si>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</si>
  <si>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</si>
  <si>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</si>
  <si>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</si>
  <si>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</si>
  <si>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</si>
  <si>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</si>
  <si>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</si>
  <si>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</si>
  <si>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</si>
  <si>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</si>
  <si>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</si>
  <si>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</si>
  <si>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</si>
  <si>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</si>
  <si>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</si>
  <si>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</si>
  <si>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</si>
  <si>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</si>
  <si>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</si>
  <si>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</si>
  <si>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</si>
  <si>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</si>
  <si>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</si>
  <si>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</si>
  <si>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</si>
  <si>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</si>
  <si>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</si>
  <si>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</si>
  <si>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</si>
  <si>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</si>
  <si>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</si>
  <si>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</si>
  <si>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</si>
  <si>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</si>
  <si>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</si>
  <si>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</si>
  <si>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</si>
  <si>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</si>
  <si>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</si>
  <si>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</si>
  <si>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</si>
  <si>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</si>
  <si>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</si>
  <si>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</si>
  <si>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</si>
  <si>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</si>
  <si>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</si>
  <si>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</si>
  <si>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</si>
  <si>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</si>
  <si>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</si>
  <si>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</si>
  <si>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</si>
  <si>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</si>
  <si>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</si>
  <si>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</si>
  <si>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</si>
  <si>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</si>
  <si>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</si>
  <si>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</si>
  <si>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</si>
  <si>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</si>
  <si>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</si>
  <si>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</si>
  <si>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</si>
  <si>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</si>
  <si>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</si>
  <si>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</si>
  <si>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</si>
  <si>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</si>
  <si>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</si>
  <si>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</si>
  <si>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</si>
  <si>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</si>
  <si>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</si>
  <si>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</si>
  <si>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</si>
  <si>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</si>
  <si>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</si>
  <si>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</si>
  <si>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</si>
  <si>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</si>
  <si>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</si>
  <si>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</si>
  <si>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</si>
  <si>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</si>
  <si>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</si>
  <si>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</si>
  <si>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</si>
  <si>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</si>
  <si>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</si>
  <si>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</si>
  <si>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</si>
  <si>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</si>
  <si>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</si>
  <si>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</si>
  <si>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</si>
  <si>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</si>
  <si>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</si>
  <si>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</si>
  <si>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</si>
  <si>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</si>
  <si>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</si>
  <si>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</si>
  <si>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</si>
  <si>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</si>
  <si>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</si>
  <si>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</si>
  <si>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</si>
  <si>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</si>
  <si>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</si>
  <si>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</si>
  <si>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</si>
  <si>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</si>
  <si>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</si>
  <si>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</si>
  <si>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</si>
  <si>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</si>
  <si>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</si>
  <si>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</si>
  <si>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</si>
  <si>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</si>
  <si>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</si>
  <si>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</si>
  <si>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</si>
  <si>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</si>
  <si>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</si>
  <si>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</si>
  <si>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</si>
  <si>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</si>
  <si>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</si>
  <si>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</si>
  <si>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</si>
  <si>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</si>
  <si>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</si>
  <si>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</si>
  <si>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</si>
  <si>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</si>
  <si>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</si>
  <si>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</si>
  <si>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</si>
  <si>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</si>
  <si>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</si>
  <si>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</si>
  <si>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</si>
  <si>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</si>
  <si>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</si>
  <si>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</si>
  <si>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</si>
  <si>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</si>
  <si>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</si>
  <si>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</si>
  <si>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</si>
  <si>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</si>
  <si>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</si>
  <si>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</si>
  <si>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</si>
  <si>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</si>
  <si>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</si>
  <si>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</si>
  <si>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</si>
  <si>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</si>
  <si>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</si>
  <si>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</si>
  <si>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</si>
  <si>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</si>
  <si>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</si>
  <si>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</si>
  <si>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</si>
  <si>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</si>
  <si>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</si>
  <si>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</si>
  <si>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</si>
  <si>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</si>
  <si>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</si>
  <si>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</si>
  <si>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</si>
  <si>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</si>
  <si>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</si>
  <si>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</si>
  <si>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</si>
  <si>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</si>
  <si>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</si>
  <si>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</si>
  <si>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</si>
  <si>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</si>
  <si>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</si>
  <si>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</si>
  <si>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</si>
  <si>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</si>
  <si>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</si>
  <si>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</si>
  <si>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</si>
  <si>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</si>
  <si>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</si>
  <si>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</si>
  <si>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</si>
  <si>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</si>
  <si>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</si>
  <si>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</si>
  <si>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</si>
  <si>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</si>
  <si>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</si>
  <si>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</si>
  <si>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</si>
  <si>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</si>
  <si>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</si>
  <si>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</si>
  <si>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</si>
  <si>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</si>
  <si>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</si>
  <si>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</si>
  <si>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</si>
  <si>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</si>
  <si>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</si>
  <si>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</si>
  <si>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</si>
  <si>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</si>
  <si>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</si>
  <si>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</si>
  <si>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</si>
  <si>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</si>
  <si>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</si>
  <si>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</si>
  <si>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</si>
  <si>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</si>
  <si>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</si>
  <si>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</si>
  <si>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</si>
  <si>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</si>
  <si>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</si>
  <si>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</si>
  <si>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</si>
  <si>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</si>
  <si>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</si>
  <si>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</si>
  <si>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</si>
  <si>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</si>
  <si>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</si>
  <si>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</si>
  <si>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</si>
  <si>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</si>
  <si>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</si>
  <si>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</si>
  <si>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</si>
  <si>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</si>
  <si>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</si>
  <si>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</si>
  <si>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</si>
  <si>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</si>
  <si>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</si>
  <si>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</si>
  <si>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</si>
  <si>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</si>
  <si>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</si>
  <si>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</si>
  <si>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</si>
  <si>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</si>
  <si>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</si>
  <si>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</si>
  <si>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</si>
  <si>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</si>
  <si>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</si>
  <si>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</si>
  <si>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</si>
  <si>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</si>
  <si>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</si>
  <si>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</si>
  <si>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</si>
  <si>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</si>
  <si>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</si>
  <si>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</si>
  <si>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</si>
  <si>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</si>
  <si>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</si>
  <si>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</si>
  <si>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</si>
  <si>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</si>
  <si>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</si>
  <si>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</si>
  <si>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</si>
  <si>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</si>
  <si>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</si>
  <si>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</si>
  <si>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</si>
  <si>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</si>
  <si>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</si>
  <si>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</si>
  <si>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</si>
  <si>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</si>
  <si>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</si>
  <si>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</si>
  <si>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</si>
  <si>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</si>
  <si>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</si>
  <si>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</si>
  <si>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</si>
  <si>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</si>
  <si>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</si>
  <si>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</si>
  <si>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</si>
  <si>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</si>
  <si>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</si>
  <si>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</si>
  <si>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</si>
  <si>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</si>
  <si>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</si>
  <si>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</si>
  <si>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</si>
  <si>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</si>
  <si>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</si>
  <si>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</si>
  <si>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</si>
  <si>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</si>
  <si>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</si>
  <si>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</si>
  <si>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</si>
  <si>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</si>
  <si>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</si>
  <si>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</si>
  <si>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</si>
  <si>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</si>
  <si>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</si>
  <si>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</si>
  <si>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</si>
  <si>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</si>
  <si>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</si>
  <si>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</si>
  <si>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</si>
  <si>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</si>
  <si>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</si>
  <si>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</si>
  <si>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</si>
  <si>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</si>
  <si>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</si>
  <si>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</si>
  <si>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</si>
  <si>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</si>
  <si>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</si>
  <si>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</si>
  <si>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</si>
  <si>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</si>
  <si>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</si>
  <si>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</si>
  <si>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</si>
  <si>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</si>
  <si>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</si>
  <si>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</si>
  <si>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</si>
  <si>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</si>
  <si>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</si>
  <si>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</si>
  <si>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</si>
  <si>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</si>
  <si>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</si>
  <si>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</si>
  <si>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</si>
  <si>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</si>
  <si>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</si>
  <si>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</si>
  <si>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</si>
  <si>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</si>
  <si>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</si>
  <si>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</si>
  <si>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</si>
  <si>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</si>
  <si>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</si>
  <si>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</si>
  <si>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</si>
  <si>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</si>
  <si>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</si>
  <si>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</si>
  <si>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</si>
  <si>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</si>
  <si>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</si>
  <si>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</si>
  <si>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</si>
  <si>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</si>
  <si>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</si>
  <si>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</si>
  <si>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</si>
  <si>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</si>
  <si>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</si>
  <si>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</si>
  <si>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</si>
  <si>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</si>
  <si>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</si>
  <si>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</si>
  <si>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</si>
  <si>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</si>
  <si>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</si>
  <si>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</si>
  <si>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</si>
  <si>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</si>
  <si>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</si>
  <si>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</si>
  <si>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</si>
  <si>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</si>
  <si>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</si>
  <si>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</si>
  <si>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</si>
  <si>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</si>
  <si>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</si>
  <si>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</si>
  <si>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</si>
  <si>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</si>
  <si>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</si>
  <si>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</si>
  <si>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</si>
  <si>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</si>
  <si>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</si>
  <si>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</si>
  <si>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</si>
  <si>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</si>
  <si>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</si>
  <si>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</si>
  <si>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</si>
  <si>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</si>
  <si>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</si>
  <si>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</si>
  <si>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</si>
  <si>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</si>
  <si>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</si>
  <si>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</si>
  <si>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</si>
  <si>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</si>
  <si>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</si>
  <si>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</si>
  <si>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</si>
  <si>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</si>
  <si>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</si>
  <si>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</si>
  <si>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</si>
  <si>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</si>
  <si>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</si>
  <si>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</si>
  <si>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</si>
  <si>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</si>
  <si>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</si>
  <si>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</si>
  <si>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</si>
  <si>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</si>
  <si>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</si>
  <si>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</si>
  <si>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</si>
  <si>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</si>
  <si>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</si>
  <si>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</si>
  <si>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</si>
  <si>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</si>
  <si>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</si>
  <si>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</si>
  <si>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</si>
  <si>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</si>
  <si>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</si>
  <si>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</si>
  <si>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</si>
  <si>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</si>
  <si>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</si>
  <si>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</si>
  <si>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</si>
  <si>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</si>
  <si>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</si>
  <si>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</si>
  <si>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</si>
  <si>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</si>
  <si>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</si>
  <si>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</si>
  <si>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</si>
  <si>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</si>
  <si>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</si>
  <si>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</si>
  <si>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</si>
  <si>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</si>
  <si>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</si>
  <si>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</si>
  <si>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</si>
  <si>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</si>
  <si>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</si>
  <si>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</si>
  <si>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</si>
  <si>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</si>
  <si>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</si>
  <si>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</si>
  <si>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</si>
  <si>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</si>
  <si>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</si>
  <si>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</si>
  <si>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</si>
  <si>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</si>
  <si>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</si>
  <si>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</si>
  <si>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</si>
  <si>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</si>
  <si>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</si>
  <si>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</si>
  <si>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</si>
  <si>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</si>
  <si>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</si>
  <si>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</si>
  <si>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</si>
  <si>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</si>
  <si>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</si>
  <si>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</si>
  <si>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</si>
  <si>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</si>
  <si>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</si>
  <si>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</si>
  <si>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</si>
  <si>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</si>
  <si>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</si>
  <si>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</si>
  <si>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</si>
  <si>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</si>
  <si>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</si>
  <si>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</si>
  <si>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</si>
  <si>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</si>
  <si>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</si>
  <si>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</si>
  <si>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</si>
  <si>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</si>
  <si>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</si>
  <si>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</si>
  <si>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</si>
  <si>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</si>
  <si>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</si>
  <si>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</si>
  <si>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</si>
  <si>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</si>
  <si>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</si>
  <si>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</si>
  <si>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</si>
  <si>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</si>
  <si>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</si>
  <si>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</si>
  <si>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</si>
  <si>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</si>
  <si>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</si>
  <si>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</si>
  <si>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</si>
  <si>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</si>
  <si>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</si>
  <si>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</si>
  <si>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</si>
  <si>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</si>
  <si>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</si>
  <si>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</si>
  <si>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</si>
  <si>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</si>
  <si>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</si>
  <si>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</si>
  <si>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</si>
  <si>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</si>
  <si>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</si>
  <si>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</si>
  <si>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</si>
  <si>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</si>
  <si>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</si>
  <si>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</si>
  <si>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</si>
  <si>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</si>
  <si>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</si>
  <si>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</si>
  <si>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</si>
  <si>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</si>
  <si>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</si>
  <si>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</si>
  <si>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</si>
  <si>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</si>
  <si>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</si>
  <si>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</si>
  <si>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</si>
  <si>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</si>
  <si>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</si>
  <si>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</si>
  <si>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</si>
  <si>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</si>
  <si>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</si>
  <si>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</si>
  <si>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</si>
  <si>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</si>
  <si>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</si>
  <si>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</si>
  <si>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</si>
  <si>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</si>
  <si>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</si>
  <si>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</si>
  <si>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</si>
  <si>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</si>
  <si>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</si>
  <si>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</si>
  <si>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</si>
  <si>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</si>
  <si>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</si>
  <si>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</si>
  <si>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</si>
  <si>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</si>
  <si>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</si>
  <si>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</si>
  <si>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</si>
  <si>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</si>
  <si>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</si>
  <si>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</si>
  <si>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</si>
  <si>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</si>
  <si>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</si>
  <si>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</si>
  <si>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</si>
  <si>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</si>
  <si>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</si>
  <si>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</si>
  <si>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</si>
  <si>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</si>
  <si>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</si>
  <si>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</si>
  <si>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</si>
  <si>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</si>
  <si>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</si>
  <si>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</si>
  <si>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</si>
  <si>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</si>
  <si>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</si>
  <si>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</si>
  <si>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</si>
  <si>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</si>
  <si>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</si>
  <si>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</si>
  <si>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</si>
  <si>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</si>
  <si>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</si>
  <si>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</si>
  <si>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</si>
  <si>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</si>
  <si>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</si>
  <si>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</si>
  <si>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</si>
  <si>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</si>
  <si>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</si>
  <si>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</si>
  <si>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</si>
  <si>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</si>
  <si>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</si>
  <si>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</si>
  <si>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</si>
  <si>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</si>
  <si>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</si>
  <si>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</si>
  <si>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</si>
  <si>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</si>
  <si>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</si>
  <si>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</si>
  <si>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</si>
  <si>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</si>
  <si>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</si>
  <si>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</si>
  <si>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</si>
  <si>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</si>
  <si>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</si>
  <si>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</si>
  <si>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</si>
  <si>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</si>
  <si>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</si>
  <si>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</si>
  <si>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</si>
  <si>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</si>
  <si>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</si>
  <si>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</si>
  <si>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</si>
  <si>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</si>
  <si>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</si>
  <si>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</si>
  <si>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</si>
  <si>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</si>
  <si>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</si>
  <si>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</si>
  <si>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</si>
  <si>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</si>
  <si>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</si>
  <si>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</si>
  <si>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</si>
  <si>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</si>
  <si>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</si>
  <si>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</si>
  <si>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</si>
  <si>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</si>
  <si>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</si>
  <si>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</si>
  <si>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</si>
  <si>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</si>
  <si>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</si>
  <si>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</si>
  <si>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</si>
  <si>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</si>
  <si>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</si>
  <si>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</si>
  <si>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</si>
  <si>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</si>
  <si>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</si>
  <si>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</si>
  <si>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</si>
  <si>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</si>
  <si>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</si>
  <si>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</si>
  <si>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</si>
  <si>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</si>
  <si>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</si>
  <si>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</si>
  <si>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</si>
  <si>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</si>
  <si>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</si>
  <si>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</si>
  <si>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</si>
  <si>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</si>
  <si>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</si>
  <si>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</si>
  <si>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</si>
  <si>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</si>
  <si>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</si>
  <si>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</si>
  <si>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</si>
  <si>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</si>
  <si>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</si>
  <si>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</si>
  <si>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</si>
  <si>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</si>
  <si>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</si>
  <si>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</si>
  <si>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</si>
  <si>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</si>
  <si>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</si>
  <si>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</si>
  <si>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</si>
  <si>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</si>
  <si>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</si>
  <si>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</si>
  <si>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</si>
  <si>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</si>
  <si>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</si>
  <si>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</si>
  <si>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</si>
  <si>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</si>
  <si>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</si>
  <si>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</si>
  <si>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</si>
  <si>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</si>
  <si>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</si>
  <si>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</si>
  <si>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</si>
  <si>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</si>
  <si>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</si>
  <si>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</si>
  <si>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</si>
  <si>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</si>
  <si>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</si>
  <si>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</si>
  <si>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</si>
  <si>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</si>
  <si>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</si>
  <si>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</si>
  <si>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</si>
  <si>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</si>
  <si>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</si>
  <si>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</si>
  <si>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</si>
  <si>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</si>
  <si>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</si>
  <si>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</si>
  <si>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</si>
  <si>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</si>
  <si>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</si>
  <si>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</si>
  <si>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</si>
  <si>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</si>
  <si>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</si>
  <si>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</si>
  <si>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</si>
  <si>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</si>
  <si>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</si>
  <si>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</si>
  <si>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</si>
  <si>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</si>
  <si>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</si>
  <si>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</si>
  <si>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</si>
  <si>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</si>
  <si>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</si>
  <si>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</si>
  <si>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</si>
  <si>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</si>
  <si>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</si>
  <si>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</si>
  <si>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</si>
  <si>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</si>
  <si>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</si>
  <si>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</si>
  <si>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</si>
  <si>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</si>
  <si>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</si>
  <si>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</si>
  <si>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</si>
  <si>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</si>
  <si>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</si>
  <si>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</si>
  <si>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</si>
  <si>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</si>
  <si>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</si>
  <si>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</si>
  <si>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</si>
  <si>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</si>
  <si>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</si>
  <si>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</si>
  <si>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</si>
  <si>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</si>
  <si>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</si>
  <si>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</si>
  <si>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</si>
  <si>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</si>
  <si>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</si>
  <si>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</si>
  <si>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</si>
  <si>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</si>
  <si>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</si>
  <si>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</si>
  <si>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</si>
  <si>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</si>
  <si>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</si>
  <si>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</si>
  <si>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</si>
  <si>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</si>
  <si>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</si>
  <si>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</si>
  <si>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</si>
  <si>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</si>
  <si>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</si>
  <si>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</si>
  <si>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</si>
  <si>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</si>
  <si>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</si>
  <si>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</si>
  <si>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</si>
  <si>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</si>
  <si>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</si>
  <si>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</si>
  <si>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</si>
  <si>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</si>
  <si>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</si>
  <si>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</si>
  <si>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</si>
  <si>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</si>
  <si>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</si>
  <si>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</si>
  <si>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</si>
  <si>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</si>
  <si>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</si>
  <si>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</si>
  <si>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</si>
  <si>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</si>
  <si>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</si>
  <si>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</si>
  <si>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</si>
  <si>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</si>
  <si>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</si>
  <si>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</si>
  <si>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</si>
  <si>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</si>
  <si>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</si>
  <si>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</si>
  <si>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</si>
  <si>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</si>
  <si>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</si>
  <si>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</si>
  <si>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</si>
  <si>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</si>
  <si>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</si>
  <si>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</si>
  <si>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</si>
  <si>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</si>
  <si>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</si>
  <si>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</si>
  <si>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</si>
  <si>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</si>
  <si>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</si>
  <si>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</si>
  <si>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</si>
  <si>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</si>
  <si>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</si>
  <si>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</si>
  <si>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</si>
  <si>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</si>
  <si>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</si>
  <si>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</si>
  <si>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</si>
  <si>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</si>
  <si>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</si>
  <si>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</si>
  <si>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</si>
  <si>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</si>
  <si>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</si>
  <si>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</si>
  <si>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</si>
  <si>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</si>
  <si>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</si>
  <si>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</si>
  <si>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</si>
  <si>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</si>
  <si>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</si>
  <si>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</si>
  <si>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</si>
  <si>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</si>
  <si>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</si>
  <si>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</si>
  <si>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</si>
  <si>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</si>
  <si>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</si>
  <si>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</si>
  <si>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</si>
  <si>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</si>
  <si>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</si>
  <si>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</si>
  <si>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</si>
  <si>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</si>
  <si>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</si>
  <si>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</si>
  <si>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</si>
  <si>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</si>
  <si>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</si>
  <si>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</si>
  <si>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</si>
  <si>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</si>
  <si>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</si>
  <si>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</si>
  <si>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</si>
  <si>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</si>
  <si>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</si>
  <si>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</si>
  <si>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</si>
  <si>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</si>
  <si>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</si>
  <si>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</si>
  <si>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</si>
  <si>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</si>
  <si>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</si>
  <si>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</si>
  <si>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</si>
  <si>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</si>
  <si>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</si>
  <si>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</si>
  <si>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</si>
  <si>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</si>
  <si>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</si>
  <si>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</si>
  <si>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</si>
  <si>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</si>
  <si>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</si>
  <si>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</si>
  <si>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</si>
  <si>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</si>
  <si>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</si>
  <si>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</si>
  <si>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</si>
  <si>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</si>
  <si>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</si>
  <si>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</si>
  <si>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</si>
  <si>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</si>
  <si>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</si>
  <si>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</si>
  <si>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</si>
  <si>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</si>
  <si>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</si>
  <si>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</si>
  <si>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</si>
  <si>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</si>
  <si>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</si>
  <si>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</si>
  <si>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</si>
  <si>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</si>
  <si>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</si>
  <si>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</si>
  <si>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</si>
  <si>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</si>
  <si>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</si>
  <si>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</si>
  <si>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</si>
  <si>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</si>
  <si>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</si>
  <si>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</si>
  <si>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</si>
  <si>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</si>
  <si>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</si>
  <si>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</si>
  <si>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</si>
  <si>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</si>
  <si>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</si>
  <si>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</si>
  <si>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</si>
  <si>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</si>
  <si>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</si>
  <si>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</si>
  <si>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</si>
  <si>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</si>
  <si>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</si>
  <si>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</si>
  <si>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</si>
  <si>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</si>
  <si>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</si>
  <si>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</si>
  <si>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</si>
  <si>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</si>
  <si>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</si>
  <si>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</si>
  <si>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</si>
  <si>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</si>
  <si>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</si>
  <si>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</si>
  <si>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</si>
  <si>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</si>
  <si>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</si>
  <si>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</si>
  <si>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</si>
  <si>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</si>
  <si>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</si>
  <si>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</si>
  <si>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</si>
  <si>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</si>
  <si>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</si>
  <si>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</si>
  <si>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</si>
  <si>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</si>
  <si>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</si>
  <si>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</si>
  <si>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</si>
  <si>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</si>
  <si>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</si>
  <si>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</si>
  <si>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</si>
  <si>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</si>
  <si>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</si>
  <si>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</si>
  <si>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</si>
  <si>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</si>
  <si>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</si>
  <si>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</si>
  <si>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</si>
  <si>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</si>
  <si>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</si>
  <si>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</si>
  <si>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</si>
  <si>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</si>
  <si>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</si>
  <si>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</si>
  <si>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</si>
  <si>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</si>
  <si>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</si>
  <si>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</si>
  <si>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</si>
  <si>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</si>
  <si>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</si>
  <si>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</si>
  <si>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</si>
  <si>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</si>
  <si>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</si>
  <si>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</si>
  <si>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</si>
  <si>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</si>
  <si>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</si>
  <si>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</si>
  <si>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</si>
  <si>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</si>
  <si>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</si>
  <si>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</si>
  <si>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</si>
  <si>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</si>
  <si>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</si>
  <si>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</si>
  <si>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</si>
  <si>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</si>
  <si>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</si>
  <si>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</si>
  <si>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</si>
  <si>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</si>
  <si>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</si>
  <si>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</si>
  <si>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</si>
  <si>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</si>
  <si>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</si>
  <si>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</si>
  <si>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</si>
  <si>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</si>
  <si>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</si>
  <si>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</si>
  <si>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</si>
  <si>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</si>
  <si>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</si>
  <si>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</si>
  <si>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</si>
  <si>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</si>
  <si>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</si>
  <si>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</si>
  <si>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</si>
  <si>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</si>
  <si>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</si>
  <si>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</si>
  <si>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</si>
  <si>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</si>
  <si>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</si>
  <si>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</si>
  <si>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</si>
  <si>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</si>
  <si>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</si>
  <si>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</si>
  <si>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</si>
  <si>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</si>
  <si>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</si>
  <si>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</si>
  <si>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</si>
  <si>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</si>
  <si>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</si>
  <si>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</si>
  <si>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</si>
  <si>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</si>
  <si>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</si>
  <si>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</si>
  <si>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</si>
  <si>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</si>
  <si>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</si>
  <si>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</si>
  <si>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</si>
  <si>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</si>
  <si>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</si>
  <si>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</si>
  <si>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</si>
  <si>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</si>
  <si>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</si>
  <si>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</si>
  <si>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</si>
  <si>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</si>
  <si>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</si>
  <si>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</si>
  <si>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</si>
  <si>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</si>
  <si>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</si>
  <si>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</si>
  <si>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</si>
  <si>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</si>
  <si>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</si>
  <si>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</si>
  <si>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</si>
  <si>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</si>
  <si>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</si>
  <si>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</si>
  <si>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</si>
  <si>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</si>
  <si>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</si>
  <si>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</si>
  <si>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</si>
  <si>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</si>
  <si>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</si>
  <si>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</si>
  <si>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</si>
  <si>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</si>
  <si>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</si>
  <si>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</si>
  <si>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</si>
  <si>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</si>
  <si>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</si>
  <si>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</si>
  <si>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</si>
  <si>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</si>
  <si>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</si>
  <si>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</si>
  <si>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</si>
  <si>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</si>
  <si>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</si>
  <si>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</si>
  <si>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</si>
  <si>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</si>
  <si>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</si>
  <si>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</si>
  <si>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</si>
  <si>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</si>
  <si>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</si>
  <si>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</si>
  <si>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</si>
  <si>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</si>
  <si>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</si>
  <si>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</si>
  <si>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</si>
  <si>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</si>
  <si>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</si>
  <si>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</si>
  <si>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</si>
  <si>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</si>
  <si>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</si>
  <si>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</si>
  <si>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</si>
  <si>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</si>
  <si>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</si>
  <si>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</si>
  <si>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</si>
  <si>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</si>
  <si>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</si>
  <si>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</si>
  <si>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</si>
  <si>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</si>
  <si>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</si>
  <si>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</si>
  <si>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</si>
  <si>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</si>
  <si>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</si>
  <si>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</si>
  <si>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</si>
  <si>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</si>
  <si>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</si>
  <si>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</si>
  <si>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</si>
  <si>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</si>
  <si>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</si>
  <si>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</si>
  <si>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</si>
  <si>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</si>
  <si>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</si>
  <si>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</si>
  <si>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</si>
  <si>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</si>
  <si>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</si>
  <si>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</si>
  <si>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</si>
  <si>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</si>
  <si>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</si>
  <si>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</si>
  <si>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</si>
  <si>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</si>
  <si>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</si>
  <si>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</si>
  <si>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</si>
  <si>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</si>
  <si>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</si>
  <si>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</si>
  <si>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</si>
  <si>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</si>
  <si>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</si>
  <si>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</si>
  <si>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</si>
  <si>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</si>
  <si>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</si>
  <si>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</si>
  <si>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</si>
  <si>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</si>
  <si>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</si>
  <si>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</si>
  <si>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</si>
  <si>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</si>
  <si>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</si>
  <si>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</si>
  <si>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</si>
  <si>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</si>
  <si>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</si>
  <si>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</si>
  <si>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</si>
  <si>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</si>
  <si>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</si>
  <si>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</si>
  <si>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</si>
  <si>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</si>
  <si>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</si>
  <si>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</si>
  <si>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</si>
  <si>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</si>
  <si>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</si>
  <si>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</si>
  <si>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</si>
  <si>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</si>
  <si>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</si>
  <si>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</si>
  <si>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</si>
  <si>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</si>
  <si>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</si>
  <si>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</si>
  <si>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</si>
  <si>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</si>
  <si>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</si>
  <si>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</si>
  <si>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</si>
  <si>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</si>
  <si>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</si>
  <si>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</si>
  <si>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</si>
  <si>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</si>
  <si>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</si>
  <si>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</si>
  <si>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</si>
  <si>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</si>
  <si>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</si>
  <si>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</si>
  <si>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</si>
  <si>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</si>
  <si>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</si>
  <si>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</si>
  <si>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</si>
  <si>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</si>
  <si>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</si>
  <si>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</si>
  <si>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</si>
  <si>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</si>
  <si>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</si>
  <si>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</si>
  <si>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</si>
  <si>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</si>
  <si>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</si>
  <si>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</si>
  <si>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</si>
  <si>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</si>
  <si>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</si>
  <si>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</si>
  <si>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</si>
  <si>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</si>
  <si>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</si>
  <si>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</si>
  <si>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</si>
  <si>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</si>
  <si>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</si>
  <si>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</si>
  <si>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</si>
  <si>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</si>
  <si>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</si>
  <si>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</si>
  <si>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</si>
  <si>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</si>
  <si>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</si>
  <si>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</si>
  <si>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</si>
  <si>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</si>
  <si>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</si>
  <si>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</si>
  <si>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</si>
  <si>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</si>
  <si>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</si>
  <si>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</si>
  <si>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</si>
  <si>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</si>
  <si>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</si>
  <si>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</si>
  <si>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</si>
  <si>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</si>
  <si>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</si>
  <si>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</si>
  <si>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</si>
  <si>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</si>
  <si>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</si>
  <si>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</si>
  <si>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</si>
  <si>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</si>
  <si>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</si>
  <si>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</si>
  <si>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</si>
  <si>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</si>
  <si>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</si>
  <si>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</si>
  <si>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</si>
  <si>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</si>
  <si>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</si>
  <si>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</si>
  <si>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</si>
  <si>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</si>
  <si>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</si>
  <si>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</si>
  <si>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</si>
  <si>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</si>
  <si>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</si>
  <si>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</si>
  <si>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</si>
  <si>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</si>
  <si>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</si>
  <si>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</si>
  <si>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</si>
  <si>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</si>
  <si>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</si>
  <si>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</si>
  <si>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</si>
  <si>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</si>
  <si>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</si>
  <si>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</si>
  <si>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</si>
  <si>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</si>
  <si>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</si>
  <si>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</si>
  <si>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</si>
  <si>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</si>
  <si>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</si>
  <si>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</si>
  <si>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</si>
  <si>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</si>
  <si>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</si>
  <si>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</si>
  <si>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</si>
  <si>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</si>
  <si>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</si>
  <si>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</si>
  <si>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</si>
  <si>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</si>
  <si>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</si>
  <si>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</si>
  <si>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</si>
  <si>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</si>
  <si>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</si>
  <si>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</si>
  <si>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</si>
  <si>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</si>
  <si>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</si>
  <si>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</si>
  <si>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</si>
  <si>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</si>
  <si>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</si>
  <si>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</si>
  <si>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</si>
  <si>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</si>
  <si>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</si>
  <si>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</si>
  <si>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</si>
  <si>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</si>
  <si>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</si>
  <si>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</si>
  <si>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</si>
  <si>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</si>
  <si>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</si>
  <si>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</si>
  <si>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</si>
  <si>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</si>
  <si>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</si>
  <si>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</si>
  <si>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</si>
  <si>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</si>
  <si>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</si>
  <si>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</si>
  <si>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</si>
  <si>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</si>
  <si>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</si>
  <si>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</si>
  <si>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</si>
  <si>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</si>
  <si>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</si>
  <si>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</si>
  <si>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</si>
  <si>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</si>
  <si>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</si>
  <si>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</si>
  <si>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</si>
  <si>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</si>
  <si>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</si>
  <si>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</si>
  <si>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</si>
  <si>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</si>
  <si>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</si>
  <si>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</si>
  <si>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</si>
  <si>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</si>
  <si>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</si>
  <si>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</si>
  <si>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</si>
  <si>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</si>
  <si>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</si>
  <si>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</si>
  <si>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</si>
  <si>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</si>
  <si>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</si>
  <si>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</si>
  <si>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</si>
  <si>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</si>
  <si>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</si>
  <si>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</si>
  <si>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</si>
  <si>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</si>
  <si>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</si>
  <si>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</si>
  <si>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</si>
  <si>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</si>
  <si>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</si>
  <si>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</si>
  <si>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</si>
  <si>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</si>
  <si>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</si>
  <si>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</si>
  <si>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</si>
  <si>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</si>
  <si>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</si>
  <si>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</si>
  <si>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</si>
  <si>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</si>
  <si>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</si>
  <si>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</si>
  <si>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</si>
  <si>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</si>
  <si>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</si>
  <si>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</si>
  <si>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</si>
  <si>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</si>
  <si>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</si>
  <si>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</si>
  <si>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</si>
  <si>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</si>
  <si>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</si>
  <si>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</si>
  <si>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</si>
  <si>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</si>
  <si>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</si>
  <si>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</si>
  <si>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</si>
  <si>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</si>
  <si>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</si>
  <si>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</si>
  <si>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</si>
  <si>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</si>
  <si>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</si>
  <si>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</si>
  <si>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</si>
  <si>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</si>
  <si>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</si>
  <si>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</si>
  <si>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</si>
  <si>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</si>
  <si>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</si>
  <si>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</si>
  <si>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</si>
  <si>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</si>
  <si>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</si>
  <si>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</si>
  <si>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</si>
  <si>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</si>
  <si>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</si>
  <si>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</si>
  <si>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</si>
  <si>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</si>
  <si>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</si>
  <si>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</si>
  <si>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</si>
  <si>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</si>
  <si>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</si>
  <si>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</si>
  <si>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</si>
  <si>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</si>
  <si>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</si>
  <si>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</si>
  <si>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</si>
  <si>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</si>
  <si>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</si>
  <si>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</si>
  <si>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</si>
  <si>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</si>
  <si>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</si>
  <si>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</si>
  <si>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</si>
  <si>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</si>
  <si>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</si>
  <si>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</si>
  <si>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</si>
  <si>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</si>
  <si>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</si>
  <si>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</si>
  <si>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</si>
  <si>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</si>
  <si>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</si>
  <si>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</si>
  <si>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</si>
  <si>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</si>
  <si>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</si>
  <si>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</si>
  <si>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</si>
  <si>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</si>
  <si>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</si>
  <si>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</si>
  <si>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</si>
  <si>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</si>
  <si>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</si>
  <si>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</si>
  <si>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</si>
  <si>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</si>
  <si>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</si>
  <si>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</si>
  <si>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</si>
  <si>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</si>
  <si>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</si>
  <si>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</si>
  <si>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</si>
  <si>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</si>
  <si>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</si>
  <si>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</si>
  <si>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</si>
  <si>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</si>
  <si>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</si>
  <si>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</si>
  <si>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</si>
  <si>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</si>
  <si>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</si>
  <si>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</si>
  <si>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</si>
  <si>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</si>
  <si>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</si>
  <si>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</si>
  <si>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</si>
  <si>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</si>
  <si>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</si>
  <si>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</si>
  <si>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</si>
  <si>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</si>
  <si>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</si>
  <si>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</si>
  <si>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</si>
  <si>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</si>
  <si>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</si>
  <si>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</si>
  <si>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</si>
  <si>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</si>
  <si>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</si>
  <si>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</si>
  <si>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</si>
  <si>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</si>
  <si>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</si>
  <si>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</si>
  <si>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</si>
  <si>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</si>
  <si>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</si>
  <si>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</si>
  <si>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</si>
  <si>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</si>
  <si>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</si>
  <si>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</si>
  <si>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</si>
  <si>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</si>
  <si>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</si>
  <si>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</si>
  <si>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</si>
  <si>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</si>
  <si>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</si>
  <si>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</si>
  <si>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</si>
  <si>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</si>
  <si>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</si>
  <si>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</si>
  <si>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</si>
  <si>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</si>
  <si>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</si>
  <si>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</si>
  <si>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</si>
  <si>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</si>
  <si>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</si>
  <si>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</si>
  <si>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</si>
  <si>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</si>
  <si>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</si>
  <si>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</si>
  <si>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</si>
  <si>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</si>
  <si>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</si>
  <si>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</si>
  <si>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</si>
  <si>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</si>
  <si>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</si>
  <si>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</si>
  <si>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</si>
  <si>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</si>
  <si>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</si>
  <si>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</si>
  <si>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</si>
  <si>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</si>
  <si>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</si>
  <si>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</si>
  <si>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</si>
  <si>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</si>
  <si>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</si>
  <si>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</si>
  <si>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</si>
  <si>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</si>
  <si>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</si>
  <si>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</si>
  <si>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</si>
  <si>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</si>
  <si>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</si>
  <si>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</si>
  <si>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</si>
  <si>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</si>
  <si>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</si>
  <si>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</si>
  <si>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</si>
  <si>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</si>
  <si>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</si>
  <si>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</si>
  <si>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</si>
  <si>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</si>
  <si>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</si>
  <si>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</si>
  <si>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</si>
  <si>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</si>
  <si>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</si>
  <si>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</si>
  <si>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</si>
  <si>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</si>
  <si>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</si>
  <si>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</si>
  <si>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</si>
  <si>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</si>
  <si>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</si>
  <si>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</si>
  <si>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</si>
  <si>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</si>
  <si>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</si>
  <si>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</si>
  <si>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</si>
  <si>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</si>
  <si>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</si>
  <si>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</si>
  <si>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</si>
  <si>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</si>
  <si>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</si>
  <si>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</si>
  <si>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</si>
  <si>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</si>
  <si>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</si>
  <si>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</si>
  <si>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</si>
  <si>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</si>
  <si>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</si>
  <si>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</si>
  <si>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</si>
  <si>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</si>
  <si>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</si>
  <si>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</si>
  <si>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</si>
  <si>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</si>
  <si>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</si>
  <si>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</si>
  <si>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</si>
  <si>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</si>
  <si>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</si>
  <si>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</si>
  <si>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</si>
  <si>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</si>
  <si>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</si>
  <si>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</si>
  <si>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</si>
  <si>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</si>
  <si>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</si>
  <si>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</si>
  <si>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</si>
  <si>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</si>
  <si>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</si>
  <si>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</si>
  <si>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</si>
  <si>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</si>
  <si>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</si>
  <si>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</si>
  <si>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</si>
  <si>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</si>
  <si>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</si>
  <si>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</si>
  <si>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</si>
  <si>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</si>
  <si>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</si>
  <si>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</si>
  <si>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</si>
  <si>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</si>
  <si>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</si>
  <si>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</si>
  <si>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</si>
  <si>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</si>
  <si>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</si>
  <si>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</si>
  <si>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</si>
  <si>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</si>
  <si>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</si>
  <si>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</si>
  <si>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</si>
  <si>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</si>
  <si>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</si>
  <si>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</si>
  <si>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</si>
  <si>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</si>
  <si>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</si>
  <si>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</si>
  <si>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</si>
  <si>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</si>
  <si>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</si>
  <si>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</si>
  <si>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</si>
  <si>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</si>
  <si>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</si>
  <si>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</si>
  <si>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</si>
  <si>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</si>
  <si>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</si>
  <si>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</si>
  <si>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</si>
  <si>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</si>
  <si>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</si>
  <si>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</si>
  <si>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</si>
  <si>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</si>
  <si>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</si>
  <si>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</si>
  <si>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</si>
  <si>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</si>
  <si>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</si>
  <si>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</si>
  <si>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</si>
  <si>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</si>
  <si>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</si>
  <si>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</si>
  <si>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</si>
  <si>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</si>
  <si>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</si>
  <si>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</si>
  <si>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</si>
  <si>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</si>
  <si>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</si>
  <si>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</si>
  <si>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</si>
  <si>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</si>
  <si>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</si>
  <si>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</si>
  <si>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</si>
  <si>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</si>
  <si>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</si>
  <si>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</si>
  <si>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</si>
  <si>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</si>
  <si>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</si>
  <si>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</si>
  <si>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</si>
  <si>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</si>
  <si>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</si>
  <si>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</si>
  <si>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</si>
  <si>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</si>
  <si>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</si>
  <si>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</si>
  <si>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</si>
  <si>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</si>
  <si>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</si>
  <si>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</si>
  <si>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</si>
  <si>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</si>
  <si>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</si>
  <si>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</si>
  <si>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</si>
  <si>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</si>
  <si>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</si>
  <si>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</si>
  <si>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</si>
  <si>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</si>
  <si>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</si>
  <si>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</si>
  <si>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</si>
  <si>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</si>
  <si>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</si>
  <si>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</si>
  <si>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</si>
  <si>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</si>
  <si>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</si>
  <si>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</si>
  <si>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</si>
  <si>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</si>
  <si>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</si>
  <si>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</si>
  <si>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</si>
  <si>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</si>
  <si>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</si>
  <si>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</si>
  <si>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</si>
  <si>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</si>
  <si>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</si>
  <si>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</si>
  <si>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</si>
  <si>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</si>
  <si>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</si>
  <si>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</si>
  <si>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</si>
  <si>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</si>
  <si>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</si>
  <si>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</si>
  <si>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</si>
  <si>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</si>
  <si>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</si>
  <si>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</si>
  <si>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</si>
  <si>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</si>
  <si>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</si>
  <si>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</si>
  <si>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</si>
  <si>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</si>
  <si>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</si>
  <si>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</si>
  <si>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</si>
  <si>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</si>
  <si>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</si>
  <si>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</si>
  <si>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</si>
  <si>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</si>
  <si>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</si>
  <si>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</si>
  <si>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</si>
  <si>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</si>
  <si>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</si>
  <si>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</si>
  <si>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</si>
  <si>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</si>
  <si>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</si>
  <si>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</si>
  <si>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</si>
  <si>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</si>
  <si>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</si>
  <si>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</si>
  <si>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</si>
  <si>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</si>
  <si>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</si>
  <si>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</si>
  <si>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</si>
  <si>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</si>
  <si>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</si>
  <si>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</si>
  <si>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</si>
  <si>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</si>
  <si>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</si>
  <si>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</si>
  <si>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</si>
  <si>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</si>
  <si>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</si>
  <si>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</si>
  <si>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</si>
  <si>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</si>
  <si>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</si>
  <si>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</si>
  <si>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</si>
  <si>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</si>
  <si>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</si>
  <si>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</si>
  <si>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</si>
  <si>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</si>
  <si>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</si>
  <si>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</si>
  <si>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</si>
  <si>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</si>
  <si>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</si>
  <si>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</si>
  <si>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</si>
  <si>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</si>
  <si>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</si>
  <si>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</si>
  <si>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</si>
  <si>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</si>
  <si>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</si>
  <si>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</si>
  <si>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</si>
  <si>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</si>
  <si>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</si>
  <si>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</si>
  <si>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</si>
  <si>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</si>
  <si>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</si>
  <si>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</si>
  <si>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</si>
  <si>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</si>
  <si>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</si>
  <si>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</si>
  <si>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</si>
  <si>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</si>
  <si>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</si>
  <si>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</si>
  <si>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</si>
  <si>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</si>
  <si>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</si>
  <si>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</si>
  <si>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</si>
  <si>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</si>
  <si>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</si>
  <si>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</si>
  <si>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</si>
  <si>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</si>
  <si>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</si>
  <si>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</si>
  <si>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</si>
  <si>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</si>
  <si>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</si>
  <si>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</si>
  <si>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</si>
  <si>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</si>
  <si>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</si>
  <si>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</si>
  <si>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</si>
  <si>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</si>
  <si>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</si>
  <si>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</si>
  <si>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</si>
  <si>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</si>
  <si>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</si>
  <si>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</si>
  <si>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</si>
  <si>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</si>
  <si>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</si>
  <si>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</si>
  <si>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</si>
  <si>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</si>
  <si>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</si>
  <si>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</si>
  <si>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</si>
  <si>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</si>
  <si>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</si>
  <si>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</si>
  <si>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</si>
  <si>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</si>
  <si>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</si>
  <si>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</si>
  <si>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</si>
  <si>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</si>
  <si>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</si>
  <si>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</si>
  <si>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</si>
  <si>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</si>
  <si>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</si>
  <si>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</si>
  <si>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</si>
  <si>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</si>
  <si>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</si>
  <si>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</si>
  <si>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</si>
  <si>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</si>
  <si>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</si>
  <si>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</si>
  <si>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</si>
  <si>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</si>
  <si>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</si>
  <si>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</si>
  <si>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</si>
  <si>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</si>
  <si>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</si>
  <si>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</si>
  <si>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</si>
  <si>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</si>
  <si>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</si>
  <si>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</si>
  <si>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</si>
  <si>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</si>
  <si>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</si>
  <si>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</si>
  <si>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</si>
  <si>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</si>
  <si>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</si>
  <si>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</si>
  <si>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</si>
  <si>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</si>
  <si>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</si>
  <si>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</si>
  <si>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</si>
  <si>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</si>
  <si>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</si>
  <si>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</si>
  <si>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</si>
  <si>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</si>
  <si>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</si>
  <si>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</si>
  <si>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</si>
  <si>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</si>
  <si>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</si>
  <si>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</si>
  <si>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</si>
  <si>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</si>
  <si>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</si>
  <si>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</si>
  <si>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</si>
  <si>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</si>
  <si>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</si>
  <si>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</si>
  <si>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</si>
  <si>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</si>
  <si>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</si>
  <si>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</si>
  <si>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</si>
  <si>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</si>
  <si>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</si>
  <si>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</si>
  <si>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</si>
  <si>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</si>
  <si>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</si>
  <si>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</si>
  <si>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</si>
  <si>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</si>
  <si>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</si>
  <si>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</si>
  <si>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</si>
  <si>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</si>
  <si>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</si>
  <si>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</si>
  <si>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</si>
  <si>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</si>
  <si>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</si>
  <si>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</si>
  <si>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</si>
  <si>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</si>
  <si>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</si>
  <si>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</si>
  <si>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</si>
  <si>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</si>
  <si>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</si>
  <si>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</si>
  <si>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</si>
  <si>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</si>
  <si>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</si>
  <si>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</si>
  <si>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</si>
  <si>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</si>
  <si>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</si>
  <si>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</si>
  <si>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</si>
  <si>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</si>
  <si>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</si>
  <si>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</si>
  <si>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</si>
  <si>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</si>
  <si>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</si>
  <si>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</si>
  <si>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</si>
  <si>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</si>
  <si>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</si>
  <si>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</si>
  <si>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</si>
  <si>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</si>
  <si>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</si>
  <si>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</si>
  <si>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</si>
  <si>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</si>
  <si>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</si>
  <si>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</si>
  <si>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</si>
  <si>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</si>
  <si>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</si>
  <si>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</si>
  <si>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</si>
  <si>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</si>
  <si>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</si>
  <si>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</si>
  <si>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</si>
  <si>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</si>
  <si>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</si>
  <si>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</si>
  <si>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</si>
  <si>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</si>
  <si>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</si>
  <si>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</si>
  <si>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</si>
  <si>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</si>
  <si>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</si>
  <si>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</si>
  <si>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</si>
  <si>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</si>
  <si>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</si>
  <si>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</si>
  <si>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</si>
  <si>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</si>
  <si>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</si>
  <si>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</si>
  <si>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</si>
  <si>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</si>
  <si>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</si>
  <si>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</si>
  <si>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</si>
  <si>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</si>
  <si>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</si>
  <si>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</si>
  <si>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</si>
  <si>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</si>
  <si>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</si>
  <si>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</si>
  <si>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</si>
  <si>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</si>
  <si>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</si>
  <si>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</si>
  <si>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</si>
  <si>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</si>
  <si>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</si>
  <si>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</si>
  <si>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</si>
  <si>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</si>
  <si>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</si>
  <si>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</si>
  <si>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</si>
  <si>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</si>
  <si>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</si>
  <si>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</si>
  <si>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</si>
  <si>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</si>
  <si>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</si>
  <si>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</si>
  <si>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</si>
  <si>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</si>
  <si>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</si>
  <si>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</si>
  <si>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</si>
  <si>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</si>
  <si>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</si>
  <si>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</si>
  <si>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</si>
  <si>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</si>
  <si>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</si>
  <si>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</si>
  <si>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</si>
  <si>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</si>
  <si>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</si>
  <si>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</si>
  <si>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</si>
  <si>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</si>
  <si>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</si>
  <si>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</si>
  <si>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</si>
  <si>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</si>
  <si>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</si>
  <si>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</si>
  <si>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</si>
  <si>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</si>
  <si>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</si>
  <si>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</si>
  <si>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</si>
  <si>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</si>
  <si>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</si>
  <si>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</si>
  <si>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</si>
  <si>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</si>
  <si>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</si>
  <si>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</si>
  <si>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</si>
  <si>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</si>
  <si>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</si>
  <si>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</si>
  <si>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</si>
  <si>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</si>
  <si>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</si>
  <si>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</si>
  <si>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</si>
  <si>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</si>
  <si>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</si>
  <si>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</si>
  <si>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</si>
  <si>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</si>
  <si>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</si>
  <si>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</si>
  <si>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</si>
  <si>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</si>
  <si>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</si>
  <si>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</si>
  <si>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</si>
  <si>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</si>
  <si>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</si>
  <si>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</si>
  <si>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</si>
  <si>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</si>
  <si>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</si>
  <si>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</si>
  <si>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</si>
  <si>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</si>
  <si>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</si>
  <si>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</si>
  <si>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</si>
  <si>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</si>
  <si>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</si>
  <si>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</si>
  <si>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</si>
  <si>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</si>
  <si>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</si>
  <si>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</si>
  <si>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</si>
  <si>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</si>
  <si>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</si>
  <si>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</si>
  <si>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</si>
  <si>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</si>
  <si>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</si>
  <si>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</si>
  <si>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</si>
  <si>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</si>
  <si>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</si>
  <si>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</si>
  <si>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</si>
  <si>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</si>
  <si>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</si>
  <si>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</si>
  <si>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</si>
  <si>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</si>
  <si>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</si>
  <si>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</si>
  <si>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</si>
  <si>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</si>
  <si>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</si>
  <si>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</si>
  <si>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</si>
  <si>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</si>
  <si>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</si>
  <si>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</si>
  <si>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</si>
  <si>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</si>
  <si>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</si>
  <si>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</si>
  <si>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</si>
  <si>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</si>
  <si>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</si>
  <si>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</si>
  <si>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</si>
  <si>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</si>
  <si>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</si>
  <si>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</si>
  <si>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</si>
  <si>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</si>
  <si>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</si>
  <si>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</si>
  <si>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</si>
  <si>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</si>
  <si>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</si>
  <si>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</si>
  <si>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</si>
  <si>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</si>
  <si>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</si>
  <si>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</si>
  <si>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</si>
  <si>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</si>
  <si>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</si>
  <si>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</si>
  <si>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</si>
  <si>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</si>
  <si>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</si>
  <si>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</si>
  <si>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</si>
  <si>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</si>
  <si>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</si>
  <si>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</si>
  <si>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</si>
  <si>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</si>
  <si>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</si>
  <si>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</si>
  <si>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</si>
  <si>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</si>
  <si>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</si>
  <si>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</si>
  <si>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</si>
  <si>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</si>
  <si>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</si>
  <si>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</si>
  <si>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</si>
  <si>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</si>
  <si>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</si>
  <si>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</si>
  <si>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</si>
  <si>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</si>
  <si>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</si>
  <si>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</si>
  <si>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</si>
  <si>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</si>
  <si>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</si>
  <si>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</si>
  <si>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</si>
  <si>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</si>
  <si>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</si>
  <si>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</si>
  <si>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</si>
  <si>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</si>
  <si>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</si>
  <si>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</si>
  <si>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</si>
  <si>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</si>
  <si>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</si>
  <si>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</si>
  <si>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</si>
  <si>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</si>
  <si>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</si>
  <si>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</si>
  <si>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</si>
  <si>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</si>
  <si>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</si>
  <si>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</si>
  <si>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</si>
  <si>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</si>
  <si>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</si>
  <si>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</si>
  <si>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</si>
  <si>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</si>
  <si>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</si>
  <si>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</si>
  <si>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</si>
  <si>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</si>
  <si>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</si>
  <si>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</si>
  <si>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</si>
  <si>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</si>
  <si>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</si>
  <si>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</si>
  <si>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</si>
  <si>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</si>
  <si>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</si>
  <si>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</si>
  <si>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</si>
  <si>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</si>
  <si>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</si>
  <si>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</si>
  <si>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</si>
  <si>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</si>
  <si>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</si>
  <si>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</si>
  <si>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</si>
  <si>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</si>
  <si>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</si>
  <si>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</si>
  <si>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</si>
  <si>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</si>
  <si>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</si>
  <si>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</si>
  <si>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</si>
  <si>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</si>
  <si>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</si>
  <si>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</si>
  <si>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</si>
  <si>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</si>
  <si>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</si>
  <si>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</si>
  <si>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</si>
  <si>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</si>
  <si>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</si>
  <si>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</si>
  <si>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</si>
  <si>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</si>
  <si>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</si>
  <si>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</si>
  <si>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</si>
  <si>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</si>
  <si>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</si>
  <si>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</si>
  <si>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</si>
  <si>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</si>
  <si>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</si>
  <si>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</si>
  <si>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</si>
  <si>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</si>
  <si>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</si>
  <si>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</si>
  <si>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</si>
  <si>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</si>
  <si>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</si>
  <si>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</si>
  <si>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</si>
  <si>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</si>
  <si>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</si>
  <si>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</si>
  <si>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</si>
  <si>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</si>
  <si>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</si>
  <si>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</si>
  <si>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</si>
  <si>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</si>
  <si>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</si>
  <si>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</si>
  <si>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</si>
  <si>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</si>
  <si>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</si>
  <si>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</si>
  <si>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</si>
  <si>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</si>
  <si>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</si>
  <si>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</si>
  <si>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</si>
  <si>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</si>
  <si>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</si>
  <si>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</si>
  <si>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</si>
  <si>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</si>
  <si>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</si>
  <si>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</si>
  <si>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</si>
  <si>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</si>
  <si>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</si>
  <si>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</si>
  <si>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</si>
  <si>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</si>
  <si>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</si>
  <si>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</si>
  <si>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</si>
  <si>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</si>
  <si>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</si>
  <si>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</si>
  <si>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</si>
  <si>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</si>
  <si>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</si>
  <si>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</si>
  <si>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</si>
  <si>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</si>
  <si>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</si>
  <si>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</si>
  <si>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</si>
  <si>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</si>
  <si>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</si>
  <si>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</si>
  <si>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</si>
  <si>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</si>
  <si>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</si>
  <si>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</si>
  <si>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</si>
  <si>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</si>
  <si>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</si>
  <si>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</si>
  <si>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</si>
  <si>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</si>
  <si>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</si>
  <si>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</si>
  <si>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</si>
  <si>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</si>
  <si>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</si>
  <si>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</si>
  <si>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</si>
  <si>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</si>
  <si>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</si>
  <si>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</si>
  <si>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</si>
  <si>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</si>
  <si>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</si>
  <si>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</si>
  <si>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</si>
  <si>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</si>
  <si>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</si>
  <si>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</si>
  <si>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</si>
  <si>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</si>
  <si>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</si>
  <si>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</si>
  <si>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</si>
  <si>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</si>
  <si>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</si>
  <si>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</si>
  <si>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</si>
  <si>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</si>
  <si>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</si>
  <si>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</si>
  <si>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</si>
  <si>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</si>
  <si>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</si>
  <si>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</si>
  <si>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</si>
  <si>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</si>
  <si>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</si>
  <si>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</si>
  <si>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</si>
  <si>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</si>
  <si>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</si>
  <si>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</si>
  <si>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</si>
  <si>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</si>
  <si>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</si>
  <si>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</si>
  <si>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</si>
  <si>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</si>
  <si>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</si>
  <si>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</si>
  <si>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</si>
  <si>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</si>
  <si>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</si>
  <si>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</si>
  <si>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</si>
  <si>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</si>
  <si>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</si>
  <si>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</si>
  <si>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</si>
  <si>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</si>
  <si>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</si>
  <si>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</si>
  <si>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</si>
  <si>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</si>
  <si>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</si>
  <si>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</si>
  <si>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</si>
  <si>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</si>
  <si>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</si>
  <si>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</si>
  <si>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</si>
  <si>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</si>
  <si>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</si>
  <si>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</si>
  <si>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</si>
  <si>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</si>
  <si>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</si>
  <si>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</si>
  <si>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</si>
  <si>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</si>
  <si>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</si>
  <si>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</si>
  <si>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</si>
  <si>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</si>
  <si>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</si>
  <si>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</si>
  <si>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</si>
  <si>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</si>
  <si>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</si>
  <si>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</si>
  <si>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</si>
  <si>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</si>
  <si>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</si>
  <si>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</si>
  <si>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</si>
  <si>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</si>
  <si>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</si>
  <si>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</si>
  <si>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</si>
  <si>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</si>
  <si>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</si>
  <si>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</si>
  <si>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</si>
  <si>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</si>
  <si>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</si>
  <si>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</si>
  <si>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</si>
  <si>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</si>
  <si>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</si>
  <si>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</si>
  <si>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</si>
  <si>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</si>
  <si>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</si>
  <si>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</si>
  <si>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</si>
  <si>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</si>
  <si>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</si>
  <si>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</si>
  <si>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</si>
  <si>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</si>
  <si>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</si>
  <si>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</si>
  <si>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</si>
  <si>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</si>
  <si>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</si>
  <si>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</si>
  <si>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</si>
  <si>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</si>
  <si>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</si>
  <si>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</si>
  <si>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</si>
  <si>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</si>
  <si>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</si>
  <si>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</si>
  <si>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</si>
  <si>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</si>
  <si>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</si>
  <si>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</si>
  <si>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</si>
  <si>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</si>
  <si>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</si>
  <si>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</si>
  <si>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</si>
  <si>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</si>
  <si>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</si>
  <si>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</si>
  <si>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</si>
  <si>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</si>
  <si>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</si>
  <si>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</si>
  <si>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</si>
  <si>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</si>
  <si>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</si>
  <si>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</si>
  <si>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</si>
  <si>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</si>
  <si>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</si>
  <si>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</si>
  <si>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</si>
  <si>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</si>
  <si>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</si>
  <si>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</si>
  <si>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</si>
  <si>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</si>
  <si>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</si>
  <si>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</si>
  <si>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</si>
  <si>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</si>
  <si>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</si>
  <si>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</si>
  <si>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</si>
  <si>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</si>
  <si>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</si>
  <si>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</si>
  <si>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</si>
  <si>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</si>
  <si>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</si>
  <si>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</si>
  <si>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</si>
  <si>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</si>
  <si>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</si>
  <si>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</si>
  <si>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</si>
  <si>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</si>
  <si>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</si>
  <si>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</si>
  <si>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</si>
  <si>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</si>
  <si>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</si>
  <si>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</si>
  <si>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</si>
  <si>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</si>
  <si>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</si>
  <si>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</si>
  <si>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</si>
  <si>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</si>
  <si>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</si>
  <si>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</si>
  <si>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</si>
  <si>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</si>
  <si>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</si>
  <si>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</si>
  <si>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</si>
  <si>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</si>
  <si>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</si>
  <si>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</si>
  <si>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</si>
  <si>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</si>
  <si>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</si>
  <si>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</si>
  <si>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</si>
  <si>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</si>
  <si>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</si>
  <si>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</si>
  <si>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</si>
  <si>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</si>
  <si>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</si>
  <si>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</si>
  <si>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</si>
  <si>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</si>
  <si>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</si>
  <si>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</si>
  <si>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</si>
  <si>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</si>
  <si>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</si>
  <si>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</si>
  <si>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</si>
  <si>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</si>
  <si>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</si>
  <si>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</si>
  <si>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</si>
  <si>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</si>
  <si>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</si>
  <si>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</si>
  <si>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</si>
  <si>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</si>
  <si>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</si>
  <si>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</si>
  <si>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</si>
  <si>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</si>
  <si>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</si>
  <si>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</si>
  <si>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</si>
  <si>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</si>
  <si>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</si>
  <si>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</si>
  <si>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</si>
  <si>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</si>
  <si>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</si>
  <si>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</si>
  <si>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</si>
  <si>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</si>
  <si>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</si>
  <si>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</si>
  <si>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</si>
  <si>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</si>
  <si>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</si>
  <si>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</si>
  <si>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</si>
  <si>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</si>
  <si>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</si>
  <si>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</si>
  <si>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</si>
  <si>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</si>
  <si>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</si>
  <si>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</si>
  <si>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</si>
  <si>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</si>
  <si>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</si>
  <si>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</si>
  <si>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</si>
  <si>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</si>
  <si>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</si>
  <si>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</si>
  <si>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</si>
  <si>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</si>
  <si>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</si>
  <si>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</si>
  <si>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</si>
  <si>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</si>
  <si>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</si>
  <si>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</si>
  <si>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</si>
  <si>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</si>
  <si>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</si>
  <si>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</si>
  <si>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</si>
  <si>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</si>
  <si>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</si>
  <si>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</si>
  <si>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</si>
  <si>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</si>
  <si>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</si>
  <si>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</si>
  <si>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</si>
  <si>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</si>
  <si>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</si>
  <si>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</si>
  <si>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</si>
  <si>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</si>
  <si>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</si>
  <si>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</si>
  <si>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</si>
  <si>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</si>
  <si>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</si>
  <si>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</si>
  <si>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</si>
  <si>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</si>
  <si>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</si>
  <si>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</si>
  <si>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</si>
  <si>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</si>
  <si>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</si>
  <si>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</si>
  <si>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</si>
  <si>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</si>
  <si>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</si>
  <si>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</si>
  <si>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</si>
  <si>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</si>
  <si>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</si>
  <si>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</si>
  <si>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</si>
  <si>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</si>
  <si>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</si>
  <si>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</si>
  <si>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</si>
  <si>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</si>
  <si>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</si>
  <si>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</si>
  <si>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</si>
  <si>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</si>
  <si>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</si>
  <si>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</si>
  <si>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</si>
  <si>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</si>
  <si>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</si>
  <si>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</si>
  <si>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</si>
  <si>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</si>
  <si>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</si>
  <si>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</si>
  <si>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</si>
  <si>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</si>
  <si>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</si>
  <si>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</si>
  <si>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</si>
  <si>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</si>
  <si>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</si>
  <si>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</si>
  <si>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</si>
  <si>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</si>
  <si>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</si>
  <si>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</si>
  <si>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</si>
  <si>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</si>
  <si>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</si>
  <si>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</si>
  <si>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</si>
  <si>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</si>
  <si>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</si>
  <si>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</si>
  <si>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</si>
  <si>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</si>
  <si>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</si>
  <si>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</si>
  <si>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</si>
  <si>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</si>
  <si>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</si>
  <si>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</si>
  <si>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</si>
  <si>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</si>
  <si>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</si>
  <si>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</si>
  <si>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</si>
  <si>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</si>
  <si>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</si>
  <si>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</si>
  <si>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</si>
  <si>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</si>
  <si>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</si>
  <si>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</si>
  <si>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</si>
  <si>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</si>
  <si>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</si>
  <si>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</si>
  <si>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</si>
  <si>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</si>
  <si>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</si>
  <si>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</si>
  <si>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</si>
  <si>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</si>
  <si>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</si>
  <si>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</si>
  <si>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</si>
  <si>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</si>
  <si>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</si>
  <si>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</si>
  <si>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</si>
  <si>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</si>
  <si>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</si>
  <si>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</si>
  <si>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</si>
  <si>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</si>
  <si>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</si>
  <si>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</si>
  <si>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</si>
  <si>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</si>
  <si>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</si>
  <si>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</si>
  <si>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</si>
  <si>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</si>
  <si>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</si>
  <si>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</si>
  <si>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</si>
  <si>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</si>
  <si>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</si>
  <si>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</si>
  <si>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</si>
  <si>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</si>
  <si>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</si>
  <si>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</si>
  <si>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</si>
  <si>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</si>
  <si>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</si>
  <si>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</si>
  <si>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</si>
  <si>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</si>
  <si>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</si>
  <si>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</si>
  <si>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</si>
  <si>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</si>
  <si>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</si>
  <si>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</si>
  <si>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</si>
  <si>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</si>
  <si>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</si>
  <si>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</si>
  <si>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</si>
  <si>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</si>
  <si>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</si>
  <si>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</si>
  <si>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</si>
  <si>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</si>
  <si>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</si>
  <si>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</si>
  <si>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</si>
  <si>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</si>
  <si>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</si>
  <si>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</si>
  <si>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</si>
  <si>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</si>
  <si>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</si>
  <si>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</si>
  <si>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</si>
  <si>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</si>
  <si>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</si>
  <si>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</si>
  <si>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</si>
  <si>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</si>
  <si>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</si>
  <si>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</si>
  <si>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</si>
  <si>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</si>
  <si>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</si>
  <si>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</si>
  <si>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</si>
  <si>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</si>
  <si>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</si>
  <si>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</si>
  <si>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</si>
  <si>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</si>
  <si>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</si>
  <si>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</si>
  <si>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</si>
  <si>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</si>
  <si>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</si>
  <si>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</si>
  <si>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</si>
  <si>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</si>
  <si>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</si>
  <si>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</si>
  <si>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</si>
  <si>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</si>
  <si>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</si>
  <si>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</si>
  <si>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</si>
  <si>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</si>
  <si>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</si>
  <si>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</si>
  <si>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</si>
  <si>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</si>
  <si>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</si>
  <si>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</si>
  <si>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</si>
  <si>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</si>
  <si>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</si>
  <si>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</si>
  <si>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</si>
  <si>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</si>
  <si>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</si>
  <si>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</si>
  <si>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</si>
  <si>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</si>
  <si>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</si>
  <si>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</si>
  <si>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</si>
  <si>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</si>
  <si>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</si>
  <si>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</si>
  <si>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</si>
  <si>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</si>
  <si>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</si>
  <si>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</si>
  <si>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</si>
  <si>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</si>
  <si>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</si>
  <si>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</si>
  <si>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</si>
  <si>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</si>
  <si>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</si>
  <si>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</si>
  <si>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</si>
  <si>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</si>
  <si>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</si>
  <si>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</si>
  <si>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</si>
  <si>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</si>
  <si>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</si>
  <si>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</si>
  <si>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</si>
  <si>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</si>
  <si>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</si>
  <si>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</si>
  <si>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</si>
  <si>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</si>
  <si>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</si>
  <si>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</si>
  <si>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</si>
  <si>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</si>
  <si>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</si>
  <si>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</si>
  <si>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</si>
  <si>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</si>
  <si>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</si>
  <si>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</si>
  <si>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</si>
  <si>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</si>
  <si>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</si>
  <si>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</si>
  <si>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</si>
  <si>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</si>
  <si>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</si>
  <si>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</si>
  <si>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</si>
  <si>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</si>
  <si>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</si>
  <si>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</si>
  <si>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</si>
  <si>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</si>
  <si>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</si>
  <si>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</si>
  <si>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</si>
  <si>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</si>
  <si>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</si>
  <si>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</si>
  <si>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</si>
  <si>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</si>
  <si>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</si>
  <si>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</si>
  <si>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</si>
  <si>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</si>
  <si>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</si>
  <si>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</si>
  <si>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</si>
  <si>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</si>
  <si>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</si>
  <si>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</si>
  <si>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</si>
  <si>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</si>
  <si>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</si>
  <si>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</si>
  <si>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</si>
  <si>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</si>
  <si>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</si>
  <si>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</si>
  <si>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</si>
  <si>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</si>
  <si>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</si>
  <si>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</si>
  <si>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</si>
  <si>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</si>
  <si>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</si>
  <si>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</si>
  <si>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</si>
  <si>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</si>
  <si>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</si>
  <si>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</si>
  <si>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</si>
  <si>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</si>
  <si>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</si>
  <si>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</si>
  <si>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</si>
  <si>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</si>
  <si>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</si>
  <si>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</si>
  <si>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</si>
  <si>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</si>
  <si>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</si>
  <si>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</si>
  <si>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</si>
  <si>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</si>
  <si>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</si>
  <si>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</si>
  <si>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</si>
  <si>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</si>
  <si>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</si>
  <si>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</si>
  <si>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</si>
  <si>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</si>
  <si>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</si>
  <si>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</si>
  <si>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</si>
  <si>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</si>
  <si>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</si>
  <si>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</si>
  <si>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</si>
  <si>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</si>
  <si>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</si>
  <si>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</si>
  <si>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</si>
  <si>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</si>
  <si>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</si>
  <si>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</si>
  <si>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</si>
  <si>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</si>
  <si>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</si>
  <si>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</si>
  <si>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</si>
  <si>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</si>
  <si>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</si>
  <si>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</si>
  <si>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</si>
  <si>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</si>
  <si>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</si>
  <si>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</si>
  <si>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</si>
  <si>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</si>
  <si>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</si>
  <si>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</si>
  <si>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</si>
  <si>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</si>
  <si>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</si>
  <si>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</si>
  <si>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</si>
  <si>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</si>
  <si>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</si>
  <si>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</si>
  <si>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</si>
  <si>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</si>
  <si>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</si>
  <si>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</si>
  <si>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</si>
  <si>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</si>
  <si>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</si>
  <si>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</si>
  <si>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</si>
  <si>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</si>
  <si>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</si>
  <si>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</si>
  <si>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</si>
  <si>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</si>
  <si>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</si>
  <si>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</si>
  <si>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</si>
  <si>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</si>
  <si>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</si>
  <si>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</si>
  <si>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</si>
  <si>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</si>
  <si>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</si>
  <si>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</si>
  <si>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</si>
  <si>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</si>
  <si>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</si>
  <si>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</si>
  <si>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</si>
  <si>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</si>
  <si>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</si>
  <si>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</si>
  <si>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</si>
  <si>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</si>
  <si>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</si>
  <si>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</si>
  <si>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</si>
  <si>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</si>
  <si>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</si>
  <si>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</si>
  <si>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</si>
  <si>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</si>
  <si>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</si>
  <si>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</si>
  <si>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</si>
  <si>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</si>
  <si>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</si>
  <si>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</si>
  <si>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</si>
  <si>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</si>
  <si>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</si>
  <si>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</si>
  <si>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</si>
  <si>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</si>
  <si>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</si>
  <si>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</si>
  <si>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</si>
  <si>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</si>
  <si>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</si>
  <si>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</si>
  <si>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</si>
  <si>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</si>
  <si>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</si>
  <si>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</si>
  <si>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</si>
  <si>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</si>
  <si>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</si>
  <si>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</si>
  <si>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</si>
  <si>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</si>
  <si>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</si>
  <si>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</si>
  <si>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</si>
  <si>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</si>
  <si>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</si>
  <si>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</si>
  <si>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</si>
  <si>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</si>
  <si>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</si>
  <si>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</si>
  <si>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</si>
  <si>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</si>
  <si>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</si>
  <si>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</si>
  <si>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</si>
  <si>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</si>
  <si>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</si>
  <si>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</si>
  <si>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</si>
  <si>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</si>
  <si>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</si>
  <si>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</si>
  <si>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</si>
  <si>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</si>
  <si>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</si>
  <si>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</si>
  <si>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</si>
  <si>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</si>
  <si>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</si>
  <si>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</si>
  <si>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</si>
  <si>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</si>
  <si>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</si>
  <si>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</si>
  <si>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</si>
  <si>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</si>
  <si>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</si>
  <si>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</si>
  <si>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</si>
  <si>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</si>
  <si>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</si>
  <si>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</si>
  <si>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</si>
  <si>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</si>
  <si>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</si>
  <si>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</si>
  <si>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</si>
  <si>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</si>
  <si>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</si>
  <si>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</si>
  <si>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</si>
  <si>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</si>
  <si>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</si>
  <si>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</si>
  <si>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</si>
  <si>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</si>
  <si>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</si>
  <si>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</si>
  <si>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</si>
  <si>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</si>
  <si>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</si>
  <si>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</si>
  <si>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</si>
  <si>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</si>
  <si>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</si>
  <si>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</si>
  <si>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</si>
  <si>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</si>
  <si>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</si>
  <si>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</si>
  <si>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</si>
  <si>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</si>
  <si>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</si>
  <si>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</si>
  <si>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</si>
  <si>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</si>
  <si>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</si>
  <si>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</si>
  <si>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</si>
  <si>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</si>
  <si>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</si>
  <si>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</si>
  <si>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</si>
  <si>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</si>
  <si>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</si>
  <si>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</si>
  <si>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</si>
  <si>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</si>
  <si>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</si>
  <si>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</si>
  <si>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</si>
  <si>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</si>
  <si>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</si>
  <si>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</si>
  <si>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</si>
  <si>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</si>
  <si>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</si>
  <si>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</si>
  <si>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</si>
  <si>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</si>
  <si>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</si>
  <si>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</si>
  <si>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</si>
  <si>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</si>
  <si>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</si>
  <si>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</si>
  <si>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</si>
  <si>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</si>
  <si>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</si>
  <si>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</si>
  <si>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</si>
  <si>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</si>
  <si>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</si>
  <si>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</si>
  <si>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</si>
  <si>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</si>
  <si>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</si>
  <si>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</si>
  <si>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</si>
  <si>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</si>
  <si>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</si>
  <si>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</si>
  <si>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</si>
  <si>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</si>
  <si>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</si>
  <si>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</si>
  <si>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</si>
  <si>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</si>
  <si>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</si>
  <si>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</si>
  <si>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</si>
  <si>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</si>
  <si>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</si>
  <si>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</si>
  <si>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</si>
  <si>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</si>
  <si>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</si>
  <si>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</si>
  <si>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</si>
  <si>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</si>
  <si>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</si>
  <si>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</si>
  <si>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</si>
  <si>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</si>
  <si>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</si>
  <si>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</si>
  <si>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</si>
  <si>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</si>
  <si>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</si>
  <si>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</si>
  <si>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</si>
  <si>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</si>
  <si>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</si>
  <si>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</si>
  <si>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</si>
  <si>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</si>
  <si>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</si>
  <si>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</si>
  <si>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</si>
  <si>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</si>
  <si>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</si>
  <si>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</si>
  <si>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</si>
  <si>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</si>
  <si>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</si>
  <si>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</si>
  <si>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</si>
  <si>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</si>
  <si>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</si>
  <si>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</si>
  <si>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</si>
  <si>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</si>
  <si>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</si>
  <si>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</si>
  <si>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</si>
  <si>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</si>
  <si>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</si>
  <si>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</si>
  <si>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</si>
  <si>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</si>
  <si>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</si>
  <si>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</si>
  <si>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</si>
  <si>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</si>
  <si>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</si>
  <si>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</si>
  <si>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</si>
  <si>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</si>
  <si>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</si>
  <si>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</si>
  <si>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</si>
  <si>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</si>
  <si>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</si>
  <si>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</si>
  <si>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</si>
  <si>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</si>
  <si>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</si>
  <si>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</si>
  <si>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</si>
  <si>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</si>
  <si>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</si>
  <si>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</si>
  <si>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</si>
  <si>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</si>
  <si>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</si>
  <si>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</si>
  <si>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</si>
  <si>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</si>
  <si>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</si>
  <si>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</si>
  <si>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</si>
  <si>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</si>
  <si>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</si>
  <si>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</si>
  <si>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</si>
  <si>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</si>
  <si>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</si>
  <si>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</si>
  <si>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</si>
  <si>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</si>
  <si>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</si>
  <si>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</si>
  <si>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</si>
  <si>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</si>
  <si>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</si>
  <si>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</si>
  <si>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</si>
  <si>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</si>
  <si>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</si>
  <si>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</si>
  <si>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</si>
  <si>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</si>
  <si>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</si>
  <si>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</si>
  <si>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</si>
  <si>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</si>
  <si>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</si>
  <si>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</si>
  <si>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</si>
  <si>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</si>
  <si>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</si>
  <si>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</si>
  <si>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</si>
  <si>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</si>
  <si>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</si>
  <si>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</si>
  <si>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</si>
  <si>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</si>
  <si>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</si>
  <si>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</si>
  <si>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</si>
  <si>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</si>
  <si>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</si>
  <si>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</si>
  <si>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</si>
  <si>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</si>
  <si>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</si>
  <si>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</si>
  <si>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</si>
  <si>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</si>
  <si>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</si>
  <si>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</si>
  <si>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</si>
  <si>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</si>
  <si>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</si>
  <si>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</si>
  <si>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</si>
  <si>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</si>
  <si>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</si>
  <si>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</si>
  <si>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</si>
  <si>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</si>
  <si>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</si>
  <si>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</si>
  <si>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</si>
  <si>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</si>
  <si>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</si>
  <si>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</si>
  <si>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</si>
  <si>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</si>
  <si>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</si>
  <si>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</si>
  <si>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</si>
  <si>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</si>
  <si>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</si>
  <si>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</si>
  <si>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</si>
  <si>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</si>
  <si>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</si>
  <si>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</si>
  <si>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</si>
  <si>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</si>
  <si>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</si>
  <si>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</si>
  <si>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</si>
  <si>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</si>
  <si>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</si>
  <si>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</si>
  <si>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</si>
  <si>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</si>
  <si>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</si>
  <si>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</si>
  <si>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</si>
  <si>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</si>
  <si>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</si>
  <si>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</si>
  <si>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</si>
  <si>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</si>
  <si>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</si>
  <si>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</si>
  <si>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</si>
  <si>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</si>
  <si>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</si>
  <si>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</si>
  <si>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</si>
  <si>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</si>
  <si>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</si>
  <si>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</si>
  <si>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</si>
  <si>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</si>
  <si>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</si>
  <si>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</si>
  <si>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</si>
  <si>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</si>
  <si>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</si>
  <si>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</si>
  <si>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</si>
  <si>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</si>
  <si>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</si>
  <si>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</si>
  <si>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</si>
  <si>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</si>
  <si>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</si>
  <si>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</si>
  <si>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</si>
  <si>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</si>
  <si>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</si>
  <si>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</si>
  <si>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</si>
  <si>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</si>
  <si>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</si>
  <si>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</si>
  <si>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</si>
  <si>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</si>
  <si>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</si>
  <si>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</si>
  <si>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</si>
  <si>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</si>
  <si>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</si>
  <si>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</si>
  <si>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</si>
  <si>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</si>
  <si>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</si>
  <si>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</si>
  <si>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</si>
  <si>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</si>
  <si>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</si>
  <si>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</si>
  <si>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</si>
  <si>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</si>
  <si>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</si>
  <si>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</si>
  <si>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</si>
  <si>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</si>
  <si>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</si>
  <si>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</si>
  <si>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</si>
  <si>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</si>
  <si>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</si>
  <si>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</si>
  <si>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</si>
  <si>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</si>
  <si>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</si>
  <si>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</si>
  <si>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</si>
  <si>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</si>
  <si>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</si>
  <si>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</si>
  <si>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</si>
  <si>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</si>
  <si>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</si>
  <si>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</si>
  <si>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</si>
  <si>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</si>
  <si>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</si>
  <si>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</si>
  <si>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</si>
  <si>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</si>
  <si>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</si>
  <si>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</si>
  <si>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</si>
  <si>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</si>
  <si>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</si>
  <si>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</si>
  <si>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</si>
  <si>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</si>
  <si>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</si>
  <si>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</si>
  <si>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</si>
  <si>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</si>
  <si>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</si>
  <si>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</si>
  <si>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</si>
  <si>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</si>
  <si>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</si>
  <si>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</si>
  <si>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</si>
  <si>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</si>
  <si>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</si>
  <si>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</si>
  <si>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</si>
  <si>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</si>
  <si>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</si>
  <si>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</si>
  <si>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</si>
  <si>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</si>
  <si>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</si>
  <si>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</si>
  <si>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</si>
  <si>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</si>
  <si>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</si>
  <si>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</si>
  <si>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</si>
  <si>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</si>
  <si>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</si>
  <si>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</si>
  <si>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</si>
  <si>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</si>
  <si>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</si>
  <si>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</si>
  <si>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</si>
  <si>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</si>
  <si>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</si>
  <si>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</si>
  <si>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</si>
  <si>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</si>
  <si>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</si>
  <si>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</si>
  <si>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</si>
  <si>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</si>
  <si>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</si>
  <si>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</si>
  <si>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</si>
  <si>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</si>
  <si>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</si>
  <si>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</si>
  <si>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</si>
  <si>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</si>
  <si>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</si>
  <si>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</si>
  <si>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</si>
  <si>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</si>
  <si>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</si>
  <si>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</si>
  <si>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</si>
  <si>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</si>
  <si>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</si>
  <si>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</si>
  <si>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</si>
  <si>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</si>
  <si>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</si>
  <si>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</si>
  <si>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</si>
  <si>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</si>
  <si>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</si>
  <si>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</si>
  <si>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</si>
  <si>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</si>
  <si>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</si>
  <si>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</si>
  <si>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</si>
  <si>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</si>
  <si>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</si>
  <si>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</si>
  <si>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</si>
  <si>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</si>
  <si>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</si>
  <si>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</si>
  <si>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</si>
  <si>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</si>
  <si>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</si>
  <si>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</si>
  <si>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</si>
  <si>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</si>
  <si>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</si>
  <si>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</si>
  <si>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</si>
  <si>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</si>
  <si>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</si>
  <si>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</si>
  <si>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</si>
  <si>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</si>
  <si>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</si>
  <si>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</si>
  <si>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</si>
  <si>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</si>
  <si>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</si>
  <si>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</si>
  <si>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</si>
  <si>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</si>
  <si>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</si>
  <si>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</si>
  <si>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</si>
  <si>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</si>
  <si>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</si>
  <si>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</si>
  <si>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</si>
  <si>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</si>
  <si>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</si>
  <si>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</si>
  <si>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</si>
  <si>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</si>
  <si>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</si>
  <si>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</si>
  <si>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</si>
  <si>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</si>
  <si>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</si>
  <si>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</si>
  <si>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</si>
  <si>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</si>
  <si>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</si>
  <si>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</si>
  <si>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</si>
  <si>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</si>
  <si>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</si>
  <si>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</si>
  <si>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</si>
  <si>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</si>
  <si>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</si>
  <si>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</si>
  <si>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</si>
  <si>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</si>
  <si>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</si>
  <si>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</si>
  <si>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</si>
  <si>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</si>
  <si>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</si>
  <si>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</si>
  <si>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</si>
  <si>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</si>
  <si>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</si>
  <si>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</si>
  <si>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</si>
  <si>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</si>
  <si>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</si>
  <si>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</si>
  <si>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</si>
  <si>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</si>
  <si>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</si>
  <si>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</si>
  <si>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</si>
  <si>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</si>
  <si>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</si>
  <si>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</si>
  <si>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</si>
  <si>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</si>
  <si>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</si>
  <si>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</si>
  <si>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</si>
  <si>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</si>
  <si>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</si>
  <si>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</si>
  <si>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</si>
  <si>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</si>
  <si>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</si>
  <si>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</si>
  <si>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</si>
  <si>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</si>
  <si>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</si>
  <si>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</si>
  <si>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</si>
  <si>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</si>
  <si>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</si>
  <si>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</si>
  <si>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</si>
  <si>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</si>
  <si>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</si>
  <si>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</si>
  <si>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</si>
  <si>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</si>
  <si>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</si>
  <si>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</si>
  <si>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</si>
  <si>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</si>
  <si>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</si>
  <si>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</si>
  <si>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</si>
  <si>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</si>
  <si>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</si>
  <si>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</si>
  <si>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</si>
  <si>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</si>
  <si>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</si>
  <si>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</si>
  <si>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</si>
  <si>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</si>
  <si>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</si>
  <si>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</si>
  <si>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</si>
  <si>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</si>
  <si>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</si>
  <si>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</si>
  <si>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</si>
  <si>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</si>
  <si>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</si>
  <si>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</si>
  <si>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</si>
  <si>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</si>
  <si>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</si>
  <si>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</si>
  <si>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</si>
  <si>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</si>
  <si>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</si>
  <si>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</si>
  <si>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</si>
  <si>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</si>
  <si>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</si>
  <si>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</si>
  <si>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</si>
  <si>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</si>
  <si>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</si>
  <si>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</si>
  <si>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</si>
  <si>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</si>
  <si>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</si>
  <si>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</si>
  <si>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</si>
  <si>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</si>
  <si>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</si>
  <si>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</si>
  <si>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</si>
  <si>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</si>
  <si>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</si>
  <si>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</si>
  <si>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</si>
  <si>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</si>
  <si>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</si>
  <si>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</si>
  <si>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</si>
  <si>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</si>
  <si>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</si>
  <si>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</si>
  <si>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</si>
  <si>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</si>
  <si>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</si>
  <si>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</si>
  <si>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</si>
  <si>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</si>
  <si>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</si>
  <si>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</si>
  <si>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</si>
  <si>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</si>
  <si>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</si>
  <si>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</si>
  <si>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</si>
  <si>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</si>
  <si>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</si>
  <si>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</si>
  <si>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</si>
  <si>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</si>
  <si>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</si>
  <si>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</si>
  <si>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</si>
  <si>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</si>
  <si>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</si>
  <si>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</si>
  <si>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</si>
  <si>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</si>
  <si>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</si>
  <si>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</si>
  <si>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</si>
  <si>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</si>
  <si>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</si>
  <si>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</si>
  <si>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</si>
  <si>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</si>
  <si>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</si>
  <si>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</si>
  <si>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</si>
  <si>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</si>
  <si>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</si>
  <si>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</si>
  <si>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</si>
  <si>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</si>
  <si>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</si>
  <si>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</si>
  <si>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</si>
  <si>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</si>
  <si>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</si>
  <si>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</si>
  <si>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</si>
  <si>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</si>
  <si>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</si>
  <si>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</si>
  <si>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</si>
  <si>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</si>
  <si>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</si>
  <si>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</si>
  <si>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</si>
  <si>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</si>
  <si>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</si>
  <si>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</si>
  <si>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</si>
  <si>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</si>
  <si>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</si>
  <si>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</si>
  <si>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</si>
  <si>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</si>
  <si>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</si>
  <si>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</si>
  <si>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</si>
  <si>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</si>
  <si>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</si>
  <si>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</si>
  <si>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</si>
  <si>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</si>
  <si>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</si>
  <si>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</si>
  <si>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</si>
  <si>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</si>
  <si>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</si>
  <si>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</si>
  <si>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</si>
  <si>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</si>
  <si>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</si>
  <si>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</si>
  <si>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</si>
  <si>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</si>
  <si>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</si>
  <si>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</si>
  <si>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</si>
  <si>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</si>
  <si>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</si>
  <si>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</si>
  <si>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</si>
  <si>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</si>
  <si>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</si>
  <si>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</si>
  <si>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</si>
  <si>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</si>
  <si>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</si>
  <si>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</si>
  <si>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</si>
  <si>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</si>
  <si>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</si>
  <si>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</si>
  <si>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</si>
  <si>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</si>
  <si>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</si>
  <si>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</si>
  <si>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</si>
  <si>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</si>
  <si>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</si>
  <si>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</si>
  <si>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</si>
  <si>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</si>
  <si>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</si>
  <si>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</si>
  <si>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</si>
  <si>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</si>
  <si>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</si>
  <si>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</si>
  <si>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</si>
  <si>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</si>
  <si>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</si>
  <si>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</si>
  <si>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</si>
  <si>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</si>
  <si>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</si>
  <si>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</si>
  <si>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</si>
  <si>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</si>
  <si>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</si>
  <si>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</si>
  <si>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</si>
  <si>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</si>
  <si>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</si>
  <si>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</si>
  <si>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</si>
  <si>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</si>
  <si>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</si>
  <si>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</si>
  <si>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</si>
  <si>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</si>
  <si>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</si>
  <si>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</si>
  <si>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</si>
  <si>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</si>
  <si>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</si>
  <si>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</si>
  <si>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</si>
  <si>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</si>
  <si>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</si>
  <si>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</si>
  <si>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</si>
  <si>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</si>
  <si>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</si>
  <si>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</si>
  <si>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</si>
  <si>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</si>
  <si>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</si>
  <si>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</si>
  <si>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</si>
  <si>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</si>
  <si>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</si>
  <si>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</si>
  <si>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</si>
  <si>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</si>
  <si>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</si>
  <si>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</si>
  <si>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</si>
  <si>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</si>
  <si>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</si>
  <si>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</si>
  <si>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</si>
  <si>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</si>
  <si>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</si>
  <si>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</si>
  <si>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</si>
  <si>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</si>
  <si>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</si>
  <si>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</si>
  <si>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</si>
  <si>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</si>
  <si>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</si>
  <si>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</si>
  <si>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</si>
  <si>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</si>
  <si>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</si>
  <si>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</si>
  <si>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</si>
  <si>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</si>
  <si>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</si>
  <si>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</si>
  <si>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</si>
  <si>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</si>
  <si>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</si>
  <si>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</si>
  <si>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</si>
  <si>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</si>
  <si>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</si>
  <si>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</si>
  <si>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</si>
  <si>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</si>
  <si>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</si>
  <si>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</si>
  <si>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</si>
  <si>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</si>
  <si>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</si>
  <si>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</si>
  <si>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</si>
  <si>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</si>
  <si>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</si>
  <si>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</si>
  <si>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</si>
  <si>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</si>
  <si>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</si>
  <si>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</si>
  <si>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</si>
  <si>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</si>
  <si>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</si>
  <si>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</si>
  <si>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</si>
  <si>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</si>
  <si>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</si>
  <si>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</si>
  <si>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</si>
  <si>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</si>
  <si>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</si>
  <si>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</si>
  <si>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</si>
  <si>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</si>
  <si>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</si>
  <si>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</si>
  <si>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</si>
  <si>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</si>
  <si>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</si>
  <si>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</si>
  <si>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</si>
  <si>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</si>
  <si>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</si>
  <si>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</si>
  <si>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</si>
  <si>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</si>
  <si>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</si>
  <si>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</si>
  <si>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</si>
  <si>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</si>
  <si>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</si>
  <si>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</si>
  <si>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</si>
  <si>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</si>
  <si>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</si>
  <si>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</si>
  <si>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</si>
  <si>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</si>
  <si>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</si>
  <si>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</si>
  <si>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</si>
  <si>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</si>
  <si>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</si>
  <si>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</si>
  <si>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</si>
  <si>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</si>
  <si>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</si>
  <si>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</si>
  <si>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</si>
  <si>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</si>
  <si>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</si>
  <si>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</si>
  <si>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</si>
  <si>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</si>
  <si>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</si>
  <si>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</si>
  <si>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</si>
  <si>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</si>
  <si>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</si>
  <si>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</si>
  <si>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</si>
  <si>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</si>
  <si>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</si>
  <si>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</si>
  <si>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</si>
  <si>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</si>
  <si>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</si>
  <si>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</si>
  <si>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</si>
  <si>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</si>
  <si>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</si>
  <si>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</si>
  <si>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</si>
  <si>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</si>
  <si>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</si>
  <si>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</si>
  <si>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</si>
  <si>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</si>
  <si>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</si>
  <si>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</si>
  <si>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</si>
  <si>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</si>
  <si>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</si>
  <si>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</si>
  <si>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</si>
  <si>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</si>
  <si>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</si>
  <si>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</si>
  <si>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</si>
  <si>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</si>
  <si>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</si>
  <si>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</si>
  <si>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</si>
  <si>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</si>
  <si>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</si>
  <si>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</si>
  <si>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</si>
  <si>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</si>
  <si>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</si>
  <si>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</si>
  <si>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</si>
  <si>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</si>
  <si>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</si>
  <si>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</si>
  <si>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</si>
  <si>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</si>
  <si>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</si>
  <si>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</si>
  <si>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</si>
  <si>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</si>
  <si>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</si>
  <si>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</si>
  <si>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</si>
  <si>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</si>
  <si>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</si>
  <si>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</si>
  <si>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</si>
  <si>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</si>
  <si>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</si>
  <si>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</si>
  <si>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</si>
  <si>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</si>
  <si>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</si>
  <si>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</si>
  <si>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</si>
  <si>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</si>
  <si>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</si>
  <si>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</si>
  <si>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</si>
  <si>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</si>
  <si>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</si>
  <si>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</si>
  <si>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</si>
  <si>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</si>
  <si>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</si>
  <si>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</si>
  <si>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</si>
  <si>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</si>
  <si>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</si>
  <si>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</si>
  <si>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</si>
  <si>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</si>
  <si>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</si>
  <si>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</si>
  <si>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</si>
  <si>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</si>
  <si>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</si>
  <si>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</si>
  <si>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</si>
  <si>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</si>
  <si>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</si>
  <si>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</si>
  <si>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</si>
  <si>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</si>
  <si>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</si>
  <si>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</si>
  <si>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</si>
  <si>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</si>
  <si>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</si>
  <si>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</si>
  <si>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</si>
  <si>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</si>
  <si>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</si>
  <si>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</si>
  <si>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</si>
  <si>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</si>
  <si>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</si>
  <si>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</si>
  <si>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</si>
  <si>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</si>
  <si>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</si>
  <si>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</si>
  <si>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</si>
  <si>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</si>
  <si>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</si>
  <si>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</si>
  <si>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</si>
  <si>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</si>
  <si>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</si>
  <si>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</si>
  <si>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</si>
  <si>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</si>
  <si>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</si>
  <si>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</si>
  <si>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</si>
  <si>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</si>
  <si>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</si>
  <si>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</si>
  <si>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</si>
  <si>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</si>
  <si>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</si>
  <si>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</si>
  <si>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</si>
  <si>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</si>
  <si>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</si>
  <si>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</si>
  <si>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</si>
  <si>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</si>
  <si>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</si>
  <si>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</si>
  <si>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</si>
  <si>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</si>
  <si>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</si>
  <si>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</si>
  <si>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</si>
  <si>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</si>
  <si>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</si>
  <si>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</si>
  <si>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</si>
  <si>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</si>
  <si>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</si>
  <si>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</si>
  <si>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</si>
  <si>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</si>
  <si>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</si>
  <si>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</si>
  <si>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</si>
  <si>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</si>
  <si>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</si>
  <si>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</si>
  <si>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</si>
  <si>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</si>
  <si>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</si>
  <si>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</si>
  <si>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</si>
  <si>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</si>
  <si>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</si>
  <si>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</si>
  <si>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</si>
  <si>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</si>
  <si>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</si>
  <si>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</si>
  <si>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</si>
  <si>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</si>
  <si>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</si>
  <si>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</si>
  <si>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</si>
  <si>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</si>
  <si>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</si>
  <si>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</si>
  <si>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</si>
  <si>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</si>
  <si>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</si>
  <si>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</si>
  <si>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</si>
  <si>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</si>
  <si>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</si>
  <si>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</si>
  <si>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</si>
  <si>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</si>
  <si>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</si>
  <si>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</si>
  <si>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</si>
  <si>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</si>
  <si>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</si>
  <si>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</si>
  <si>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</si>
  <si>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</si>
  <si>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</si>
  <si>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</si>
  <si>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</si>
  <si>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</si>
  <si>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</si>
  <si>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</si>
  <si>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</si>
  <si>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</si>
  <si>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</si>
  <si>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</si>
  <si>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</si>
  <si>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</si>
  <si>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</si>
  <si>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</si>
  <si>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</si>
  <si>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</si>
  <si>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</si>
  <si>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</si>
  <si>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</si>
  <si>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</si>
  <si>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</si>
  <si>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</si>
  <si>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</si>
  <si>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</si>
  <si>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</si>
  <si>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</si>
  <si>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</si>
  <si>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</si>
  <si>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</si>
  <si>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</si>
  <si>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</si>
  <si>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</si>
  <si>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</si>
  <si>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</si>
  <si>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</si>
  <si>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</si>
  <si>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</si>
  <si>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</si>
  <si>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</si>
  <si>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</si>
  <si>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</si>
  <si>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</si>
  <si>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</si>
  <si>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</si>
  <si>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</si>
  <si>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</si>
  <si>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</si>
  <si>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</si>
  <si>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</si>
  <si>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</si>
  <si>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</si>
  <si>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</si>
  <si>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</si>
  <si>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</si>
  <si>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</si>
  <si>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</si>
  <si>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</si>
  <si>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</si>
  <si>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</si>
  <si>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</si>
  <si>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</si>
  <si>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</si>
  <si>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</si>
  <si>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</si>
  <si>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</si>
  <si>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</si>
  <si>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</si>
  <si>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</si>
  <si>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</si>
  <si>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</si>
  <si>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</si>
  <si>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</si>
  <si>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</si>
  <si>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</si>
  <si>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</si>
  <si>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</si>
  <si>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</si>
  <si>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</si>
  <si>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</si>
  <si>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</si>
  <si>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</si>
  <si>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</si>
  <si>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</si>
  <si>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</si>
  <si>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</si>
  <si>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</si>
  <si>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</si>
  <si>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</si>
  <si>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</si>
  <si>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</si>
  <si>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</si>
  <si>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</si>
  <si>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</si>
  <si>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</si>
  <si>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</si>
  <si>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</si>
  <si>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</si>
  <si>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</si>
  <si>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</si>
  <si>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</si>
  <si>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</si>
  <si>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</si>
  <si>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</si>
  <si>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</si>
  <si>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</si>
  <si>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</si>
  <si>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</si>
  <si>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</si>
  <si>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</si>
  <si>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</si>
  <si>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</si>
  <si>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</si>
  <si>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</si>
  <si>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</si>
  <si>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</si>
  <si>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</si>
  <si>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</si>
  <si>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</si>
  <si>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</si>
  <si>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</si>
  <si>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</si>
  <si>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</si>
  <si>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</si>
  <si>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</si>
  <si>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</si>
  <si>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</si>
  <si>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</si>
  <si>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</si>
  <si>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</si>
  <si>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</si>
  <si>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</si>
  <si>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</si>
  <si>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</si>
  <si>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</si>
  <si>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</si>
  <si>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</si>
  <si>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</si>
  <si>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</si>
  <si>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</si>
  <si>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</si>
  <si>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</si>
  <si>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</si>
  <si>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</si>
  <si>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</si>
  <si>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</si>
  <si>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</si>
  <si>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</si>
  <si>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</si>
  <si>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</si>
  <si>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</si>
  <si>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</si>
  <si>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</si>
  <si>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</si>
  <si>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</si>
  <si>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</si>
  <si>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</si>
  <si>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</si>
  <si>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</si>
  <si>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</si>
  <si>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</si>
  <si>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</si>
  <si>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</si>
  <si>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</si>
  <si>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</si>
  <si>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</si>
  <si>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</si>
  <si>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</si>
  <si>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</si>
  <si>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</si>
  <si>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</si>
  <si>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</si>
  <si>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</si>
  <si>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</si>
  <si>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</si>
  <si>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</si>
  <si>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</si>
  <si>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</si>
  <si>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</si>
  <si>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</si>
  <si>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</si>
  <si>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</si>
  <si>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</si>
  <si>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</si>
  <si>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</si>
  <si>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</si>
  <si>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</si>
  <si>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</si>
  <si>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</si>
  <si>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</si>
  <si>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</si>
  <si>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</si>
  <si>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</si>
  <si>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</si>
  <si>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</si>
  <si>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</si>
  <si>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</si>
  <si>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</si>
  <si>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</si>
  <si>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</si>
  <si>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</si>
  <si>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</si>
  <si>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</si>
  <si>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</si>
  <si>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</si>
  <si>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</si>
  <si>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</si>
  <si>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</si>
  <si>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</si>
  <si>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</si>
  <si>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</si>
  <si>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</si>
  <si>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</si>
  <si>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</si>
  <si>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</si>
  <si>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</si>
  <si>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</si>
  <si>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</si>
  <si>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</si>
  <si>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</si>
  <si>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</si>
  <si>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</si>
  <si>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</si>
  <si>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</si>
  <si>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</si>
  <si>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</si>
  <si>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</si>
  <si>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</si>
  <si>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</si>
  <si>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</si>
  <si>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</si>
  <si>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</si>
  <si>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</si>
  <si>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</si>
  <si>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</si>
  <si>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</si>
  <si>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</si>
  <si>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</si>
  <si>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</si>
  <si>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</si>
  <si>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</si>
  <si>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</si>
  <si>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</si>
  <si>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</si>
  <si>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</si>
  <si>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</si>
  <si>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</si>
  <si>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</si>
  <si>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</si>
  <si>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</si>
  <si>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</si>
  <si>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</si>
  <si>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</si>
  <si>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</si>
  <si>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</si>
  <si>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</si>
  <si>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</si>
  <si>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</si>
  <si>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</si>
  <si>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</si>
  <si>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</si>
  <si>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</si>
  <si>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</si>
  <si>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</si>
  <si>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</si>
  <si>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</si>
  <si>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</si>
  <si>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</si>
  <si>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</si>
  <si>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</si>
  <si>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</si>
  <si>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</si>
  <si>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</si>
  <si>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</si>
  <si>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</si>
  <si>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</si>
  <si>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</si>
  <si>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</si>
  <si>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</si>
  <si>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</si>
  <si>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</si>
  <si>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</si>
  <si>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</si>
  <si>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</si>
  <si>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</si>
  <si>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</si>
  <si>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</si>
  <si>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</si>
  <si>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</si>
  <si>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</si>
  <si>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</si>
  <si>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</si>
  <si>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</si>
  <si>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</si>
  <si>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</si>
  <si>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</si>
  <si>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</si>
  <si>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</si>
  <si>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</si>
  <si>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</si>
  <si>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</si>
  <si>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</si>
  <si>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</si>
  <si>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</si>
  <si>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</si>
  <si>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</si>
  <si>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</si>
  <si>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</si>
  <si>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</si>
  <si>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</si>
  <si>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</si>
  <si>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</si>
  <si>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</si>
  <si>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</si>
  <si>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</si>
  <si>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</si>
  <si>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</si>
  <si>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</si>
  <si>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</si>
  <si>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</si>
  <si>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</si>
  <si>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</si>
  <si>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</si>
  <si>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</si>
  <si>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</si>
  <si>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</si>
  <si>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</si>
  <si>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</si>
  <si>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</si>
  <si>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</si>
  <si>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</si>
  <si>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</si>
  <si>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</si>
  <si>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</si>
  <si>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</si>
  <si>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</si>
  <si>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</si>
  <si>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</si>
  <si>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</si>
  <si>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</si>
  <si>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</si>
  <si>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</si>
  <si>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</si>
  <si>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</si>
  <si>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</si>
  <si>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</si>
  <si>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</si>
  <si>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</si>
  <si>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</si>
  <si>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</si>
  <si>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</si>
  <si>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</si>
  <si>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</si>
  <si>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</si>
  <si>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</si>
  <si>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</si>
  <si>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</si>
  <si>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</si>
  <si>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</si>
  <si>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</si>
  <si>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</si>
  <si>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</si>
  <si>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</si>
  <si>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</si>
  <si>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</si>
  <si>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</si>
  <si>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</si>
  <si>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</si>
  <si>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</si>
  <si>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</si>
  <si>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</si>
  <si>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</si>
  <si>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</si>
  <si>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</si>
  <si>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</si>
  <si>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</si>
  <si>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</si>
  <si>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</si>
  <si>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</si>
  <si>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</si>
  <si>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</si>
  <si>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</si>
  <si>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</si>
  <si>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</si>
  <si>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</si>
  <si>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</si>
  <si>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</si>
  <si>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</si>
  <si>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</si>
  <si>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</si>
  <si>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</si>
  <si>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</si>
  <si>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</si>
  <si>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</si>
  <si>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</si>
  <si>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</si>
  <si>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</si>
  <si>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</si>
  <si>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</si>
  <si>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</si>
  <si>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</si>
  <si>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</si>
  <si>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</si>
  <si>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</si>
  <si>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</si>
  <si>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</si>
  <si>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</si>
  <si>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</si>
  <si>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</si>
  <si>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</si>
  <si>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</si>
  <si>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</si>
  <si>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</si>
  <si>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</si>
  <si>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</si>
  <si>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</si>
  <si>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</si>
  <si>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</si>
  <si>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</si>
  <si>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</si>
  <si>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</si>
  <si>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</si>
  <si>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</si>
  <si>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</si>
  <si>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</si>
  <si>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</si>
  <si>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</si>
  <si>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</si>
  <si>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</si>
  <si>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</si>
  <si>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</si>
  <si>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</si>
  <si>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</si>
  <si>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</si>
  <si>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</si>
  <si>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</si>
  <si>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</si>
  <si>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</si>
  <si>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</si>
  <si>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</si>
  <si>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</si>
  <si>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</si>
  <si>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</si>
  <si>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</si>
  <si>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</si>
  <si>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</si>
  <si>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</si>
  <si>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</si>
  <si>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</si>
  <si>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</si>
  <si>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</si>
  <si>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</si>
  <si>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</si>
  <si>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</si>
  <si>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</si>
  <si>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</si>
  <si>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</si>
  <si>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</si>
  <si>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</si>
  <si>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</si>
  <si>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</si>
  <si>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</si>
  <si>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</si>
  <si>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</si>
  <si>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</si>
  <si>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</si>
  <si>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</si>
  <si>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</si>
  <si>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</si>
  <si>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</si>
  <si>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</si>
  <si>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</si>
  <si>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</si>
  <si>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</si>
  <si>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</si>
  <si>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</si>
  <si>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</si>
  <si>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</si>
  <si>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</si>
  <si>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</si>
  <si>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</si>
  <si>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</si>
  <si>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</si>
  <si>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</si>
  <si>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</si>
  <si>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</si>
  <si>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</si>
  <si>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</si>
  <si>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</si>
  <si>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</si>
  <si>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</si>
  <si>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</si>
  <si>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</si>
  <si>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</si>
  <si>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</si>
  <si>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</si>
  <si>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</si>
  <si>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</si>
  <si>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</si>
  <si>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</si>
  <si>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</si>
  <si>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</si>
  <si>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</si>
  <si>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</si>
  <si>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</si>
  <si>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</si>
  <si>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</si>
  <si>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</si>
  <si>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</si>
  <si>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</si>
  <si>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</si>
  <si>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</si>
  <si>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</si>
  <si>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</si>
  <si>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</si>
  <si>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</si>
  <si>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</si>
  <si>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</si>
  <si>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</si>
  <si>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</si>
  <si>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</si>
  <si>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</si>
  <si>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</si>
  <si>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</si>
  <si>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</si>
  <si>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</si>
  <si>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</si>
  <si>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</si>
  <si>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</si>
  <si>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</si>
  <si>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</si>
  <si>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</si>
  <si>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</si>
  <si>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</si>
  <si>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</si>
  <si>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</si>
  <si>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</si>
  <si>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</si>
  <si>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Goal</t>
  </si>
  <si>
    <t>Total Projects</t>
  </si>
  <si>
    <t>Percentage Successful</t>
  </si>
  <si>
    <t>Percentage Canceled</t>
  </si>
  <si>
    <t>Percentage Failed</t>
  </si>
  <si>
    <t>Less than 1000</t>
  </si>
  <si>
    <t>15000-19999</t>
  </si>
  <si>
    <t>10000-14999</t>
  </si>
  <si>
    <t>20000-24999</t>
  </si>
  <si>
    <t>25000-29999</t>
  </si>
  <si>
    <t>1000-4999</t>
  </si>
  <si>
    <t>5000-9999</t>
  </si>
  <si>
    <t>30000-34999</t>
  </si>
  <si>
    <t>35000-39999</t>
  </si>
  <si>
    <t>40000-44999</t>
  </si>
  <si>
    <t>45000-49999</t>
  </si>
  <si>
    <t>&gt;=50000</t>
  </si>
  <si>
    <t>Average of goal</t>
  </si>
  <si>
    <t>Count of Category</t>
  </si>
  <si>
    <t>foos</t>
  </si>
  <si>
    <t>Average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</si>
</sst>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44" fontId="0" fillId="0" borderId="0" xfId="0" applyNumberFormat="1"/>
    <xf numFmtId="39" fontId="0" fillId="0" borderId="0" xfId="0" applyNumberFormat="1"/>
    <xf numFmtId="164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8">
    <dxf>
      <numFmt numFmtId="164" formatCode="&quot;$&quot;#,##0"/>
    </dxf>
    <dxf>
      <numFmt numFmtId="7" formatCode="#,##0.00_);\(#,##0.00\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Chart!PivotTable4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9-4CB4-9082-B56D39011A90}"/>
            </c:ext>
          </c:extLst>
        </c:ser>
        <c:ser>
          <c:idx val="1"/>
          <c:order val="1"/>
          <c:tx>
            <c:strRef>
              <c:f>'Category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9-4CB4-9082-B56D39011A90}"/>
            </c:ext>
          </c:extLst>
        </c:ser>
        <c:ser>
          <c:idx val="2"/>
          <c:order val="2"/>
          <c:tx>
            <c:strRef>
              <c:f>'Category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A9-4CB4-9082-B56D39011A90}"/>
            </c:ext>
          </c:extLst>
        </c:ser>
        <c:ser>
          <c:idx val="3"/>
          <c:order val="3"/>
          <c:tx>
            <c:strRef>
              <c:f>'Category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A9-4CB4-9082-B56D39011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030143"/>
        <c:axId val="1217091903"/>
      </c:barChart>
      <c:catAx>
        <c:axId val="99303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91903"/>
        <c:crosses val="autoZero"/>
        <c:auto val="1"/>
        <c:lblAlgn val="ctr"/>
        <c:lblOffset val="100"/>
        <c:noMultiLvlLbl val="0"/>
      </c:catAx>
      <c:valAx>
        <c:axId val="12170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03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Chart!PivotTable5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B-4A49-A428-17B1FFF13BE1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B-4A49-A428-17B1FFF13BE1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B-4A49-A428-17B1FFF13BE1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EB-4A49-A428-17B1FFF13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751343"/>
        <c:axId val="1217111871"/>
      </c:barChart>
      <c:catAx>
        <c:axId val="110475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111871"/>
        <c:crosses val="autoZero"/>
        <c:auto val="1"/>
        <c:lblAlgn val="ctr"/>
        <c:lblOffset val="100"/>
        <c:noMultiLvlLbl val="0"/>
      </c:catAx>
      <c:valAx>
        <c:axId val="12171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5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 Chart!PivotTable6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D-44CA-B542-89CB212B2352}"/>
            </c:ext>
          </c:extLst>
        </c:ser>
        <c:ser>
          <c:idx val="1"/>
          <c:order val="1"/>
          <c:tx>
            <c:strRef>
              <c:f>'Date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D-44CA-B542-89CB212B2352}"/>
            </c:ext>
          </c:extLst>
        </c:ser>
        <c:ser>
          <c:idx val="2"/>
          <c:order val="2"/>
          <c:tx>
            <c:strRef>
              <c:f>'Date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5D-44CA-B542-89CB212B2352}"/>
            </c:ext>
          </c:extLst>
        </c:ser>
        <c:ser>
          <c:idx val="3"/>
          <c:order val="3"/>
          <c:tx>
            <c:strRef>
              <c:f>'Date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5D-44CA-B542-89CB212B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434703"/>
        <c:axId val="1066596175"/>
      </c:lineChart>
      <c:catAx>
        <c:axId val="10634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596175"/>
        <c:crosses val="autoZero"/>
        <c:auto val="1"/>
        <c:lblAlgn val="ctr"/>
        <c:lblOffset val="100"/>
        <c:noMultiLvlLbl val="0"/>
      </c:catAx>
      <c:valAx>
        <c:axId val="10665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43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</a:p>
        </c:rich>
      </c:tx>
      <c:layout>
        <c:manualLayout>
          <c:xMode val="edge"/>
          <c:yMode val="edge"/>
          <c:x val="0.3804652230971128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Sheet8!$I$5:$I$13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foos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Sheet8!$J$5:$J$13</c:f>
              <c:numCache>
                <c:formatCode>0%</c:formatCode>
                <c:ptCount val="9"/>
                <c:pt idx="0">
                  <c:v>0.60229720028715006</c:v>
                </c:pt>
                <c:pt idx="1">
                  <c:v>0.34833333333333333</c:v>
                </c:pt>
                <c:pt idx="2">
                  <c:v>0.57692307692307687</c:v>
                </c:pt>
                <c:pt idx="3">
                  <c:v>0.17</c:v>
                </c:pt>
                <c:pt idx="4">
                  <c:v>0.36363636363636365</c:v>
                </c:pt>
                <c:pt idx="5">
                  <c:v>0.33755274261603374</c:v>
                </c:pt>
                <c:pt idx="6">
                  <c:v>0.77142857142857146</c:v>
                </c:pt>
                <c:pt idx="7">
                  <c:v>0.4681818181818182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4-4E17-A230-78698413B2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60978735"/>
        <c:axId val="1373288175"/>
      </c:barChart>
      <c:catAx>
        <c:axId val="10609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88175"/>
        <c:crosses val="autoZero"/>
        <c:auto val="1"/>
        <c:lblAlgn val="ctr"/>
        <c:lblOffset val="100"/>
        <c:noMultiLvlLbl val="0"/>
      </c:catAx>
      <c:valAx>
        <c:axId val="13732881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06097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Goal-US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Sheet9!$A$4:$A$13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Sheet9!$B$4:$B$13</c:f>
              <c:numCache>
                <c:formatCode>#,##0.00_);\(#,##0.00\)</c:formatCode>
                <c:ptCount val="9"/>
                <c:pt idx="0">
                  <c:v>283104.90521327016</c:v>
                </c:pt>
                <c:pt idx="1">
                  <c:v>24007.5</c:v>
                </c:pt>
                <c:pt idx="2">
                  <c:v>45057.344594594593</c:v>
                </c:pt>
                <c:pt idx="3">
                  <c:v>13818.91304347826</c:v>
                </c:pt>
                <c:pt idx="4">
                  <c:v>7100.0314779874207</c:v>
                </c:pt>
                <c:pt idx="5">
                  <c:v>13484.223880597016</c:v>
                </c:pt>
                <c:pt idx="6">
                  <c:v>152747.5617977528</c:v>
                </c:pt>
                <c:pt idx="7">
                  <c:v>54437.829232613905</c:v>
                </c:pt>
                <c:pt idx="8">
                  <c:v>66283.313596491222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E-4747-A2F8-7CCF61451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0988335"/>
        <c:axId val="1373316879"/>
      </c:barChart>
      <c:catAx>
        <c:axId val="106098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316879"/>
        <c:crosses val="autoZero"/>
        <c:auto val="1"/>
        <c:lblAlgn val="ctr"/>
        <c:lblOffset val="100"/>
        <c:noMultiLvlLbl val="0"/>
      </c:catAx>
      <c:valAx>
        <c:axId val="137331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8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9-4F22-B035-CD81005DD8D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9-4F22-B035-CD81005DD8D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9-4F22-B035-CD81005DD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568111"/>
        <c:axId val="1075214719"/>
      </c:lineChart>
      <c:catAx>
        <c:axId val="109056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214719"/>
        <c:crosses val="autoZero"/>
        <c:auto val="1"/>
        <c:lblAlgn val="ctr"/>
        <c:lblOffset val="100"/>
        <c:noMultiLvlLbl val="0"/>
      </c:catAx>
      <c:valAx>
        <c:axId val="10752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6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[StarterBook.xlsx]Sheet10!PivotTable10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Pledged by Category</a:t>
            </a:r>
          </a:p>
          <a:p>
            <a:pPr>
              <a:defRPr/>
            </a:pPr>
            <a:r>
              <a:rPr lang="en-US" baseline="0"/>
              <a:t>Per Year-US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Sheet10!$B$5:$B$14</c:f>
              <c:numCache>
                <c:formatCode>"$"#,##0</c:formatCode>
                <c:ptCount val="9"/>
                <c:pt idx="0">
                  <c:v>3544.08</c:v>
                </c:pt>
                <c:pt idx="1">
                  <c:v>9485.6728571428557</c:v>
                </c:pt>
                <c:pt idx="2">
                  <c:v>11740.86875</c:v>
                </c:pt>
                <c:pt idx="3">
                  <c:v>12498.944074074074</c:v>
                </c:pt>
                <c:pt idx="4">
                  <c:v>12001.460217391303</c:v>
                </c:pt>
                <c:pt idx="5">
                  <c:v>13382.121578947368</c:v>
                </c:pt>
                <c:pt idx="6">
                  <c:v>11274.825504587156</c:v>
                </c:pt>
                <c:pt idx="7">
                  <c:v>9236.6833928571432</c:v>
                </c:pt>
                <c:pt idx="8">
                  <c:v>33345.361250000002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A-42A6-84C8-17DA5E46763A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Sheet10!$C$5:$C$14</c:f>
              <c:numCache>
                <c:formatCode>"$"#,##0</c:formatCode>
                <c:ptCount val="9"/>
                <c:pt idx="5">
                  <c:v>8022.5194915254242</c:v>
                </c:pt>
                <c:pt idx="6">
                  <c:v>2583.6615384615384</c:v>
                </c:pt>
                <c:pt idx="7">
                  <c:v>6321.588235294118</c:v>
                </c:pt>
                <c:pt idx="8">
                  <c:v>5647.2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A-42A6-84C8-17DA5E46763A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Sheet10!$D$5:$D$14</c:f>
              <c:numCache>
                <c:formatCode>"$"#,##0</c:formatCode>
                <c:ptCount val="9"/>
                <c:pt idx="1">
                  <c:v>97.5</c:v>
                </c:pt>
                <c:pt idx="2">
                  <c:v>600.57285714285717</c:v>
                </c:pt>
                <c:pt idx="3">
                  <c:v>2646.7792307692312</c:v>
                </c:pt>
                <c:pt idx="4">
                  <c:v>15150.982777777777</c:v>
                </c:pt>
                <c:pt idx="5">
                  <c:v>10611.267692307692</c:v>
                </c:pt>
                <c:pt idx="6">
                  <c:v>32170.416500000003</c:v>
                </c:pt>
                <c:pt idx="7">
                  <c:v>22759.823947368423</c:v>
                </c:pt>
                <c:pt idx="8">
                  <c:v>10993.833333333334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A-42A6-84C8-17DA5E46763A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Sheet10!$E$5:$E$14</c:f>
              <c:numCache>
                <c:formatCode>"$"#,##0</c:formatCode>
                <c:ptCount val="9"/>
                <c:pt idx="5">
                  <c:v>46.166666666666664</c:v>
                </c:pt>
                <c:pt idx="6">
                  <c:v>1227.5714285714287</c:v>
                </c:pt>
                <c:pt idx="7">
                  <c:v>72.444444444444443</c:v>
                </c:pt>
                <c:pt idx="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7A-42A6-84C8-17DA5E46763A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Sheet10!$F$5:$F$14</c:f>
              <c:numCache>
                <c:formatCode>"$"#,##0</c:formatCode>
                <c:ptCount val="9"/>
                <c:pt idx="0">
                  <c:v>4310.4328571428568</c:v>
                </c:pt>
                <c:pt idx="1">
                  <c:v>3620.5100000000007</c:v>
                </c:pt>
                <c:pt idx="2">
                  <c:v>3632.4997752808981</c:v>
                </c:pt>
                <c:pt idx="3">
                  <c:v>4541.1733962264152</c:v>
                </c:pt>
                <c:pt idx="4">
                  <c:v>5607.3695327102796</c:v>
                </c:pt>
                <c:pt idx="5">
                  <c:v>6382.9438888888881</c:v>
                </c:pt>
                <c:pt idx="6">
                  <c:v>3943.7417073170732</c:v>
                </c:pt>
                <c:pt idx="7">
                  <c:v>5194.9334693877545</c:v>
                </c:pt>
                <c:pt idx="8">
                  <c:v>5939.3943478260871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7A-42A6-84C8-17DA5E46763A}"/>
            </c:ext>
          </c:extLst>
        </c:ser>
        <c:ser>
          <c:idx val="5"/>
          <c:order val="5"/>
          <c:tx>
            <c:strRef>
              <c:f>Sheet10!$G$3:$G$4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Sheet10!$G$5:$G$14</c:f>
              <c:numCache>
                <c:formatCode>"$"#,##0</c:formatCode>
                <c:ptCount val="9"/>
                <c:pt idx="1">
                  <c:v>2580</c:v>
                </c:pt>
                <c:pt idx="5">
                  <c:v>7984.3835000000008</c:v>
                </c:pt>
                <c:pt idx="6">
                  <c:v>7355.2802000000001</c:v>
                </c:pt>
                <c:pt idx="7">
                  <c:v>12103.755945945944</c:v>
                </c:pt>
                <c:pt idx="8">
                  <c:v>8303.9250000000011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7A-42A6-84C8-17DA5E46763A}"/>
            </c:ext>
          </c:extLst>
        </c:ser>
        <c:ser>
          <c:idx val="6"/>
          <c:order val="6"/>
          <c:tx>
            <c:strRef>
              <c:f>Sheet10!$H$3:$H$4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Sheet10!$H$5:$H$14</c:f>
              <c:numCache>
                <c:formatCode>"$"#,##0</c:formatCode>
                <c:ptCount val="9"/>
                <c:pt idx="0">
                  <c:v>25</c:v>
                </c:pt>
                <c:pt idx="1">
                  <c:v>1051.6666666666667</c:v>
                </c:pt>
                <c:pt idx="2">
                  <c:v>7802.3744444444437</c:v>
                </c:pt>
                <c:pt idx="3">
                  <c:v>8147.4867741935486</c:v>
                </c:pt>
                <c:pt idx="4">
                  <c:v>23836.384117647056</c:v>
                </c:pt>
                <c:pt idx="5">
                  <c:v>3935.1894871794875</c:v>
                </c:pt>
                <c:pt idx="6">
                  <c:v>3972.8084374999999</c:v>
                </c:pt>
                <c:pt idx="7">
                  <c:v>2212.5263157894738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7A-42A6-84C8-17DA5E46763A}"/>
            </c:ext>
          </c:extLst>
        </c:ser>
        <c:ser>
          <c:idx val="7"/>
          <c:order val="7"/>
          <c:tx>
            <c:strRef>
              <c:f>Sheet10!$I$3:$I$4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Sheet10!$I$5:$I$14</c:f>
              <c:numCache>
                <c:formatCode>"$"#,##0</c:formatCode>
                <c:ptCount val="9"/>
                <c:pt idx="0">
                  <c:v>805.07</c:v>
                </c:pt>
                <c:pt idx="1">
                  <c:v>5638.6399999999994</c:v>
                </c:pt>
                <c:pt idx="2">
                  <c:v>25528.878000000001</c:v>
                </c:pt>
                <c:pt idx="3">
                  <c:v>88258.312142857132</c:v>
                </c:pt>
                <c:pt idx="4">
                  <c:v>233118.05904761906</c:v>
                </c:pt>
                <c:pt idx="5">
                  <c:v>19932.934019607845</c:v>
                </c:pt>
                <c:pt idx="6">
                  <c:v>20830.191029411762</c:v>
                </c:pt>
                <c:pt idx="7">
                  <c:v>50778.41556451613</c:v>
                </c:pt>
                <c:pt idx="8">
                  <c:v>13569.545454545454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7A-42A6-84C8-17DA5E46763A}"/>
            </c:ext>
          </c:extLst>
        </c:ser>
        <c:ser>
          <c:idx val="8"/>
          <c:order val="8"/>
          <c:tx>
            <c:strRef>
              <c:f>Sheet10!$J$3:$J$4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Sheet10!$J$5:$J$14</c:f>
              <c:numCache>
                <c:formatCode>"$"#,##0</c:formatCode>
                <c:ptCount val="9"/>
                <c:pt idx="1">
                  <c:v>3359.6666666666665</c:v>
                </c:pt>
                <c:pt idx="2">
                  <c:v>5087.93</c:v>
                </c:pt>
                <c:pt idx="3">
                  <c:v>5827.7757142857145</c:v>
                </c:pt>
                <c:pt idx="4">
                  <c:v>13955.888000000001</c:v>
                </c:pt>
                <c:pt idx="5">
                  <c:v>5889.1396167247385</c:v>
                </c:pt>
                <c:pt idx="6">
                  <c:v>3991.6638719512193</c:v>
                </c:pt>
                <c:pt idx="7">
                  <c:v>4918.113950617284</c:v>
                </c:pt>
                <c:pt idx="8">
                  <c:v>3674.7333333333331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7A-42A6-84C8-17DA5E467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741599"/>
        <c:axId val="1383728063"/>
      </c:lineChart>
      <c:catAx>
        <c:axId val="154474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28063"/>
        <c:crosses val="autoZero"/>
        <c:auto val="1"/>
        <c:lblAlgn val="ctr"/>
        <c:lblOffset val="100"/>
        <c:noMultiLvlLbl val="0"/>
      </c:catAx>
      <c:valAx>
        <c:axId val="138372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4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5-45CB-831D-CED8DA9409D0}"/>
            </c:ext>
          </c:extLst>
        </c:ser>
        <c:ser>
          <c:idx val="1"/>
          <c:order val="1"/>
          <c:tx>
            <c:strRef>
              <c:f>'Category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5-45CB-831D-CED8DA9409D0}"/>
            </c:ext>
          </c:extLst>
        </c:ser>
        <c:ser>
          <c:idx val="2"/>
          <c:order val="2"/>
          <c:tx>
            <c:strRef>
              <c:f>'Category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5-45CB-831D-CED8DA9409D0}"/>
            </c:ext>
          </c:extLst>
        </c:ser>
        <c:ser>
          <c:idx val="3"/>
          <c:order val="3"/>
          <c:tx>
            <c:strRef>
              <c:f>'Category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75-45CB-831D-CED8DA940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3030143"/>
        <c:axId val="1217091903"/>
      </c:barChart>
      <c:catAx>
        <c:axId val="99303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91903"/>
        <c:crosses val="autoZero"/>
        <c:auto val="1"/>
        <c:lblAlgn val="ctr"/>
        <c:lblOffset val="100"/>
        <c:noMultiLvlLbl val="0"/>
      </c:catAx>
      <c:valAx>
        <c:axId val="12170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03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Chart!PivotTable5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7-42CF-B569-48CFA4D87F27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7-42CF-B569-48CFA4D87F27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7-42CF-B569-48CFA4D87F27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57-42CF-B569-48CFA4D87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751343"/>
        <c:axId val="1217111871"/>
      </c:barChart>
      <c:catAx>
        <c:axId val="110475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111871"/>
        <c:crosses val="autoZero"/>
        <c:auto val="1"/>
        <c:lblAlgn val="ctr"/>
        <c:lblOffset val="100"/>
        <c:noMultiLvlLbl val="0"/>
      </c:catAx>
      <c:valAx>
        <c:axId val="121711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5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 Chart!PivotTable6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6-4D0E-95D3-03B4F0FFED06}"/>
            </c:ext>
          </c:extLst>
        </c:ser>
        <c:ser>
          <c:idx val="1"/>
          <c:order val="1"/>
          <c:tx>
            <c:strRef>
              <c:f>'Date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6-4D0E-95D3-03B4F0FFED06}"/>
            </c:ext>
          </c:extLst>
        </c:ser>
        <c:ser>
          <c:idx val="2"/>
          <c:order val="2"/>
          <c:tx>
            <c:strRef>
              <c:f>'Date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6-4D0E-95D3-03B4F0FFED06}"/>
            </c:ext>
          </c:extLst>
        </c:ser>
        <c:ser>
          <c:idx val="3"/>
          <c:order val="3"/>
          <c:tx>
            <c:strRef>
              <c:f>'Date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Chart'!$E$6:$E$18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6-4D0E-95D3-03B4F0FFE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434703"/>
        <c:axId val="1066596175"/>
      </c:lineChart>
      <c:catAx>
        <c:axId val="106343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596175"/>
        <c:crosses val="autoZero"/>
        <c:auto val="1"/>
        <c:lblAlgn val="ctr"/>
        <c:lblOffset val="100"/>
        <c:noMultiLvlLbl val="0"/>
      </c:catAx>
      <c:valAx>
        <c:axId val="10665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43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2-4C99-9602-A238ADAB040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2-4C99-9602-A238ADAB040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2-4C99-9602-A238ADAB0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568111"/>
        <c:axId val="1075214719"/>
      </c:lineChart>
      <c:catAx>
        <c:axId val="109056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214719"/>
        <c:crosses val="autoZero"/>
        <c:auto val="1"/>
        <c:lblAlgn val="ctr"/>
        <c:lblOffset val="100"/>
        <c:noMultiLvlLbl val="0"/>
      </c:catAx>
      <c:valAx>
        <c:axId val="10752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6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</a:p>
        </c:rich>
      </c:tx>
      <c:layout>
        <c:manualLayout>
          <c:xMode val="edge"/>
          <c:yMode val="edge"/>
          <c:x val="0.3804652230971128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Sheet8!$I$5:$I$13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foos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Sheet8!$J$5:$J$13</c:f>
              <c:numCache>
                <c:formatCode>0%</c:formatCode>
                <c:ptCount val="9"/>
                <c:pt idx="0">
                  <c:v>0.60229720028715006</c:v>
                </c:pt>
                <c:pt idx="1">
                  <c:v>0.34833333333333333</c:v>
                </c:pt>
                <c:pt idx="2">
                  <c:v>0.57692307692307687</c:v>
                </c:pt>
                <c:pt idx="3">
                  <c:v>0.17</c:v>
                </c:pt>
                <c:pt idx="4">
                  <c:v>0.36363636363636365</c:v>
                </c:pt>
                <c:pt idx="5">
                  <c:v>0.33755274261603374</c:v>
                </c:pt>
                <c:pt idx="6">
                  <c:v>0.77142857142857146</c:v>
                </c:pt>
                <c:pt idx="7">
                  <c:v>0.4681818181818182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3-49A8-8B4B-6DD7C9FFFC0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60978735"/>
        <c:axId val="1373288175"/>
      </c:barChart>
      <c:catAx>
        <c:axId val="10609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88175"/>
        <c:crosses val="autoZero"/>
        <c:auto val="1"/>
        <c:lblAlgn val="ctr"/>
        <c:lblOffset val="100"/>
        <c:noMultiLvlLbl val="0"/>
      </c:catAx>
      <c:valAx>
        <c:axId val="13732881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06097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61009135"/>
        <c:axId val="1373316047"/>
      </c:barChart>
      <c:catAx>
        <c:axId val="106100913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316047"/>
        <c:crosses val="autoZero"/>
        <c:auto val="1"/>
        <c:lblAlgn val="ctr"/>
        <c:lblOffset val="100"/>
        <c:noMultiLvlLbl val="0"/>
      </c:catAx>
      <c:valAx>
        <c:axId val="137331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00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Sheet9!$A$4:$A$13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Sheet9!$B$4:$B$13</c:f>
              <c:numCache>
                <c:formatCode>#,##0.00_);\(#,##0.00\)</c:formatCode>
                <c:ptCount val="9"/>
                <c:pt idx="0">
                  <c:v>283104.90521327016</c:v>
                </c:pt>
                <c:pt idx="1">
                  <c:v>24007.5</c:v>
                </c:pt>
                <c:pt idx="2">
                  <c:v>45057.344594594593</c:v>
                </c:pt>
                <c:pt idx="3">
                  <c:v>13818.91304347826</c:v>
                </c:pt>
                <c:pt idx="4">
                  <c:v>7100.0314779874207</c:v>
                </c:pt>
                <c:pt idx="5">
                  <c:v>13484.223880597016</c:v>
                </c:pt>
                <c:pt idx="6">
                  <c:v>152747.5617977528</c:v>
                </c:pt>
                <c:pt idx="7">
                  <c:v>54437.829232613905</c:v>
                </c:pt>
                <c:pt idx="8">
                  <c:v>66283.313596491222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5-4952-B5F8-4F867668F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0988335"/>
        <c:axId val="1373316879"/>
      </c:barChart>
      <c:catAx>
        <c:axId val="106098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316879"/>
        <c:crosses val="autoZero"/>
        <c:auto val="1"/>
        <c:lblAlgn val="ctr"/>
        <c:lblOffset val="100"/>
        <c:noMultiLvlLbl val="0"/>
      </c:catAx>
      <c:valAx>
        <c:axId val="137331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8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[StarterBook.xlsx]Sheet10!PivotTable10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Sheet10!$B$5:$B$14</c:f>
              <c:numCache>
                <c:formatCode>"$"#,##0</c:formatCode>
                <c:ptCount val="9"/>
                <c:pt idx="0">
                  <c:v>3544.08</c:v>
                </c:pt>
                <c:pt idx="1">
                  <c:v>9485.6728571428557</c:v>
                </c:pt>
                <c:pt idx="2">
                  <c:v>11740.86875</c:v>
                </c:pt>
                <c:pt idx="3">
                  <c:v>12498.944074074074</c:v>
                </c:pt>
                <c:pt idx="4">
                  <c:v>12001.460217391303</c:v>
                </c:pt>
                <c:pt idx="5">
                  <c:v>13382.121578947368</c:v>
                </c:pt>
                <c:pt idx="6">
                  <c:v>11274.825504587156</c:v>
                </c:pt>
                <c:pt idx="7">
                  <c:v>9236.6833928571432</c:v>
                </c:pt>
                <c:pt idx="8">
                  <c:v>33345.361250000002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1-4F1C-BDF7-52E23A9B23D4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Sheet10!$C$5:$C$14</c:f>
              <c:numCache>
                <c:formatCode>"$"#,##0</c:formatCode>
                <c:ptCount val="9"/>
                <c:pt idx="5">
                  <c:v>8022.5194915254242</c:v>
                </c:pt>
                <c:pt idx="6">
                  <c:v>2583.6615384615384</c:v>
                </c:pt>
                <c:pt idx="7">
                  <c:v>6321.588235294118</c:v>
                </c:pt>
                <c:pt idx="8">
                  <c:v>5647.2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81-4F1C-BDF7-52E23A9B23D4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Sheet10!$D$5:$D$14</c:f>
              <c:numCache>
                <c:formatCode>"$"#,##0</c:formatCode>
                <c:ptCount val="9"/>
                <c:pt idx="1">
                  <c:v>97.5</c:v>
                </c:pt>
                <c:pt idx="2">
                  <c:v>600.57285714285717</c:v>
                </c:pt>
                <c:pt idx="3">
                  <c:v>2646.7792307692312</c:v>
                </c:pt>
                <c:pt idx="4">
                  <c:v>15150.982777777777</c:v>
                </c:pt>
                <c:pt idx="5">
                  <c:v>10611.267692307692</c:v>
                </c:pt>
                <c:pt idx="6">
                  <c:v>32170.416500000003</c:v>
                </c:pt>
                <c:pt idx="7">
                  <c:v>22759.823947368423</c:v>
                </c:pt>
                <c:pt idx="8">
                  <c:v>10993.833333333334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81-4F1C-BDF7-52E23A9B23D4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Sheet10!$E$5:$E$14</c:f>
              <c:numCache>
                <c:formatCode>"$"#,##0</c:formatCode>
                <c:ptCount val="9"/>
                <c:pt idx="5">
                  <c:v>46.166666666666664</c:v>
                </c:pt>
                <c:pt idx="6">
                  <c:v>1227.5714285714287</c:v>
                </c:pt>
                <c:pt idx="7">
                  <c:v>72.444444444444443</c:v>
                </c:pt>
                <c:pt idx="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81-4F1C-BDF7-52E23A9B23D4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Sheet10!$F$5:$F$14</c:f>
              <c:numCache>
                <c:formatCode>"$"#,##0</c:formatCode>
                <c:ptCount val="9"/>
                <c:pt idx="0">
                  <c:v>4310.4328571428568</c:v>
                </c:pt>
                <c:pt idx="1">
                  <c:v>3620.5100000000007</c:v>
                </c:pt>
                <c:pt idx="2">
                  <c:v>3632.4997752808981</c:v>
                </c:pt>
                <c:pt idx="3">
                  <c:v>4541.1733962264152</c:v>
                </c:pt>
                <c:pt idx="4">
                  <c:v>5607.3695327102796</c:v>
                </c:pt>
                <c:pt idx="5">
                  <c:v>6382.9438888888881</c:v>
                </c:pt>
                <c:pt idx="6">
                  <c:v>3943.7417073170732</c:v>
                </c:pt>
                <c:pt idx="7">
                  <c:v>5194.9334693877545</c:v>
                </c:pt>
                <c:pt idx="8">
                  <c:v>5939.3943478260871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81-4F1C-BDF7-52E23A9B23D4}"/>
            </c:ext>
          </c:extLst>
        </c:ser>
        <c:ser>
          <c:idx val="5"/>
          <c:order val="5"/>
          <c:tx>
            <c:strRef>
              <c:f>Sheet10!$G$3:$G$4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Sheet10!$G$5:$G$14</c:f>
              <c:numCache>
                <c:formatCode>"$"#,##0</c:formatCode>
                <c:ptCount val="9"/>
                <c:pt idx="1">
                  <c:v>2580</c:v>
                </c:pt>
                <c:pt idx="5">
                  <c:v>7984.3835000000008</c:v>
                </c:pt>
                <c:pt idx="6">
                  <c:v>7355.2802000000001</c:v>
                </c:pt>
                <c:pt idx="7">
                  <c:v>12103.755945945944</c:v>
                </c:pt>
                <c:pt idx="8">
                  <c:v>8303.9250000000011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81-4F1C-BDF7-52E23A9B23D4}"/>
            </c:ext>
          </c:extLst>
        </c:ser>
        <c:ser>
          <c:idx val="6"/>
          <c:order val="6"/>
          <c:tx>
            <c:strRef>
              <c:f>Sheet10!$H$3:$H$4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Sheet10!$H$5:$H$14</c:f>
              <c:numCache>
                <c:formatCode>"$"#,##0</c:formatCode>
                <c:ptCount val="9"/>
                <c:pt idx="0">
                  <c:v>25</c:v>
                </c:pt>
                <c:pt idx="1">
                  <c:v>1051.6666666666667</c:v>
                </c:pt>
                <c:pt idx="2">
                  <c:v>7802.3744444444437</c:v>
                </c:pt>
                <c:pt idx="3">
                  <c:v>8147.4867741935486</c:v>
                </c:pt>
                <c:pt idx="4">
                  <c:v>23836.384117647056</c:v>
                </c:pt>
                <c:pt idx="5">
                  <c:v>3935.1894871794875</c:v>
                </c:pt>
                <c:pt idx="6">
                  <c:v>3972.8084374999999</c:v>
                </c:pt>
                <c:pt idx="7">
                  <c:v>2212.5263157894738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81-4F1C-BDF7-52E23A9B23D4}"/>
            </c:ext>
          </c:extLst>
        </c:ser>
        <c:ser>
          <c:idx val="7"/>
          <c:order val="7"/>
          <c:tx>
            <c:strRef>
              <c:f>Sheet10!$I$3:$I$4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Sheet10!$I$5:$I$14</c:f>
              <c:numCache>
                <c:formatCode>"$"#,##0</c:formatCode>
                <c:ptCount val="9"/>
                <c:pt idx="0">
                  <c:v>805.07</c:v>
                </c:pt>
                <c:pt idx="1">
                  <c:v>5638.6399999999994</c:v>
                </c:pt>
                <c:pt idx="2">
                  <c:v>25528.878000000001</c:v>
                </c:pt>
                <c:pt idx="3">
                  <c:v>88258.312142857132</c:v>
                </c:pt>
                <c:pt idx="4">
                  <c:v>233118.05904761906</c:v>
                </c:pt>
                <c:pt idx="5">
                  <c:v>19932.934019607845</c:v>
                </c:pt>
                <c:pt idx="6">
                  <c:v>20830.191029411762</c:v>
                </c:pt>
                <c:pt idx="7">
                  <c:v>50778.41556451613</c:v>
                </c:pt>
                <c:pt idx="8">
                  <c:v>13569.545454545454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81-4F1C-BDF7-52E23A9B23D4}"/>
            </c:ext>
          </c:extLst>
        </c:ser>
        <c:ser>
          <c:idx val="8"/>
          <c:order val="8"/>
          <c:tx>
            <c:strRef>
              <c:f>Sheet10!$J$3:$J$4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Sheet10!$J$5:$J$14</c:f>
              <c:numCache>
                <c:formatCode>"$"#,##0</c:formatCode>
                <c:ptCount val="9"/>
                <c:pt idx="1">
                  <c:v>3359.6666666666665</c:v>
                </c:pt>
                <c:pt idx="2">
                  <c:v>5087.93</c:v>
                </c:pt>
                <c:pt idx="3">
                  <c:v>5827.7757142857145</c:v>
                </c:pt>
                <c:pt idx="4">
                  <c:v>13955.888000000001</c:v>
                </c:pt>
                <c:pt idx="5">
                  <c:v>5889.1396167247385</c:v>
                </c:pt>
                <c:pt idx="6">
                  <c:v>3991.6638719512193</c:v>
                </c:pt>
                <c:pt idx="7">
                  <c:v>4918.113950617284</c:v>
                </c:pt>
                <c:pt idx="8">
                  <c:v>3674.7333333333331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81-4F1C-BDF7-52E23A9B2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741599"/>
        <c:axId val="1383728063"/>
      </c:lineChart>
      <c:catAx>
        <c:axId val="154474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728063"/>
        <c:crosses val="autoZero"/>
        <c:auto val="1"/>
        <c:lblAlgn val="ctr"/>
        <c:lblOffset val="100"/>
        <c:noMultiLvlLbl val="0"/>
      </c:catAx>
      <c:valAx>
        <c:axId val="138372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4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68035</xdr:colOff>
      <xdr:row>17</xdr:row>
      <xdr:rowOff>180974</xdr:rowOff>
    </xdr:from>
    <xdr:to>
      <xdr:col>7</xdr:col>
      <xdr:colOff>353785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ED428-D68E-4F40-ADEC-50883BD9C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583747</xdr:colOff>
      <xdr:row>17</xdr:row>
      <xdr:rowOff>180974</xdr:rowOff>
    </xdr:from>
    <xdr:to>
      <xdr:col>16</xdr:col>
      <xdr:colOff>257175</xdr:colOff>
      <xdr:row>32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895421-1E46-48FC-B2BC-4EB9467AC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148318</xdr:colOff>
      <xdr:row>1</xdr:row>
      <xdr:rowOff>68036</xdr:rowOff>
    </xdr:from>
    <xdr:to>
      <xdr:col>7</xdr:col>
      <xdr:colOff>434068</xdr:colOff>
      <xdr:row>15</xdr:row>
      <xdr:rowOff>144236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141B1A-4156-4CA0-A79E-6CDBD882E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583747</xdr:colOff>
      <xdr:row>1</xdr:row>
      <xdr:rowOff>68036</xdr:rowOff>
    </xdr:from>
    <xdr:to>
      <xdr:col>16</xdr:col>
      <xdr:colOff>257175</xdr:colOff>
      <xdr:row>15</xdr:row>
      <xdr:rowOff>144236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6086762-D4EA-429A-BB09-CECD0E451099}"/>
            </a:ext>
          </a:extLst>
        </xdr:cNvPr>
        <xdr:cNvSpPr txBox="1"/>
      </xdr:nvSpPr>
      <xdr:spPr>
        <a:xfrm>
          <a:off x="5482318" y="258536"/>
          <a:ext cx="4572000" cy="2743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What are three conclusions we can make about Kickstarter campaigns given the provided data?</a:t>
          </a:r>
        </a:p>
        <a:p>
          <a:r>
            <a:rPr lang="en-US" sz="1100" baseline="0"/>
            <a:t>             -There were more successful campaigns than failures.</a:t>
          </a:r>
        </a:p>
        <a:p>
          <a:r>
            <a:rPr lang="en-US" sz="1100" baseline="0"/>
            <a:t>             -Theatre had the most successful campaigns.</a:t>
          </a:r>
        </a:p>
        <a:p>
          <a:r>
            <a:rPr lang="en-US" sz="1100" baseline="0"/>
            <a:t>              -More successful campaigns were started in May than any other                month.</a:t>
          </a:r>
          <a:endParaRPr lang="en-US" sz="1100"/>
        </a:p>
        <a:p>
          <a:r>
            <a:rPr lang="en-US" sz="1100"/>
            <a:t>2.</a:t>
          </a:r>
          <a:r>
            <a:rPr lang="en-US" sz="1100" baseline="0"/>
            <a:t> </a:t>
          </a:r>
          <a:r>
            <a:rPr lang="en-US" sz="1100"/>
            <a:t>What are some of the limitations of this dataset?</a:t>
          </a:r>
        </a:p>
        <a:p>
          <a:r>
            <a:rPr lang="en-US" sz="1100"/>
            <a:t>          -Different currencies may make it hard to compare and analyze aspects of data.</a:t>
          </a:r>
        </a:p>
        <a:p>
          <a:r>
            <a:rPr lang="en-US" sz="1100"/>
            <a:t>3.What are some other possible tables/graphs that we could create?</a:t>
          </a:r>
        </a:p>
        <a:p>
          <a:r>
            <a:rPr lang="en-US" sz="1100" baseline="0"/>
            <a:t>               -Below I paced graphs showing the success rate for each category and the average goal for each category. I feel these two graphs gives us some more insight. Theatre had more succesful campaigns but music had a higher percentage of successful campaigns. Film and video had the highest average goal(US). Technology had the highest averaged pledged amount(US) but had the 5th lowest success rate at 35%.</a:t>
          </a:r>
          <a:endParaRPr lang="en-US" sz="1100"/>
        </a:p>
      </xdr:txBody>
    </xdr:sp>
    <xdr:clientData/>
  </xdr:twoCellAnchor>
  <xdr:twoCellAnchor>
    <xdr:from>
      <xdr:col>0</xdr:col>
      <xdr:colOff>68035</xdr:colOff>
      <xdr:row>35</xdr:row>
      <xdr:rowOff>0</xdr:rowOff>
    </xdr:from>
    <xdr:to>
      <xdr:col>7</xdr:col>
      <xdr:colOff>353785</xdr:colOff>
      <xdr:row>49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149CB3-BC37-43D1-B524-3C33731DE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87085</xdr:colOff>
      <xdr:row>35</xdr:row>
      <xdr:rowOff>0</xdr:rowOff>
    </xdr:from>
    <xdr:to>
      <xdr:col>16</xdr:col>
      <xdr:colOff>372835</xdr:colOff>
      <xdr:row>49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3F70A0-F946-4396-87B0-C3A297618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122464</xdr:colOff>
      <xdr:row>50</xdr:row>
      <xdr:rowOff>153080</xdr:rowOff>
    </xdr:from>
    <xdr:to>
      <xdr:col>7</xdr:col>
      <xdr:colOff>408214</xdr:colOff>
      <xdr:row>65</xdr:row>
      <xdr:rowOff>38780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2A72C8-CF2B-4FC6-9942-CCB4FED7C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87085</xdr:colOff>
      <xdr:row>51</xdr:row>
      <xdr:rowOff>0</xdr:rowOff>
    </xdr:from>
    <xdr:to>
      <xdr:col>16</xdr:col>
      <xdr:colOff>372835</xdr:colOff>
      <xdr:row>65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41AB466-917E-4BD6-96C5-B030576E8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47625</xdr:rowOff>
    </xdr:from>
    <xdr:to>
      <xdr:col>13</xdr:col>
      <xdr:colOff>400050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1BC59-4E83-4F52-A986-174DF81A0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5</xdr:row>
      <xdr:rowOff>95250</xdr:rowOff>
    </xdr:from>
    <xdr:to>
      <xdr:col>13</xdr:col>
      <xdr:colOff>352425</xdr:colOff>
      <xdr:row>19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5104B9-3132-420E-8E62-A19BFA284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66675</xdr:rowOff>
    </xdr:from>
    <xdr:to>
      <xdr:col>13</xdr:col>
      <xdr:colOff>361950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039C4-9093-48AA-AF98-E83745606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695325</xdr:colOff>
      <xdr:row>13</xdr:row>
      <xdr:rowOff>180975</xdr:rowOff>
    </xdr:from>
    <xdr:to>
      <xdr:col>6</xdr:col>
      <xdr:colOff>914400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73C8D-5ADB-44BE-8941-3FC7199E6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4</xdr:row>
      <xdr:rowOff>176212</xdr:rowOff>
    </xdr:from>
    <xdr:to>
      <xdr:col>14</xdr:col>
      <xdr:colOff>209550</xdr:colOff>
      <xdr:row>19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8B23EE-B9CD-4000-A013-41C577A84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</xdr:row>
      <xdr:rowOff>109537</xdr:rowOff>
    </xdr:from>
    <xdr:to>
      <xdr:col>12</xdr:col>
      <xdr:colOff>352425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9FC01-A774-48C5-BF64-5540845F9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457200</xdr:colOff>
      <xdr:row>4</xdr:row>
      <xdr:rowOff>33337</xdr:rowOff>
    </xdr:from>
    <xdr:to>
      <xdr:col>10</xdr:col>
      <xdr:colOff>152400</xdr:colOff>
      <xdr:row>18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79D88-813C-4B8C-9DA2-DECF20493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6</xdr:row>
      <xdr:rowOff>42862</xdr:rowOff>
    </xdr:from>
    <xdr:to>
      <xdr:col>9</xdr:col>
      <xdr:colOff>361950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39814-30F4-4083-8C0F-748898862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ello100 og" refreshedDate="43567.819971296296" createdVersion="6" refreshedVersion="6" minRefreshableVersion="3" recordCount="4114" xr:uid="{88D0AC94-159D-4F70-ABBB-97659683818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ello100 og" refreshedDate="43567.840266782405" createdVersion="6" refreshedVersion="6" minRefreshableVersion="3" recordCount="4114" xr:uid="{82A0D3DF-1FDA-4B5A-A631-3CDBBA6E11E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72465-BF3D-4455-8179-F680B9F5E81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7AD1C-E533-40A1-AE06-2C631925C34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CEB3D-309C-4666-939F-9F72A02E2A3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D8FA2-7FEF-47EE-AC62-9032A2A83BC7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/>
  <pivotFields count="22">
    <pivotField showAll="0"/>
    <pivotField showAll="0"/>
    <pivotField showAll="0"/>
    <pivotField showAll="0"/>
    <pivotField numFmtId="2"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sd="0"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 v="8"/>
    </i>
    <i>
      <x v="7"/>
    </i>
    <i>
      <x/>
    </i>
    <i>
      <x v="1"/>
    </i>
    <i>
      <x v="2"/>
    </i>
    <i>
      <x v="6"/>
    </i>
    <i>
      <x v="4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showDataAs="percentOfRow" baseField="0" baseItem="0" numFmtId="1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F7E08-4BF9-4CDC-A674-A116D37B82D6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3" firstHeaderRow="1" firstDataRow="1" firstDataCol="1" rowPageCount="1" colPageCount="1"/>
  <pivotFields count="22">
    <pivotField showAll="0"/>
    <pivotField showAll="0"/>
    <pivotField showAll="0"/>
    <pivotField dataField="1" showAll="0"/>
    <pivotField numFmtId="2" showAll="0"/>
    <pivotField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Average of goal" fld="3" subtotal="average" baseField="16" baseItem="0" numFmtId="39"/>
  </dataFields>
  <formats count="3">
    <format dxfId="3">
      <pivotArea collapsedLevelsAreSubtotals="1" fieldPosition="0">
        <references count="1">
          <reference field="16" count="1">
            <x v="0"/>
          </reference>
        </references>
      </pivotArea>
    </format>
    <format dxfId="2">
      <pivotArea dataOnly="0" labelOnly="1" outline="0" axis="axisValues" fieldPosition="0"/>
    </format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F0511-9545-4B32-859F-7294555D7245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K14" firstHeaderRow="1" firstDataRow="2" firstDataCol="1" rowPageCount="1" colPageCount="1"/>
  <pivotFields count="22">
    <pivotField showAll="0"/>
    <pivotField showAll="0"/>
    <pivotField showAll="0"/>
    <pivotField showAll="0"/>
    <pivotField dataField="1" numFmtId="2" showAll="0"/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Average of pledged" fld="4" subtotal="average" baseField="21" baseItem="1" numFmtId="164"/>
  </dataFields>
  <formats count="1">
    <format dxfId="0">
      <pivotArea outline="0" collapsedLevelsAreSubtotals="1" fieldPosition="0"/>
    </format>
  </format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06F42-7939-4796-A6AD-6DD79A64A612}">
  <sheetPr codeName="Sheet1"/>
  <dimension ref="A1"/>
  <sheetViews>
    <sheetView tabSelected="1" zoomScale="70" zoomScaleNormal="70" workbookViewId="0">
      <selection activeCell="S7" sqref="S7"/>
    </sheetView>
  </sheetViews>
  <sheetFormatPr defaultRowHeight="15" x14ac:dyDescent="0.25"/>
  <cols>
    <col min="1" max="16384" width="9.140625" style="19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F7384-972B-4917-A9DE-26E159FE41C7}">
  <sheetPr codeName="Sheet2"/>
  <dimension ref="A1:F14"/>
  <sheetViews>
    <sheetView workbookViewId="0">
      <selection activeCell="F5" sqref="F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8313</v>
      </c>
      <c r="B3" s="9" t="s">
        <v>8314</v>
      </c>
    </row>
    <row r="4" spans="1:6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8341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8338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8330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8343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8324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CD9E4-7116-4F11-9A6F-1A5535259725}">
  <sheetPr codeName="Sheet3"/>
  <dimension ref="A1:F47"/>
  <sheetViews>
    <sheetView workbookViewId="0">
      <selection activeCell="A44" sqref="A44:F44"/>
      <pivotSelection pane="bottomRight" showHeader="1" extendable="1" start="2" max="42" activeRow="7" click="1" r:id="rId1">
        <pivotArea dataOnly="0" fieldPosition="0">
          <references count="1">
            <reference field="17" count="1">
              <x v="38"/>
            </reference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8313</v>
      </c>
      <c r="B4" s="9" t="s">
        <v>8314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0" t="s">
        <v>8321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8349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8359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8320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8335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8352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8353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8354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8334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8333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8361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8332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8328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8347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8331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8318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8317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8316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8326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8345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BD1AF-6964-42BC-A95B-23B573AE1F69}">
  <sheetPr codeName="Sheet4"/>
  <dimension ref="A1:F18"/>
  <sheetViews>
    <sheetView workbookViewId="0">
      <selection activeCell="B11" sqref="B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8310</v>
      </c>
    </row>
    <row r="2" spans="1:6" x14ac:dyDescent="0.25">
      <c r="A2" s="9" t="s">
        <v>8388</v>
      </c>
      <c r="B2" t="s">
        <v>8310</v>
      </c>
    </row>
    <row r="4" spans="1:6" x14ac:dyDescent="0.25">
      <c r="A4" s="9" t="s">
        <v>8313</v>
      </c>
      <c r="B4" s="9" t="s">
        <v>8314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8" t="s">
        <v>8375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5">
      <c r="A7" s="18" t="s">
        <v>8376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5">
      <c r="A8" s="18" t="s">
        <v>8377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8" t="s">
        <v>8378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8" t="s">
        <v>8368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5">
      <c r="A11" s="18" t="s">
        <v>8379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8" t="s">
        <v>8369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8" t="s">
        <v>8370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8" t="s">
        <v>8371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8" t="s">
        <v>8372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8" t="s">
        <v>8373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5">
      <c r="A17" s="18" t="s">
        <v>8380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8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55" zoomScaleNormal="55" workbookViewId="0">
      <selection activeCell="L8" sqref="L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style="1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style="15" customWidth="1"/>
    <col min="13" max="13" width="36.42578125" customWidth="1"/>
    <col min="14" max="14" width="36" customWidth="1"/>
    <col min="15" max="15" width="20.7109375" style="6" bestFit="1" customWidth="1"/>
    <col min="16" max="16" width="25.85546875" style="8" bestFit="1" customWidth="1"/>
    <col min="17" max="17" width="21.42578125" customWidth="1"/>
    <col min="18" max="18" width="25.85546875" customWidth="1"/>
    <col min="19" max="19" width="17.42578125" style="17" customWidth="1"/>
    <col min="20" max="20" width="17.85546875" style="17" customWidth="1"/>
    <col min="21" max="21" width="12.140625" bestFit="1" customWidth="1"/>
    <col min="22" max="22" width="16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2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4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 s="1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5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33" si="1">E2/L2</f>
        <v>63.917582417582416</v>
      </c>
      <c r="Q2" t="s">
        <v>8315</v>
      </c>
      <c r="R2" t="s">
        <v>8316</v>
      </c>
      <c r="S2" s="16">
        <f t="shared" ref="S2:S65" si="2">(I2/86400)+25569+(-5/24)</f>
        <v>42207.916666666664</v>
      </c>
      <c r="T2" s="16">
        <f t="shared" ref="T2:T65" si="3">(J2/86400)+25569+(-5/24)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 s="1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5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">
        <v>8315</v>
      </c>
      <c r="R3" t="s">
        <v>8316</v>
      </c>
      <c r="S3" s="16">
        <f t="shared" si="2"/>
        <v>42796.392164351848</v>
      </c>
      <c r="T3" s="16">
        <f t="shared" si="3"/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 s="1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5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8315</v>
      </c>
      <c r="R4" t="s">
        <v>8316</v>
      </c>
      <c r="S4" s="16">
        <f t="shared" si="2"/>
        <v>42415.494016203702</v>
      </c>
      <c r="T4" s="16">
        <f t="shared" si="3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 s="1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8315</v>
      </c>
      <c r="R5" t="s">
        <v>8316</v>
      </c>
      <c r="S5" s="16">
        <f t="shared" si="2"/>
        <v>41858.306793981479</v>
      </c>
      <c r="T5" s="16">
        <f t="shared" si="3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 s="1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5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8315</v>
      </c>
      <c r="R6" t="s">
        <v>8316</v>
      </c>
      <c r="S6" s="16">
        <f t="shared" si="2"/>
        <v>42357.625914351847</v>
      </c>
      <c r="T6" s="16">
        <f t="shared" si="3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 s="1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5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8315</v>
      </c>
      <c r="R7" t="s">
        <v>8316</v>
      </c>
      <c r="S7" s="16">
        <f t="shared" si="2"/>
        <v>42580.024305555555</v>
      </c>
      <c r="T7" s="16">
        <f t="shared" si="3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 s="1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5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8315</v>
      </c>
      <c r="R8" t="s">
        <v>8316</v>
      </c>
      <c r="S8" s="16">
        <f t="shared" si="2"/>
        <v>41803.864004629628</v>
      </c>
      <c r="T8" s="16">
        <f t="shared" si="3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 s="1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5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8315</v>
      </c>
      <c r="R9" t="s">
        <v>8316</v>
      </c>
      <c r="S9" s="16">
        <f t="shared" si="2"/>
        <v>42555.838738425919</v>
      </c>
      <c r="T9" s="16">
        <f t="shared" si="3"/>
        <v>42515.838738425919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 s="1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5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8315</v>
      </c>
      <c r="R10" t="s">
        <v>8316</v>
      </c>
      <c r="S10" s="16">
        <f t="shared" si="2"/>
        <v>42475.666666666664</v>
      </c>
      <c r="T10" s="16">
        <f t="shared" si="3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 s="1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5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8315</v>
      </c>
      <c r="R11" t="s">
        <v>8316</v>
      </c>
      <c r="S11" s="16">
        <f t="shared" si="2"/>
        <v>42476.895185185182</v>
      </c>
      <c r="T11" s="16">
        <f t="shared" si="3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 s="1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5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8315</v>
      </c>
      <c r="R12" t="s">
        <v>8316</v>
      </c>
      <c r="S12" s="16">
        <f t="shared" si="2"/>
        <v>41814.859710648147</v>
      </c>
      <c r="T12" s="16">
        <f t="shared" si="3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 s="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5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8315</v>
      </c>
      <c r="R13" t="s">
        <v>8316</v>
      </c>
      <c r="S13" s="16">
        <f t="shared" si="2"/>
        <v>42603.916666666664</v>
      </c>
      <c r="T13" s="16">
        <f t="shared" si="3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 s="1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5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8315</v>
      </c>
      <c r="R14" t="s">
        <v>8316</v>
      </c>
      <c r="S14" s="16">
        <f t="shared" si="2"/>
        <v>41835.916666666664</v>
      </c>
      <c r="T14" s="16">
        <f t="shared" si="3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 s="1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8315</v>
      </c>
      <c r="R15" t="s">
        <v>8316</v>
      </c>
      <c r="S15" s="16">
        <f t="shared" si="2"/>
        <v>42544.643749999996</v>
      </c>
      <c r="T15" s="16">
        <f t="shared" si="3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 s="1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5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8315</v>
      </c>
      <c r="R16" t="s">
        <v>8316</v>
      </c>
      <c r="S16" s="16">
        <f t="shared" si="2"/>
        <v>41833.374305555553</v>
      </c>
      <c r="T16" s="16">
        <f t="shared" si="3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 s="1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5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8315</v>
      </c>
      <c r="R17" t="s">
        <v>8316</v>
      </c>
      <c r="S17" s="16">
        <f t="shared" si="2"/>
        <v>42274.634722222218</v>
      </c>
      <c r="T17" s="16">
        <f t="shared" si="3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 s="1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5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8315</v>
      </c>
      <c r="R18" t="s">
        <v>8316</v>
      </c>
      <c r="S18" s="16">
        <f t="shared" si="2"/>
        <v>41806.020833333328</v>
      </c>
      <c r="T18" s="16">
        <f t="shared" si="3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 s="1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5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8315</v>
      </c>
      <c r="R19" t="s">
        <v>8316</v>
      </c>
      <c r="S19" s="16">
        <f t="shared" si="2"/>
        <v>41947.565069444441</v>
      </c>
      <c r="T19" s="16">
        <f t="shared" si="3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 s="1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5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8315</v>
      </c>
      <c r="R20" t="s">
        <v>8316</v>
      </c>
      <c r="S20" s="16">
        <f t="shared" si="2"/>
        <v>41899.333981481475</v>
      </c>
      <c r="T20" s="16">
        <f t="shared" si="3"/>
        <v>41869.333981481475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 s="1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5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8315</v>
      </c>
      <c r="R21" t="s">
        <v>8316</v>
      </c>
      <c r="S21" s="16">
        <f t="shared" si="2"/>
        <v>42205.608032407406</v>
      </c>
      <c r="T21" s="16">
        <f t="shared" si="3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 s="1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5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8315</v>
      </c>
      <c r="R22" t="s">
        <v>8316</v>
      </c>
      <c r="S22" s="16">
        <f t="shared" si="2"/>
        <v>42260.549907407403</v>
      </c>
      <c r="T22" s="16">
        <f t="shared" si="3"/>
        <v>42200.549907407403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 s="1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5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8315</v>
      </c>
      <c r="R23" t="s">
        <v>8316</v>
      </c>
      <c r="S23" s="16">
        <f t="shared" si="2"/>
        <v>41908.418854166666</v>
      </c>
      <c r="T23" s="16">
        <f t="shared" si="3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 s="1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5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8315</v>
      </c>
      <c r="R24" t="s">
        <v>8316</v>
      </c>
      <c r="S24" s="16">
        <f t="shared" si="2"/>
        <v>42005.124305555553</v>
      </c>
      <c r="T24" s="16">
        <f t="shared" si="3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 s="1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8315</v>
      </c>
      <c r="R25" t="s">
        <v>8316</v>
      </c>
      <c r="S25" s="16">
        <f t="shared" si="2"/>
        <v>42124.430555555555</v>
      </c>
      <c r="T25" s="16">
        <f t="shared" si="3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 s="1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5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8315</v>
      </c>
      <c r="R26" t="s">
        <v>8316</v>
      </c>
      <c r="S26" s="16">
        <f t="shared" si="2"/>
        <v>42262.610416666663</v>
      </c>
      <c r="T26" s="16">
        <f t="shared" si="3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 s="1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5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8315</v>
      </c>
      <c r="R27" t="s">
        <v>8316</v>
      </c>
      <c r="S27" s="16">
        <f t="shared" si="2"/>
        <v>42377.816678240742</v>
      </c>
      <c r="T27" s="16">
        <f t="shared" si="3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 s="1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5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8315</v>
      </c>
      <c r="R28" t="s">
        <v>8316</v>
      </c>
      <c r="S28" s="16">
        <f t="shared" si="2"/>
        <v>41868.307222222218</v>
      </c>
      <c r="T28" s="16">
        <f t="shared" si="3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 s="1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5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8315</v>
      </c>
      <c r="R29" t="s">
        <v>8316</v>
      </c>
      <c r="S29" s="16">
        <f t="shared" si="2"/>
        <v>41958.998067129629</v>
      </c>
      <c r="T29" s="16">
        <f t="shared" si="3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 s="1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5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8315</v>
      </c>
      <c r="R30" t="s">
        <v>8316</v>
      </c>
      <c r="S30" s="16">
        <f t="shared" si="2"/>
        <v>42354.755601851844</v>
      </c>
      <c r="T30" s="16">
        <f t="shared" si="3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 s="1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5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8315</v>
      </c>
      <c r="R31" t="s">
        <v>8316</v>
      </c>
      <c r="S31" s="16">
        <f t="shared" si="2"/>
        <v>41842.464907407404</v>
      </c>
      <c r="T31" s="16">
        <f t="shared" si="3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1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5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8315</v>
      </c>
      <c r="R32" t="s">
        <v>8316</v>
      </c>
      <c r="S32" s="16">
        <f t="shared" si="2"/>
        <v>41872.084664351853</v>
      </c>
      <c r="T32" s="16">
        <f t="shared" si="3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1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5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8315</v>
      </c>
      <c r="R33" t="s">
        <v>8316</v>
      </c>
      <c r="S33" s="16">
        <f t="shared" si="2"/>
        <v>42394.583726851844</v>
      </c>
      <c r="T33" s="16">
        <f t="shared" si="3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 s="1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5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ref="P34:P65" si="4">E34/L34</f>
        <v>320.44943820224717</v>
      </c>
      <c r="Q34" t="s">
        <v>8315</v>
      </c>
      <c r="R34" t="s">
        <v>8316</v>
      </c>
      <c r="S34" s="16">
        <f t="shared" si="2"/>
        <v>42502.957638888889</v>
      </c>
      <c r="T34" s="16">
        <f t="shared" si="3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 s="1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4"/>
        <v>83.75</v>
      </c>
      <c r="Q35" t="s">
        <v>8315</v>
      </c>
      <c r="R35" t="s">
        <v>8316</v>
      </c>
      <c r="S35" s="16">
        <f t="shared" si="2"/>
        <v>42316.494224537033</v>
      </c>
      <c r="T35" s="16">
        <f t="shared" si="3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 s="1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5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4"/>
        <v>49.882352941176471</v>
      </c>
      <c r="Q36" t="s">
        <v>8315</v>
      </c>
      <c r="R36" t="s">
        <v>8316</v>
      </c>
      <c r="S36" s="16">
        <f t="shared" si="2"/>
        <v>41856.113437499997</v>
      </c>
      <c r="T36" s="16">
        <f t="shared" si="3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 s="1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5">
        <v>28</v>
      </c>
      <c r="M37" t="b">
        <v>1</v>
      </c>
      <c r="N37" t="s">
        <v>8265</v>
      </c>
      <c r="O37" s="6">
        <f t="shared" si="0"/>
        <v>1.665</v>
      </c>
      <c r="P37" s="8">
        <f t="shared" si="4"/>
        <v>59.464285714285715</v>
      </c>
      <c r="Q37" t="s">
        <v>8315</v>
      </c>
      <c r="R37" t="s">
        <v>8316</v>
      </c>
      <c r="S37" s="16">
        <f t="shared" si="2"/>
        <v>42121.791666666664</v>
      </c>
      <c r="T37" s="16">
        <f t="shared" si="3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 s="1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5">
        <v>44</v>
      </c>
      <c r="M38" t="b">
        <v>1</v>
      </c>
      <c r="N38" t="s">
        <v>8265</v>
      </c>
      <c r="O38" s="6">
        <f t="shared" si="0"/>
        <v>1.4215</v>
      </c>
      <c r="P38" s="8">
        <f t="shared" si="4"/>
        <v>193.84090909090909</v>
      </c>
      <c r="Q38" t="s">
        <v>8315</v>
      </c>
      <c r="R38" t="s">
        <v>8316</v>
      </c>
      <c r="S38" s="16">
        <f t="shared" si="2"/>
        <v>42098.05700231481</v>
      </c>
      <c r="T38" s="16">
        <f t="shared" si="3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 s="1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5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4"/>
        <v>159.51383399209487</v>
      </c>
      <c r="Q39" t="s">
        <v>8315</v>
      </c>
      <c r="R39" t="s">
        <v>8316</v>
      </c>
      <c r="S39" s="16">
        <f t="shared" si="2"/>
        <v>42062.484710648147</v>
      </c>
      <c r="T39" s="16">
        <f t="shared" si="3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 s="1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5">
        <v>66</v>
      </c>
      <c r="M40" t="b">
        <v>1</v>
      </c>
      <c r="N40" t="s">
        <v>8265</v>
      </c>
      <c r="O40" s="6">
        <f t="shared" si="0"/>
        <v>1.1004</v>
      </c>
      <c r="P40" s="8">
        <f t="shared" si="4"/>
        <v>41.68181818181818</v>
      </c>
      <c r="Q40" t="s">
        <v>8315</v>
      </c>
      <c r="R40" t="s">
        <v>8316</v>
      </c>
      <c r="S40" s="16">
        <f t="shared" si="2"/>
        <v>41404.84888888889</v>
      </c>
      <c r="T40" s="16">
        <f t="shared" si="3"/>
        <v>41374.84888888889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 s="1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5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4"/>
        <v>150.89861751152074</v>
      </c>
      <c r="Q41" t="s">
        <v>8315</v>
      </c>
      <c r="R41" t="s">
        <v>8316</v>
      </c>
      <c r="S41" s="16">
        <f t="shared" si="2"/>
        <v>41784.749305555553</v>
      </c>
      <c r="T41" s="16">
        <f t="shared" si="3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 s="1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5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4"/>
        <v>126.6875</v>
      </c>
      <c r="Q42" t="s">
        <v>8315</v>
      </c>
      <c r="R42" t="s">
        <v>8316</v>
      </c>
      <c r="S42" s="16">
        <f t="shared" si="2"/>
        <v>41808.958333333328</v>
      </c>
      <c r="T42" s="16">
        <f t="shared" si="3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 s="1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5">
        <v>19</v>
      </c>
      <c r="M43" t="b">
        <v>1</v>
      </c>
      <c r="N43" t="s">
        <v>8265</v>
      </c>
      <c r="O43" s="6">
        <f t="shared" si="0"/>
        <v>1</v>
      </c>
      <c r="P43" s="8">
        <f t="shared" si="4"/>
        <v>105.26315789473684</v>
      </c>
      <c r="Q43" t="s">
        <v>8315</v>
      </c>
      <c r="R43" t="s">
        <v>8316</v>
      </c>
      <c r="S43" s="16">
        <f t="shared" si="2"/>
        <v>41917.360578703701</v>
      </c>
      <c r="T43" s="16">
        <f t="shared" si="3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 s="1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5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4"/>
        <v>117.51479289940828</v>
      </c>
      <c r="Q44" t="s">
        <v>8315</v>
      </c>
      <c r="R44" t="s">
        <v>8316</v>
      </c>
      <c r="S44" s="16">
        <f t="shared" si="2"/>
        <v>42001.430856481478</v>
      </c>
      <c r="T44" s="16">
        <f t="shared" si="3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 s="1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4"/>
        <v>117.36121673003802</v>
      </c>
      <c r="Q45" t="s">
        <v>8315</v>
      </c>
      <c r="R45" t="s">
        <v>8316</v>
      </c>
      <c r="S45" s="16">
        <f t="shared" si="2"/>
        <v>41832.791666666664</v>
      </c>
      <c r="T45" s="16">
        <f t="shared" si="3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 s="1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5">
        <v>15</v>
      </c>
      <c r="M46" t="b">
        <v>1</v>
      </c>
      <c r="N46" t="s">
        <v>8265</v>
      </c>
      <c r="O46" s="6">
        <f t="shared" si="0"/>
        <v>1</v>
      </c>
      <c r="P46" s="8">
        <f t="shared" si="4"/>
        <v>133.33333333333334</v>
      </c>
      <c r="Q46" t="s">
        <v>8315</v>
      </c>
      <c r="R46" t="s">
        <v>8316</v>
      </c>
      <c r="S46" s="16">
        <f t="shared" si="2"/>
        <v>41918.890474537031</v>
      </c>
      <c r="T46" s="16">
        <f t="shared" si="3"/>
        <v>41873.890474537031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 s="1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5">
        <v>61</v>
      </c>
      <c r="M47" t="b">
        <v>1</v>
      </c>
      <c r="N47" t="s">
        <v>8265</v>
      </c>
      <c r="O47" s="6">
        <f t="shared" si="0"/>
        <v>1.2</v>
      </c>
      <c r="P47" s="8">
        <f t="shared" si="4"/>
        <v>98.360655737704917</v>
      </c>
      <c r="Q47" t="s">
        <v>8315</v>
      </c>
      <c r="R47" t="s">
        <v>8316</v>
      </c>
      <c r="S47" s="16">
        <f t="shared" si="2"/>
        <v>42487.415590277778</v>
      </c>
      <c r="T47" s="16">
        <f t="shared" si="3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 s="1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5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4"/>
        <v>194.44444444444446</v>
      </c>
      <c r="Q48" t="s">
        <v>8315</v>
      </c>
      <c r="R48" t="s">
        <v>8316</v>
      </c>
      <c r="S48" s="16">
        <f t="shared" si="2"/>
        <v>42353.756643518514</v>
      </c>
      <c r="T48" s="16">
        <f t="shared" si="3"/>
        <v>42323.756643518514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 s="1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5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4"/>
        <v>76.865000000000009</v>
      </c>
      <c r="Q49" t="s">
        <v>8315</v>
      </c>
      <c r="R49" t="s">
        <v>8316</v>
      </c>
      <c r="S49" s="16">
        <f t="shared" si="2"/>
        <v>41992.652858796289</v>
      </c>
      <c r="T49" s="16">
        <f t="shared" si="3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 s="1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5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4"/>
        <v>56.815789473684212</v>
      </c>
      <c r="Q50" t="s">
        <v>8315</v>
      </c>
      <c r="R50" t="s">
        <v>8316</v>
      </c>
      <c r="S50" s="16">
        <f t="shared" si="2"/>
        <v>42064.291666666664</v>
      </c>
      <c r="T50" s="16">
        <f t="shared" si="3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 s="1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5">
        <v>87</v>
      </c>
      <c r="M51" t="b">
        <v>1</v>
      </c>
      <c r="N51" t="s">
        <v>8265</v>
      </c>
      <c r="O51" s="6">
        <f t="shared" si="0"/>
        <v>1</v>
      </c>
      <c r="P51" s="8">
        <f t="shared" si="4"/>
        <v>137.93103448275863</v>
      </c>
      <c r="Q51" t="s">
        <v>8315</v>
      </c>
      <c r="R51" t="s">
        <v>8316</v>
      </c>
      <c r="S51" s="16">
        <f t="shared" si="2"/>
        <v>42300.968113425923</v>
      </c>
      <c r="T51" s="16">
        <f t="shared" si="3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 s="1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5">
        <v>22</v>
      </c>
      <c r="M52" t="b">
        <v>1</v>
      </c>
      <c r="N52" t="s">
        <v>8265</v>
      </c>
      <c r="O52" s="6">
        <f t="shared" si="0"/>
        <v>1</v>
      </c>
      <c r="P52" s="8">
        <f t="shared" si="4"/>
        <v>27.272727272727273</v>
      </c>
      <c r="Q52" t="s">
        <v>8315</v>
      </c>
      <c r="R52" t="s">
        <v>8316</v>
      </c>
      <c r="S52" s="16">
        <f t="shared" si="2"/>
        <v>42034.499999999993</v>
      </c>
      <c r="T52" s="16">
        <f t="shared" si="3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 s="1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5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4"/>
        <v>118.33613445378151</v>
      </c>
      <c r="Q53" t="s">
        <v>8315</v>
      </c>
      <c r="R53" t="s">
        <v>8316</v>
      </c>
      <c r="S53" s="16">
        <f t="shared" si="2"/>
        <v>42226.72033564814</v>
      </c>
      <c r="T53" s="16">
        <f t="shared" si="3"/>
        <v>42196.72033564814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 s="1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5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4"/>
        <v>223.48076923076923</v>
      </c>
      <c r="Q54" t="s">
        <v>8315</v>
      </c>
      <c r="R54" t="s">
        <v>8316</v>
      </c>
      <c r="S54" s="16">
        <f t="shared" si="2"/>
        <v>41837.493587962963</v>
      </c>
      <c r="T54" s="16">
        <f t="shared" si="3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 s="1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4"/>
        <v>28.111111111111111</v>
      </c>
      <c r="Q55" t="s">
        <v>8315</v>
      </c>
      <c r="R55" t="s">
        <v>8316</v>
      </c>
      <c r="S55" s="16">
        <f t="shared" si="2"/>
        <v>41733.708333333328</v>
      </c>
      <c r="T55" s="16">
        <f t="shared" si="3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 s="1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5">
        <v>52</v>
      </c>
      <c r="M56" t="b">
        <v>1</v>
      </c>
      <c r="N56" t="s">
        <v>8265</v>
      </c>
      <c r="O56" s="6">
        <f t="shared" si="0"/>
        <v>1.01</v>
      </c>
      <c r="P56" s="8">
        <f t="shared" si="4"/>
        <v>194.23076923076923</v>
      </c>
      <c r="Q56" t="s">
        <v>8315</v>
      </c>
      <c r="R56" t="s">
        <v>8316</v>
      </c>
      <c r="S56" s="16">
        <f t="shared" si="2"/>
        <v>42363.504872685182</v>
      </c>
      <c r="T56" s="16">
        <f t="shared" si="3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 s="1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5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4"/>
        <v>128.95348837209303</v>
      </c>
      <c r="Q57" t="s">
        <v>8315</v>
      </c>
      <c r="R57" t="s">
        <v>8316</v>
      </c>
      <c r="S57" s="16">
        <f t="shared" si="2"/>
        <v>42517.760601851849</v>
      </c>
      <c r="T57" s="16">
        <f t="shared" si="3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 s="1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5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4"/>
        <v>49.316091954022987</v>
      </c>
      <c r="Q58" t="s">
        <v>8315</v>
      </c>
      <c r="R58" t="s">
        <v>8316</v>
      </c>
      <c r="S58" s="16">
        <f t="shared" si="2"/>
        <v>42163.458333333336</v>
      </c>
      <c r="T58" s="16">
        <f t="shared" si="3"/>
        <v>42149.340555555558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 s="1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5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4"/>
        <v>221.52173913043478</v>
      </c>
      <c r="Q59" t="s">
        <v>8315</v>
      </c>
      <c r="R59" t="s">
        <v>8316</v>
      </c>
      <c r="S59" s="16">
        <f t="shared" si="2"/>
        <v>42119.624560185184</v>
      </c>
      <c r="T59" s="16">
        <f t="shared" si="3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 s="1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5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4"/>
        <v>137.21333333333334</v>
      </c>
      <c r="Q60" t="s">
        <v>8315</v>
      </c>
      <c r="R60" t="s">
        <v>8316</v>
      </c>
      <c r="S60" s="16">
        <f t="shared" si="2"/>
        <v>41962.578379629624</v>
      </c>
      <c r="T60" s="16">
        <f t="shared" si="3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 s="1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5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4"/>
        <v>606.82242424242418</v>
      </c>
      <c r="Q61" t="s">
        <v>8315</v>
      </c>
      <c r="R61" t="s">
        <v>8316</v>
      </c>
      <c r="S61" s="16">
        <f t="shared" si="2"/>
        <v>42261.666666666664</v>
      </c>
      <c r="T61" s="16">
        <f t="shared" si="3"/>
        <v>42230.027499999997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 s="1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5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4"/>
        <v>43.040092592592593</v>
      </c>
      <c r="Q62" t="s">
        <v>8315</v>
      </c>
      <c r="R62" t="s">
        <v>8317</v>
      </c>
      <c r="S62" s="16">
        <f t="shared" si="2"/>
        <v>41720.791666666664</v>
      </c>
      <c r="T62" s="16">
        <f t="shared" si="3"/>
        <v>41701.693483796298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 s="1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5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4"/>
        <v>322.39130434782606</v>
      </c>
      <c r="Q63" t="s">
        <v>8315</v>
      </c>
      <c r="R63" t="s">
        <v>8317</v>
      </c>
      <c r="S63" s="16">
        <f t="shared" si="2"/>
        <v>41431.605983796289</v>
      </c>
      <c r="T63" s="16">
        <f t="shared" si="3"/>
        <v>41409.605983796289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 s="1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5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4"/>
        <v>96.708333333333329</v>
      </c>
      <c r="Q64" t="s">
        <v>8315</v>
      </c>
      <c r="R64" t="s">
        <v>8317</v>
      </c>
      <c r="S64" s="16">
        <f t="shared" si="2"/>
        <v>41336.591180555552</v>
      </c>
      <c r="T64" s="16">
        <f t="shared" si="3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 s="1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4"/>
        <v>35.474531249999998</v>
      </c>
      <c r="Q65" t="s">
        <v>8315</v>
      </c>
      <c r="R65" t="s">
        <v>8317</v>
      </c>
      <c r="S65" s="16">
        <f t="shared" si="2"/>
        <v>41635.999305555553</v>
      </c>
      <c r="T65" s="16">
        <f t="shared" si="3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 s="1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5">
        <v>24</v>
      </c>
      <c r="M66" t="b">
        <v>1</v>
      </c>
      <c r="N66" t="s">
        <v>8266</v>
      </c>
      <c r="O66" s="6">
        <f t="shared" ref="O66:O129" si="5">E66/D66</f>
        <v>1.7333333333333334</v>
      </c>
      <c r="P66" s="8">
        <f t="shared" ref="P66:P97" si="6">E66/L66</f>
        <v>86.666666666666671</v>
      </c>
      <c r="Q66" t="s">
        <v>8315</v>
      </c>
      <c r="R66" t="s">
        <v>8317</v>
      </c>
      <c r="S66" s="16">
        <f t="shared" ref="S66:S129" si="7">(I66/86400)+25569+(-5/24)</f>
        <v>41462.809965277775</v>
      </c>
      <c r="T66" s="16">
        <f t="shared" ref="T66:T129" si="8">(J66/86400)+25569+(-5/24)</f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 s="1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5">
        <v>57</v>
      </c>
      <c r="M67" t="b">
        <v>1</v>
      </c>
      <c r="N67" t="s">
        <v>8266</v>
      </c>
      <c r="O67" s="6">
        <f t="shared" si="5"/>
        <v>1.0752857142857142</v>
      </c>
      <c r="P67" s="8">
        <f t="shared" si="6"/>
        <v>132.05263157894737</v>
      </c>
      <c r="Q67" t="s">
        <v>8315</v>
      </c>
      <c r="R67" t="s">
        <v>8317</v>
      </c>
      <c r="S67" s="16">
        <f t="shared" si="7"/>
        <v>41862.040972222218</v>
      </c>
      <c r="T67" s="16">
        <f t="shared" si="8"/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 s="1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5">
        <v>26</v>
      </c>
      <c r="M68" t="b">
        <v>1</v>
      </c>
      <c r="N68" t="s">
        <v>8266</v>
      </c>
      <c r="O68" s="6">
        <f t="shared" si="5"/>
        <v>1.1859999999999999</v>
      </c>
      <c r="P68" s="8">
        <f t="shared" si="6"/>
        <v>91.230769230769226</v>
      </c>
      <c r="Q68" t="s">
        <v>8315</v>
      </c>
      <c r="R68" t="s">
        <v>8317</v>
      </c>
      <c r="S68" s="16">
        <f t="shared" si="7"/>
        <v>42569.641435185178</v>
      </c>
      <c r="T68" s="16">
        <f t="shared" si="8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 s="1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5">
        <v>20</v>
      </c>
      <c r="M69" t="b">
        <v>1</v>
      </c>
      <c r="N69" t="s">
        <v>8266</v>
      </c>
      <c r="O69" s="6">
        <f t="shared" si="5"/>
        <v>1.1625000000000001</v>
      </c>
      <c r="P69" s="8">
        <f t="shared" si="6"/>
        <v>116.25</v>
      </c>
      <c r="Q69" t="s">
        <v>8315</v>
      </c>
      <c r="R69" t="s">
        <v>8317</v>
      </c>
      <c r="S69" s="16">
        <f t="shared" si="7"/>
        <v>41105.375046296293</v>
      </c>
      <c r="T69" s="16">
        <f t="shared" si="8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 s="1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5">
        <v>36</v>
      </c>
      <c r="M70" t="b">
        <v>1</v>
      </c>
      <c r="N70" t="s">
        <v>8266</v>
      </c>
      <c r="O70" s="6">
        <f t="shared" si="5"/>
        <v>1.2716666666666667</v>
      </c>
      <c r="P70" s="8">
        <f t="shared" si="6"/>
        <v>21.194444444444443</v>
      </c>
      <c r="Q70" t="s">
        <v>8315</v>
      </c>
      <c r="R70" t="s">
        <v>8317</v>
      </c>
      <c r="S70" s="16">
        <f t="shared" si="7"/>
        <v>41693.36100694444</v>
      </c>
      <c r="T70" s="16">
        <f t="shared" si="8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 s="1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5">
        <v>178</v>
      </c>
      <c r="M71" t="b">
        <v>1</v>
      </c>
      <c r="N71" t="s">
        <v>8266</v>
      </c>
      <c r="O71" s="6">
        <f t="shared" si="5"/>
        <v>1.109423</v>
      </c>
      <c r="P71" s="8">
        <f t="shared" si="6"/>
        <v>62.327134831460668</v>
      </c>
      <c r="Q71" t="s">
        <v>8315</v>
      </c>
      <c r="R71" t="s">
        <v>8317</v>
      </c>
      <c r="S71" s="16">
        <f t="shared" si="7"/>
        <v>40818.082638888889</v>
      </c>
      <c r="T71" s="16">
        <f t="shared" si="8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 s="1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5">
        <v>17</v>
      </c>
      <c r="M72" t="b">
        <v>1</v>
      </c>
      <c r="N72" t="s">
        <v>8266</v>
      </c>
      <c r="O72" s="6">
        <f t="shared" si="5"/>
        <v>1.272</v>
      </c>
      <c r="P72" s="8">
        <f t="shared" si="6"/>
        <v>37.411764705882355</v>
      </c>
      <c r="Q72" t="s">
        <v>8315</v>
      </c>
      <c r="R72" t="s">
        <v>8317</v>
      </c>
      <c r="S72" s="16">
        <f t="shared" si="7"/>
        <v>40790.688020833331</v>
      </c>
      <c r="T72" s="16">
        <f t="shared" si="8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 s="1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5">
        <v>32</v>
      </c>
      <c r="M73" t="b">
        <v>1</v>
      </c>
      <c r="N73" t="s">
        <v>8266</v>
      </c>
      <c r="O73" s="6">
        <f t="shared" si="5"/>
        <v>1.2394444444444443</v>
      </c>
      <c r="P73" s="8">
        <f t="shared" si="6"/>
        <v>69.71875</v>
      </c>
      <c r="Q73" t="s">
        <v>8315</v>
      </c>
      <c r="R73" t="s">
        <v>8317</v>
      </c>
      <c r="S73" s="16">
        <f t="shared" si="7"/>
        <v>41057.063159722216</v>
      </c>
      <c r="T73" s="16">
        <f t="shared" si="8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 s="1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5">
        <v>41</v>
      </c>
      <c r="M74" t="b">
        <v>1</v>
      </c>
      <c r="N74" t="s">
        <v>8266</v>
      </c>
      <c r="O74" s="6">
        <f t="shared" si="5"/>
        <v>1.084090909090909</v>
      </c>
      <c r="P74" s="8">
        <f t="shared" si="6"/>
        <v>58.170731707317074</v>
      </c>
      <c r="Q74" t="s">
        <v>8315</v>
      </c>
      <c r="R74" t="s">
        <v>8317</v>
      </c>
      <c r="S74" s="16">
        <f t="shared" si="7"/>
        <v>41227.791666666664</v>
      </c>
      <c r="T74" s="16">
        <f t="shared" si="8"/>
        <v>41207.801863425928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 s="1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5">
        <v>18</v>
      </c>
      <c r="M75" t="b">
        <v>1</v>
      </c>
      <c r="N75" t="s">
        <v>8266</v>
      </c>
      <c r="O75" s="6">
        <f t="shared" si="5"/>
        <v>1</v>
      </c>
      <c r="P75" s="8">
        <f t="shared" si="6"/>
        <v>50</v>
      </c>
      <c r="Q75" t="s">
        <v>8315</v>
      </c>
      <c r="R75" t="s">
        <v>8317</v>
      </c>
      <c r="S75" s="16">
        <f t="shared" si="7"/>
        <v>40665.957638888889</v>
      </c>
      <c r="T75" s="16">
        <f t="shared" si="8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 s="1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5">
        <v>29</v>
      </c>
      <c r="M76" t="b">
        <v>1</v>
      </c>
      <c r="N76" t="s">
        <v>8266</v>
      </c>
      <c r="O76" s="6">
        <f t="shared" si="5"/>
        <v>1.1293199999999999</v>
      </c>
      <c r="P76" s="8">
        <f t="shared" si="6"/>
        <v>19.471034482758618</v>
      </c>
      <c r="Q76" t="s">
        <v>8315</v>
      </c>
      <c r="R76" t="s">
        <v>8317</v>
      </c>
      <c r="S76" s="16">
        <f t="shared" si="7"/>
        <v>42390.278877314813</v>
      </c>
      <c r="T76" s="16">
        <f t="shared" si="8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 s="1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5">
        <v>47</v>
      </c>
      <c r="M77" t="b">
        <v>1</v>
      </c>
      <c r="N77" t="s">
        <v>8266</v>
      </c>
      <c r="O77" s="6">
        <f t="shared" si="5"/>
        <v>1.1542857142857144</v>
      </c>
      <c r="P77" s="8">
        <f t="shared" si="6"/>
        <v>85.957446808510639</v>
      </c>
      <c r="Q77" t="s">
        <v>8315</v>
      </c>
      <c r="R77" t="s">
        <v>8317</v>
      </c>
      <c r="S77" s="16">
        <f t="shared" si="7"/>
        <v>41387.000833333332</v>
      </c>
      <c r="T77" s="16">
        <f t="shared" si="8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 s="1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5">
        <v>15</v>
      </c>
      <c r="M78" t="b">
        <v>1</v>
      </c>
      <c r="N78" t="s">
        <v>8266</v>
      </c>
      <c r="O78" s="6">
        <f t="shared" si="5"/>
        <v>1.5333333333333334</v>
      </c>
      <c r="P78" s="8">
        <f t="shared" si="6"/>
        <v>30.666666666666668</v>
      </c>
      <c r="Q78" t="s">
        <v>8315</v>
      </c>
      <c r="R78" t="s">
        <v>8317</v>
      </c>
      <c r="S78" s="16">
        <f t="shared" si="7"/>
        <v>40904.524976851848</v>
      </c>
      <c r="T78" s="16">
        <f t="shared" si="8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 s="1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5">
        <v>26</v>
      </c>
      <c r="M79" t="b">
        <v>1</v>
      </c>
      <c r="N79" t="s">
        <v>8266</v>
      </c>
      <c r="O79" s="6">
        <f t="shared" si="5"/>
        <v>3.9249999999999998</v>
      </c>
      <c r="P79" s="8">
        <f t="shared" si="6"/>
        <v>60.384615384615387</v>
      </c>
      <c r="Q79" t="s">
        <v>8315</v>
      </c>
      <c r="R79" t="s">
        <v>8317</v>
      </c>
      <c r="S79" s="16">
        <f t="shared" si="7"/>
        <v>41049.915972222218</v>
      </c>
      <c r="T79" s="16">
        <f t="shared" si="8"/>
        <v>40996.936539351846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 s="1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5">
        <v>35</v>
      </c>
      <c r="M80" t="b">
        <v>1</v>
      </c>
      <c r="N80" t="s">
        <v>8266</v>
      </c>
      <c r="O80" s="6">
        <f t="shared" si="5"/>
        <v>27.02</v>
      </c>
      <c r="P80" s="8">
        <f t="shared" si="6"/>
        <v>38.6</v>
      </c>
      <c r="Q80" t="s">
        <v>8315</v>
      </c>
      <c r="R80" t="s">
        <v>8317</v>
      </c>
      <c r="S80" s="16">
        <f t="shared" si="7"/>
        <v>42614.522233796299</v>
      </c>
      <c r="T80" s="16">
        <f t="shared" si="8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 s="1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5">
        <v>41</v>
      </c>
      <c r="M81" t="b">
        <v>1</v>
      </c>
      <c r="N81" t="s">
        <v>8266</v>
      </c>
      <c r="O81" s="6">
        <f t="shared" si="5"/>
        <v>1.27</v>
      </c>
      <c r="P81" s="8">
        <f t="shared" si="6"/>
        <v>40.268292682926827</v>
      </c>
      <c r="Q81" t="s">
        <v>8315</v>
      </c>
      <c r="R81" t="s">
        <v>8317</v>
      </c>
      <c r="S81" s="16">
        <f t="shared" si="7"/>
        <v>41754.568206018514</v>
      </c>
      <c r="T81" s="16">
        <f t="shared" si="8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 s="1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5">
        <v>47</v>
      </c>
      <c r="M82" t="b">
        <v>1</v>
      </c>
      <c r="N82" t="s">
        <v>8266</v>
      </c>
      <c r="O82" s="6">
        <f t="shared" si="5"/>
        <v>1.0725</v>
      </c>
      <c r="P82" s="8">
        <f t="shared" si="6"/>
        <v>273.82978723404256</v>
      </c>
      <c r="Q82" t="s">
        <v>8315</v>
      </c>
      <c r="R82" t="s">
        <v>8317</v>
      </c>
      <c r="S82" s="16">
        <f t="shared" si="7"/>
        <v>41617.875648148147</v>
      </c>
      <c r="T82" s="16">
        <f t="shared" si="8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 s="1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5">
        <v>28</v>
      </c>
      <c r="M83" t="b">
        <v>1</v>
      </c>
      <c r="N83" t="s">
        <v>8266</v>
      </c>
      <c r="O83" s="6">
        <f t="shared" si="5"/>
        <v>1.98</v>
      </c>
      <c r="P83" s="8">
        <f t="shared" si="6"/>
        <v>53.035714285714285</v>
      </c>
      <c r="Q83" t="s">
        <v>8315</v>
      </c>
      <c r="R83" t="s">
        <v>8317</v>
      </c>
      <c r="S83" s="16">
        <f t="shared" si="7"/>
        <v>41103.918055555558</v>
      </c>
      <c r="T83" s="16">
        <f t="shared" si="8"/>
        <v>41099.950543981475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 s="1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5">
        <v>100</v>
      </c>
      <c r="M84" t="b">
        <v>1</v>
      </c>
      <c r="N84" t="s">
        <v>8266</v>
      </c>
      <c r="O84" s="6">
        <f t="shared" si="5"/>
        <v>1.0001249999999999</v>
      </c>
      <c r="P84" s="8">
        <f t="shared" si="6"/>
        <v>40.005000000000003</v>
      </c>
      <c r="Q84" t="s">
        <v>8315</v>
      </c>
      <c r="R84" t="s">
        <v>8317</v>
      </c>
      <c r="S84" s="16">
        <f t="shared" si="7"/>
        <v>40825.611817129626</v>
      </c>
      <c r="T84" s="16">
        <f t="shared" si="8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 s="1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5">
        <v>13</v>
      </c>
      <c r="M85" t="b">
        <v>1</v>
      </c>
      <c r="N85" t="s">
        <v>8266</v>
      </c>
      <c r="O85" s="6">
        <f t="shared" si="5"/>
        <v>1.0249999999999999</v>
      </c>
      <c r="P85" s="8">
        <f t="shared" si="6"/>
        <v>15.76923076923077</v>
      </c>
      <c r="Q85" t="s">
        <v>8315</v>
      </c>
      <c r="R85" t="s">
        <v>8317</v>
      </c>
      <c r="S85" s="16">
        <f t="shared" si="7"/>
        <v>42057.270833333336</v>
      </c>
      <c r="T85" s="16">
        <f t="shared" si="8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 s="1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5">
        <v>7</v>
      </c>
      <c r="M86" t="b">
        <v>1</v>
      </c>
      <c r="N86" t="s">
        <v>8266</v>
      </c>
      <c r="O86" s="6">
        <f t="shared" si="5"/>
        <v>1</v>
      </c>
      <c r="P86" s="8">
        <f t="shared" si="6"/>
        <v>71.428571428571431</v>
      </c>
      <c r="Q86" t="s">
        <v>8315</v>
      </c>
      <c r="R86" t="s">
        <v>8317</v>
      </c>
      <c r="S86" s="16">
        <f t="shared" si="7"/>
        <v>40678.54960648148</v>
      </c>
      <c r="T86" s="16">
        <f t="shared" si="8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 s="1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5">
        <v>21</v>
      </c>
      <c r="M87" t="b">
        <v>1</v>
      </c>
      <c r="N87" t="s">
        <v>8266</v>
      </c>
      <c r="O87" s="6">
        <f t="shared" si="5"/>
        <v>1.2549999999999999</v>
      </c>
      <c r="P87" s="8">
        <f t="shared" si="6"/>
        <v>71.714285714285708</v>
      </c>
      <c r="Q87" t="s">
        <v>8315</v>
      </c>
      <c r="R87" t="s">
        <v>8317</v>
      </c>
      <c r="S87" s="16">
        <f t="shared" si="7"/>
        <v>40808.917094907403</v>
      </c>
      <c r="T87" s="16">
        <f t="shared" si="8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 s="1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5">
        <v>17</v>
      </c>
      <c r="M88" t="b">
        <v>1</v>
      </c>
      <c r="N88" t="s">
        <v>8266</v>
      </c>
      <c r="O88" s="6">
        <f t="shared" si="5"/>
        <v>1.0646666666666667</v>
      </c>
      <c r="P88" s="8">
        <f t="shared" si="6"/>
        <v>375.76470588235293</v>
      </c>
      <c r="Q88" t="s">
        <v>8315</v>
      </c>
      <c r="R88" t="s">
        <v>8317</v>
      </c>
      <c r="S88" s="16">
        <f t="shared" si="7"/>
        <v>42365.389409722215</v>
      </c>
      <c r="T88" s="16">
        <f t="shared" si="8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 s="1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5">
        <v>25</v>
      </c>
      <c r="M89" t="b">
        <v>1</v>
      </c>
      <c r="N89" t="s">
        <v>8266</v>
      </c>
      <c r="O89" s="6">
        <f t="shared" si="5"/>
        <v>1.046</v>
      </c>
      <c r="P89" s="8">
        <f t="shared" si="6"/>
        <v>104.6</v>
      </c>
      <c r="Q89" t="s">
        <v>8315</v>
      </c>
      <c r="R89" t="s">
        <v>8317</v>
      </c>
      <c r="S89" s="16">
        <f t="shared" si="7"/>
        <v>40331.861805555549</v>
      </c>
      <c r="T89" s="16">
        <f t="shared" si="8"/>
        <v>40322.331053240741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 s="1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5">
        <v>60</v>
      </c>
      <c r="M90" t="b">
        <v>1</v>
      </c>
      <c r="N90" t="s">
        <v>8266</v>
      </c>
      <c r="O90" s="6">
        <f t="shared" si="5"/>
        <v>1.0285714285714285</v>
      </c>
      <c r="P90" s="8">
        <f t="shared" si="6"/>
        <v>60</v>
      </c>
      <c r="Q90" t="s">
        <v>8315</v>
      </c>
      <c r="R90" t="s">
        <v>8317</v>
      </c>
      <c r="S90" s="16">
        <f t="shared" si="7"/>
        <v>41812.450590277775</v>
      </c>
      <c r="T90" s="16">
        <f t="shared" si="8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 s="1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5">
        <v>56</v>
      </c>
      <c r="M91" t="b">
        <v>1</v>
      </c>
      <c r="N91" t="s">
        <v>8266</v>
      </c>
      <c r="O91" s="6">
        <f t="shared" si="5"/>
        <v>1.1506666666666667</v>
      </c>
      <c r="P91" s="8">
        <f t="shared" si="6"/>
        <v>123.28571428571429</v>
      </c>
      <c r="Q91" t="s">
        <v>8315</v>
      </c>
      <c r="R91" t="s">
        <v>8317</v>
      </c>
      <c r="S91" s="16">
        <f t="shared" si="7"/>
        <v>41427.543888888882</v>
      </c>
      <c r="T91" s="16">
        <f t="shared" si="8"/>
        <v>41402.543888888882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 s="1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5">
        <v>16</v>
      </c>
      <c r="M92" t="b">
        <v>1</v>
      </c>
      <c r="N92" t="s">
        <v>8266</v>
      </c>
      <c r="O92" s="6">
        <f t="shared" si="5"/>
        <v>1.004</v>
      </c>
      <c r="P92" s="8">
        <f t="shared" si="6"/>
        <v>31.375</v>
      </c>
      <c r="Q92" t="s">
        <v>8315</v>
      </c>
      <c r="R92" t="s">
        <v>8317</v>
      </c>
      <c r="S92" s="16">
        <f t="shared" si="7"/>
        <v>40736.089108796295</v>
      </c>
      <c r="T92" s="16">
        <f t="shared" si="8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 s="1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5">
        <v>46</v>
      </c>
      <c r="M93" t="b">
        <v>1</v>
      </c>
      <c r="N93" t="s">
        <v>8266</v>
      </c>
      <c r="O93" s="6">
        <f t="shared" si="5"/>
        <v>1.2</v>
      </c>
      <c r="P93" s="8">
        <f t="shared" si="6"/>
        <v>78.260869565217391</v>
      </c>
      <c r="Q93" t="s">
        <v>8315</v>
      </c>
      <c r="R93" t="s">
        <v>8317</v>
      </c>
      <c r="S93" s="16">
        <f t="shared" si="7"/>
        <v>40680.194027777776</v>
      </c>
      <c r="T93" s="16">
        <f t="shared" si="8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 s="1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5">
        <v>43</v>
      </c>
      <c r="M94" t="b">
        <v>1</v>
      </c>
      <c r="N94" t="s">
        <v>8266</v>
      </c>
      <c r="O94" s="6">
        <f t="shared" si="5"/>
        <v>1.052</v>
      </c>
      <c r="P94" s="8">
        <f t="shared" si="6"/>
        <v>122.32558139534883</v>
      </c>
      <c r="Q94" t="s">
        <v>8315</v>
      </c>
      <c r="R94" t="s">
        <v>8317</v>
      </c>
      <c r="S94" s="16">
        <f t="shared" si="7"/>
        <v>42767.124999999993</v>
      </c>
      <c r="T94" s="16">
        <f t="shared" si="8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 s="1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5">
        <v>15</v>
      </c>
      <c r="M95" t="b">
        <v>1</v>
      </c>
      <c r="N95" t="s">
        <v>8266</v>
      </c>
      <c r="O95" s="6">
        <f t="shared" si="5"/>
        <v>1.1060000000000001</v>
      </c>
      <c r="P95" s="8">
        <f t="shared" si="6"/>
        <v>73.733333333333334</v>
      </c>
      <c r="Q95" t="s">
        <v>8315</v>
      </c>
      <c r="R95" t="s">
        <v>8317</v>
      </c>
      <c r="S95" s="16">
        <f t="shared" si="7"/>
        <v>41093.666666666664</v>
      </c>
      <c r="T95" s="16">
        <f t="shared" si="8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 s="1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5">
        <v>12</v>
      </c>
      <c r="M96" t="b">
        <v>1</v>
      </c>
      <c r="N96" t="s">
        <v>8266</v>
      </c>
      <c r="O96" s="6">
        <f t="shared" si="5"/>
        <v>1.04</v>
      </c>
      <c r="P96" s="8">
        <f t="shared" si="6"/>
        <v>21.666666666666668</v>
      </c>
      <c r="Q96" t="s">
        <v>8315</v>
      </c>
      <c r="R96" t="s">
        <v>8317</v>
      </c>
      <c r="S96" s="16">
        <f t="shared" si="7"/>
        <v>41736.509513888886</v>
      </c>
      <c r="T96" s="16">
        <f t="shared" si="8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 s="1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5">
        <v>21</v>
      </c>
      <c r="M97" t="b">
        <v>1</v>
      </c>
      <c r="N97" t="s">
        <v>8266</v>
      </c>
      <c r="O97" s="6">
        <f t="shared" si="5"/>
        <v>1.3142857142857143</v>
      </c>
      <c r="P97" s="8">
        <f t="shared" si="6"/>
        <v>21.904761904761905</v>
      </c>
      <c r="Q97" t="s">
        <v>8315</v>
      </c>
      <c r="R97" t="s">
        <v>8317</v>
      </c>
      <c r="S97" s="16">
        <f t="shared" si="7"/>
        <v>40964.796770833331</v>
      </c>
      <c r="T97" s="16">
        <f t="shared" si="8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 s="1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5">
        <v>34</v>
      </c>
      <c r="M98" t="b">
        <v>1</v>
      </c>
      <c r="N98" t="s">
        <v>8266</v>
      </c>
      <c r="O98" s="6">
        <f t="shared" si="5"/>
        <v>1.1466666666666667</v>
      </c>
      <c r="P98" s="8">
        <f t="shared" ref="P98:P123" si="9">E98/L98</f>
        <v>50.588235294117645</v>
      </c>
      <c r="Q98" t="s">
        <v>8315</v>
      </c>
      <c r="R98" t="s">
        <v>8317</v>
      </c>
      <c r="S98" s="16">
        <f t="shared" si="7"/>
        <v>40390.916666666664</v>
      </c>
      <c r="T98" s="16">
        <f t="shared" si="8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 s="1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5">
        <v>8</v>
      </c>
      <c r="M99" t="b">
        <v>1</v>
      </c>
      <c r="N99" t="s">
        <v>8266</v>
      </c>
      <c r="O99" s="6">
        <f t="shared" si="5"/>
        <v>1.0625</v>
      </c>
      <c r="P99" s="8">
        <f t="shared" si="9"/>
        <v>53.125</v>
      </c>
      <c r="Q99" t="s">
        <v>8315</v>
      </c>
      <c r="R99" t="s">
        <v>8317</v>
      </c>
      <c r="S99" s="16">
        <f t="shared" si="7"/>
        <v>40735.926874999997</v>
      </c>
      <c r="T99" s="16">
        <f t="shared" si="8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 s="1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5">
        <v>60</v>
      </c>
      <c r="M100" t="b">
        <v>1</v>
      </c>
      <c r="N100" t="s">
        <v>8266</v>
      </c>
      <c r="O100" s="6">
        <f t="shared" si="5"/>
        <v>1.0625</v>
      </c>
      <c r="P100" s="8">
        <f t="shared" si="9"/>
        <v>56.666666666666664</v>
      </c>
      <c r="Q100" t="s">
        <v>8315</v>
      </c>
      <c r="R100" t="s">
        <v>8317</v>
      </c>
      <c r="S100" s="16">
        <f t="shared" si="7"/>
        <v>41250.770833333328</v>
      </c>
      <c r="T100" s="16">
        <f t="shared" si="8"/>
        <v>41214.586504629631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 s="1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5">
        <v>39</v>
      </c>
      <c r="M101" t="b">
        <v>1</v>
      </c>
      <c r="N101" t="s">
        <v>8266</v>
      </c>
      <c r="O101" s="6">
        <f t="shared" si="5"/>
        <v>1.0601933333333333</v>
      </c>
      <c r="P101" s="8">
        <f t="shared" si="9"/>
        <v>40.776666666666664</v>
      </c>
      <c r="Q101" t="s">
        <v>8315</v>
      </c>
      <c r="R101" t="s">
        <v>8317</v>
      </c>
      <c r="S101" s="16">
        <f t="shared" si="7"/>
        <v>41661.694432870368</v>
      </c>
      <c r="T101" s="16">
        <f t="shared" si="8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 s="1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5">
        <v>26</v>
      </c>
      <c r="M102" t="b">
        <v>1</v>
      </c>
      <c r="N102" t="s">
        <v>8266</v>
      </c>
      <c r="O102" s="6">
        <f t="shared" si="5"/>
        <v>1</v>
      </c>
      <c r="P102" s="8">
        <f t="shared" si="9"/>
        <v>192.30769230769232</v>
      </c>
      <c r="Q102" t="s">
        <v>8315</v>
      </c>
      <c r="R102" t="s">
        <v>8317</v>
      </c>
      <c r="S102" s="16">
        <f t="shared" si="7"/>
        <v>41217.586643518516</v>
      </c>
      <c r="T102" s="16">
        <f t="shared" si="8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 s="1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5">
        <v>35</v>
      </c>
      <c r="M103" t="b">
        <v>1</v>
      </c>
      <c r="N103" t="s">
        <v>8266</v>
      </c>
      <c r="O103" s="6">
        <f t="shared" si="5"/>
        <v>1</v>
      </c>
      <c r="P103" s="8">
        <f t="shared" si="9"/>
        <v>100</v>
      </c>
      <c r="Q103" t="s">
        <v>8315</v>
      </c>
      <c r="R103" t="s">
        <v>8317</v>
      </c>
      <c r="S103" s="16">
        <f t="shared" si="7"/>
        <v>41298.568402777775</v>
      </c>
      <c r="T103" s="16">
        <f t="shared" si="8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 s="1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5">
        <v>65</v>
      </c>
      <c r="M104" t="b">
        <v>1</v>
      </c>
      <c r="N104" t="s">
        <v>8266</v>
      </c>
      <c r="O104" s="6">
        <f t="shared" si="5"/>
        <v>1.2775000000000001</v>
      </c>
      <c r="P104" s="8">
        <f t="shared" si="9"/>
        <v>117.92307692307692</v>
      </c>
      <c r="Q104" t="s">
        <v>8315</v>
      </c>
      <c r="R104" t="s">
        <v>8317</v>
      </c>
      <c r="S104" s="16">
        <f t="shared" si="7"/>
        <v>40534.922835648147</v>
      </c>
      <c r="T104" s="16">
        <f t="shared" si="8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 s="1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5">
        <v>49</v>
      </c>
      <c r="M105" t="b">
        <v>1</v>
      </c>
      <c r="N105" t="s">
        <v>8266</v>
      </c>
      <c r="O105" s="6">
        <f t="shared" si="5"/>
        <v>1.0515384615384615</v>
      </c>
      <c r="P105" s="8">
        <f t="shared" si="9"/>
        <v>27.897959183673468</v>
      </c>
      <c r="Q105" t="s">
        <v>8315</v>
      </c>
      <c r="R105" t="s">
        <v>8317</v>
      </c>
      <c r="S105" s="16">
        <f t="shared" si="7"/>
        <v>41705.597569444442</v>
      </c>
      <c r="T105" s="16">
        <f t="shared" si="8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 s="1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5">
        <v>10</v>
      </c>
      <c r="M106" t="b">
        <v>1</v>
      </c>
      <c r="N106" t="s">
        <v>8266</v>
      </c>
      <c r="O106" s="6">
        <f t="shared" si="5"/>
        <v>1.2</v>
      </c>
      <c r="P106" s="8">
        <f t="shared" si="9"/>
        <v>60</v>
      </c>
      <c r="Q106" t="s">
        <v>8315</v>
      </c>
      <c r="R106" t="s">
        <v>8317</v>
      </c>
      <c r="S106" s="16">
        <f t="shared" si="7"/>
        <v>40635.833333333328</v>
      </c>
      <c r="T106" s="16">
        <f t="shared" si="8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 s="1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5">
        <v>60</v>
      </c>
      <c r="M107" t="b">
        <v>1</v>
      </c>
      <c r="N107" t="s">
        <v>8266</v>
      </c>
      <c r="O107" s="6">
        <f t="shared" si="5"/>
        <v>1.074090909090909</v>
      </c>
      <c r="P107" s="8">
        <f t="shared" si="9"/>
        <v>39.383333333333333</v>
      </c>
      <c r="Q107" t="s">
        <v>8315</v>
      </c>
      <c r="R107" t="s">
        <v>8317</v>
      </c>
      <c r="S107" s="16">
        <f t="shared" si="7"/>
        <v>42503.791666666664</v>
      </c>
      <c r="T107" s="16">
        <f t="shared" si="8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 s="1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5">
        <v>27</v>
      </c>
      <c r="M108" t="b">
        <v>1</v>
      </c>
      <c r="N108" t="s">
        <v>8266</v>
      </c>
      <c r="O108" s="6">
        <f t="shared" si="5"/>
        <v>1.0049999999999999</v>
      </c>
      <c r="P108" s="8">
        <f t="shared" si="9"/>
        <v>186.11111111111111</v>
      </c>
      <c r="Q108" t="s">
        <v>8315</v>
      </c>
      <c r="R108" t="s">
        <v>8317</v>
      </c>
      <c r="S108" s="16">
        <f t="shared" si="7"/>
        <v>41001.568298611106</v>
      </c>
      <c r="T108" s="16">
        <f t="shared" si="8"/>
        <v>40987.568298611106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 s="1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5">
        <v>69</v>
      </c>
      <c r="M109" t="b">
        <v>1</v>
      </c>
      <c r="N109" t="s">
        <v>8266</v>
      </c>
      <c r="O109" s="6">
        <f t="shared" si="5"/>
        <v>1.0246666666666666</v>
      </c>
      <c r="P109" s="8">
        <f t="shared" si="9"/>
        <v>111.37681159420291</v>
      </c>
      <c r="Q109" t="s">
        <v>8315</v>
      </c>
      <c r="R109" t="s">
        <v>8317</v>
      </c>
      <c r="S109" s="16">
        <f t="shared" si="7"/>
        <v>40657.774155092593</v>
      </c>
      <c r="T109" s="16">
        <f t="shared" si="8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 s="1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5">
        <v>47</v>
      </c>
      <c r="M110" t="b">
        <v>1</v>
      </c>
      <c r="N110" t="s">
        <v>8266</v>
      </c>
      <c r="O110" s="6">
        <f t="shared" si="5"/>
        <v>2.4666666666666668</v>
      </c>
      <c r="P110" s="8">
        <f t="shared" si="9"/>
        <v>78.723404255319153</v>
      </c>
      <c r="Q110" t="s">
        <v>8315</v>
      </c>
      <c r="R110" t="s">
        <v>8317</v>
      </c>
      <c r="S110" s="16">
        <f t="shared" si="7"/>
        <v>41425.404745370368</v>
      </c>
      <c r="T110" s="16">
        <f t="shared" si="8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 s="1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5">
        <v>47</v>
      </c>
      <c r="M111" t="b">
        <v>1</v>
      </c>
      <c r="N111" t="s">
        <v>8266</v>
      </c>
      <c r="O111" s="6">
        <f t="shared" si="5"/>
        <v>2.1949999999999998</v>
      </c>
      <c r="P111" s="8">
        <f t="shared" si="9"/>
        <v>46.702127659574465</v>
      </c>
      <c r="Q111" t="s">
        <v>8315</v>
      </c>
      <c r="R111" t="s">
        <v>8317</v>
      </c>
      <c r="S111" s="16">
        <f t="shared" si="7"/>
        <v>40599.817476851851</v>
      </c>
      <c r="T111" s="16">
        <f t="shared" si="8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 s="1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5">
        <v>26</v>
      </c>
      <c r="M112" t="b">
        <v>1</v>
      </c>
      <c r="N112" t="s">
        <v>8266</v>
      </c>
      <c r="O112" s="6">
        <f t="shared" si="5"/>
        <v>1.3076923076923077</v>
      </c>
      <c r="P112" s="8">
        <f t="shared" si="9"/>
        <v>65.384615384615387</v>
      </c>
      <c r="Q112" t="s">
        <v>8315</v>
      </c>
      <c r="R112" t="s">
        <v>8317</v>
      </c>
      <c r="S112" s="16">
        <f t="shared" si="7"/>
        <v>41592.040972222218</v>
      </c>
      <c r="T112" s="16">
        <f t="shared" si="8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 s="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5">
        <v>53</v>
      </c>
      <c r="M113" t="b">
        <v>1</v>
      </c>
      <c r="N113" t="s">
        <v>8266</v>
      </c>
      <c r="O113" s="6">
        <f t="shared" si="5"/>
        <v>1.5457142857142858</v>
      </c>
      <c r="P113" s="8">
        <f t="shared" si="9"/>
        <v>102.0754716981132</v>
      </c>
      <c r="Q113" t="s">
        <v>8315</v>
      </c>
      <c r="R113" t="s">
        <v>8317</v>
      </c>
      <c r="S113" s="16">
        <f t="shared" si="7"/>
        <v>42155.124849537031</v>
      </c>
      <c r="T113" s="16">
        <f t="shared" si="8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 s="1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5">
        <v>81</v>
      </c>
      <c r="M114" t="b">
        <v>1</v>
      </c>
      <c r="N114" t="s">
        <v>8266</v>
      </c>
      <c r="O114" s="6">
        <f t="shared" si="5"/>
        <v>1.04</v>
      </c>
      <c r="P114" s="8">
        <f t="shared" si="9"/>
        <v>64.197530864197532</v>
      </c>
      <c r="Q114" t="s">
        <v>8315</v>
      </c>
      <c r="R114" t="s">
        <v>8317</v>
      </c>
      <c r="S114" s="16">
        <f t="shared" si="7"/>
        <v>41741.875</v>
      </c>
      <c r="T114" s="16">
        <f t="shared" si="8"/>
        <v>41717.834699074076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 s="1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5">
        <v>78</v>
      </c>
      <c r="M115" t="b">
        <v>1</v>
      </c>
      <c r="N115" t="s">
        <v>8266</v>
      </c>
      <c r="O115" s="6">
        <f t="shared" si="5"/>
        <v>1.41</v>
      </c>
      <c r="P115" s="8">
        <f t="shared" si="9"/>
        <v>90.384615384615387</v>
      </c>
      <c r="Q115" t="s">
        <v>8315</v>
      </c>
      <c r="R115" t="s">
        <v>8317</v>
      </c>
      <c r="S115" s="16">
        <f t="shared" si="7"/>
        <v>40761.416666666664</v>
      </c>
      <c r="T115" s="16">
        <f t="shared" si="8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 s="1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5">
        <v>35</v>
      </c>
      <c r="M116" t="b">
        <v>1</v>
      </c>
      <c r="N116" t="s">
        <v>8266</v>
      </c>
      <c r="O116" s="6">
        <f t="shared" si="5"/>
        <v>1.0333333333333334</v>
      </c>
      <c r="P116" s="8">
        <f t="shared" si="9"/>
        <v>88.571428571428569</v>
      </c>
      <c r="Q116" t="s">
        <v>8315</v>
      </c>
      <c r="R116" t="s">
        <v>8317</v>
      </c>
      <c r="S116" s="16">
        <f t="shared" si="7"/>
        <v>40921.065833333334</v>
      </c>
      <c r="T116" s="16">
        <f t="shared" si="8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 s="1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5">
        <v>22</v>
      </c>
      <c r="M117" t="b">
        <v>1</v>
      </c>
      <c r="N117" t="s">
        <v>8266</v>
      </c>
      <c r="O117" s="6">
        <f t="shared" si="5"/>
        <v>1.4044444444444444</v>
      </c>
      <c r="P117" s="8">
        <f t="shared" si="9"/>
        <v>28.727272727272727</v>
      </c>
      <c r="Q117" t="s">
        <v>8315</v>
      </c>
      <c r="R117" t="s">
        <v>8317</v>
      </c>
      <c r="S117" s="16">
        <f t="shared" si="7"/>
        <v>40943.530601851853</v>
      </c>
      <c r="T117" s="16">
        <f t="shared" si="8"/>
        <v>40918.530601851853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 s="1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5">
        <v>57</v>
      </c>
      <c r="M118" t="b">
        <v>1</v>
      </c>
      <c r="N118" t="s">
        <v>8266</v>
      </c>
      <c r="O118" s="6">
        <f t="shared" si="5"/>
        <v>1.1365714285714286</v>
      </c>
      <c r="P118" s="8">
        <f t="shared" si="9"/>
        <v>69.78947368421052</v>
      </c>
      <c r="Q118" t="s">
        <v>8315</v>
      </c>
      <c r="R118" t="s">
        <v>8317</v>
      </c>
      <c r="S118" s="16">
        <f t="shared" si="7"/>
        <v>40641.247164351851</v>
      </c>
      <c r="T118" s="16">
        <f t="shared" si="8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 s="1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5">
        <v>27</v>
      </c>
      <c r="M119" t="b">
        <v>1</v>
      </c>
      <c r="N119" t="s">
        <v>8266</v>
      </c>
      <c r="O119" s="6">
        <f t="shared" si="5"/>
        <v>1.0049377777777779</v>
      </c>
      <c r="P119" s="8">
        <f t="shared" si="9"/>
        <v>167.48962962962963</v>
      </c>
      <c r="Q119" t="s">
        <v>8315</v>
      </c>
      <c r="R119" t="s">
        <v>8317</v>
      </c>
      <c r="S119" s="16">
        <f t="shared" si="7"/>
        <v>40338.583333333328</v>
      </c>
      <c r="T119" s="16">
        <f t="shared" si="8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 s="1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5">
        <v>39</v>
      </c>
      <c r="M120" t="b">
        <v>1</v>
      </c>
      <c r="N120" t="s">
        <v>8266</v>
      </c>
      <c r="O120" s="6">
        <f t="shared" si="5"/>
        <v>1.1303159999999999</v>
      </c>
      <c r="P120" s="8">
        <f t="shared" si="9"/>
        <v>144.91230769230768</v>
      </c>
      <c r="Q120" t="s">
        <v>8315</v>
      </c>
      <c r="R120" t="s">
        <v>8317</v>
      </c>
      <c r="S120" s="16">
        <f t="shared" si="7"/>
        <v>40752.845324074071</v>
      </c>
      <c r="T120" s="16">
        <f t="shared" si="8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 s="1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5">
        <v>37</v>
      </c>
      <c r="M121" t="b">
        <v>1</v>
      </c>
      <c r="N121" t="s">
        <v>8266</v>
      </c>
      <c r="O121" s="6">
        <f t="shared" si="5"/>
        <v>1.0455692307692308</v>
      </c>
      <c r="P121" s="8">
        <f t="shared" si="9"/>
        <v>91.840540540540545</v>
      </c>
      <c r="Q121" t="s">
        <v>8315</v>
      </c>
      <c r="R121" t="s">
        <v>8317</v>
      </c>
      <c r="S121" s="16">
        <f t="shared" si="7"/>
        <v>40768.75</v>
      </c>
      <c r="T121" s="16">
        <f t="shared" si="8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 s="1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15">
        <v>1</v>
      </c>
      <c r="M122" t="b">
        <v>0</v>
      </c>
      <c r="N122" t="s">
        <v>8267</v>
      </c>
      <c r="O122" s="6">
        <f t="shared" si="5"/>
        <v>1.4285714285714287E-4</v>
      </c>
      <c r="P122" s="8">
        <f t="shared" si="9"/>
        <v>10</v>
      </c>
      <c r="Q122" t="s">
        <v>8315</v>
      </c>
      <c r="R122" t="s">
        <v>8318</v>
      </c>
      <c r="S122" s="16">
        <f t="shared" si="7"/>
        <v>42645.841516203705</v>
      </c>
      <c r="T122" s="16">
        <f t="shared" si="8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 s="1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15">
        <v>1</v>
      </c>
      <c r="M123" t="b">
        <v>0</v>
      </c>
      <c r="N123" t="s">
        <v>8267</v>
      </c>
      <c r="O123" s="6">
        <f t="shared" si="5"/>
        <v>3.3333333333333332E-4</v>
      </c>
      <c r="P123" s="8">
        <f t="shared" si="9"/>
        <v>1</v>
      </c>
      <c r="Q123" t="s">
        <v>8315</v>
      </c>
      <c r="R123" t="s">
        <v>8318</v>
      </c>
      <c r="S123" s="16">
        <f t="shared" si="7"/>
        <v>42112.219444444439</v>
      </c>
      <c r="T123" s="16">
        <f t="shared" si="8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 s="1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15">
        <v>0</v>
      </c>
      <c r="M124" t="b">
        <v>0</v>
      </c>
      <c r="N124" t="s">
        <v>8267</v>
      </c>
      <c r="O124" s="6">
        <f t="shared" si="5"/>
        <v>0</v>
      </c>
      <c r="P124" s="8">
        <v>0</v>
      </c>
      <c r="Q124" t="s">
        <v>8315</v>
      </c>
      <c r="R124" t="s">
        <v>8318</v>
      </c>
      <c r="S124" s="16">
        <f t="shared" si="7"/>
        <v>42653.223460648143</v>
      </c>
      <c r="T124" s="16">
        <f t="shared" si="8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 s="1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15">
        <v>6</v>
      </c>
      <c r="M125" t="b">
        <v>0</v>
      </c>
      <c r="N125" t="s">
        <v>8267</v>
      </c>
      <c r="O125" s="6">
        <f t="shared" si="5"/>
        <v>2.7454545454545453E-3</v>
      </c>
      <c r="P125" s="8">
        <f>E125/L125</f>
        <v>25.166666666666668</v>
      </c>
      <c r="Q125" t="s">
        <v>8315</v>
      </c>
      <c r="R125" t="s">
        <v>8318</v>
      </c>
      <c r="S125" s="16">
        <f t="shared" si="7"/>
        <v>41940.708333333328</v>
      </c>
      <c r="T125" s="16">
        <f t="shared" si="8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 s="1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15">
        <v>0</v>
      </c>
      <c r="M126" t="b">
        <v>0</v>
      </c>
      <c r="N126" t="s">
        <v>8267</v>
      </c>
      <c r="O126" s="6">
        <f t="shared" si="5"/>
        <v>0</v>
      </c>
      <c r="P126" s="8">
        <v>0</v>
      </c>
      <c r="Q126" t="s">
        <v>8315</v>
      </c>
      <c r="R126" t="s">
        <v>8318</v>
      </c>
      <c r="S126" s="16">
        <f t="shared" si="7"/>
        <v>42139.720393518517</v>
      </c>
      <c r="T126" s="16">
        <f t="shared" si="8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 s="1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15">
        <v>6</v>
      </c>
      <c r="M127" t="b">
        <v>0</v>
      </c>
      <c r="N127" t="s">
        <v>8267</v>
      </c>
      <c r="O127" s="6">
        <f t="shared" si="5"/>
        <v>0.14000000000000001</v>
      </c>
      <c r="P127" s="8">
        <f>E127/L127</f>
        <v>11.666666666666666</v>
      </c>
      <c r="Q127" t="s">
        <v>8315</v>
      </c>
      <c r="R127" t="s">
        <v>8318</v>
      </c>
      <c r="S127" s="16">
        <f t="shared" si="7"/>
        <v>42769.78564814815</v>
      </c>
      <c r="T127" s="16">
        <f t="shared" si="8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 s="1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15">
        <v>13</v>
      </c>
      <c r="M128" t="b">
        <v>0</v>
      </c>
      <c r="N128" t="s">
        <v>8267</v>
      </c>
      <c r="O128" s="6">
        <f t="shared" si="5"/>
        <v>5.5480000000000002E-2</v>
      </c>
      <c r="P128" s="8">
        <f>E128/L128</f>
        <v>106.69230769230769</v>
      </c>
      <c r="Q128" t="s">
        <v>8315</v>
      </c>
      <c r="R128" t="s">
        <v>8318</v>
      </c>
      <c r="S128" s="16">
        <f t="shared" si="7"/>
        <v>42165.874999999993</v>
      </c>
      <c r="T128" s="16">
        <f t="shared" si="8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 s="1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15">
        <v>4</v>
      </c>
      <c r="M129" t="b">
        <v>0</v>
      </c>
      <c r="N129" t="s">
        <v>8267</v>
      </c>
      <c r="O129" s="6">
        <f t="shared" si="5"/>
        <v>2.375E-2</v>
      </c>
      <c r="P129" s="8">
        <f>E129/L129</f>
        <v>47.5</v>
      </c>
      <c r="Q129" t="s">
        <v>8315</v>
      </c>
      <c r="R129" t="s">
        <v>8318</v>
      </c>
      <c r="S129" s="16">
        <f t="shared" si="7"/>
        <v>42097.37431712963</v>
      </c>
      <c r="T129" s="16">
        <f t="shared" si="8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 s="1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15">
        <v>6</v>
      </c>
      <c r="M130" t="b">
        <v>0</v>
      </c>
      <c r="N130" t="s">
        <v>8267</v>
      </c>
      <c r="O130" s="6">
        <f t="shared" ref="O130:O193" si="10">E130/D130</f>
        <v>1.8669999999999999E-2</v>
      </c>
      <c r="P130" s="8">
        <f>E130/L130</f>
        <v>311.16666666666669</v>
      </c>
      <c r="Q130" t="s">
        <v>8315</v>
      </c>
      <c r="R130" t="s">
        <v>8318</v>
      </c>
      <c r="S130" s="16">
        <f t="shared" ref="S130:S193" si="11">(I130/86400)+25569+(-5/24)</f>
        <v>42663.019594907404</v>
      </c>
      <c r="T130" s="16">
        <f t="shared" ref="T130:T193" si="12">(J130/86400)+25569+(-5/24)</f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 s="1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15">
        <v>0</v>
      </c>
      <c r="M131" t="b">
        <v>0</v>
      </c>
      <c r="N131" t="s">
        <v>8267</v>
      </c>
      <c r="O131" s="6">
        <f t="shared" si="10"/>
        <v>0</v>
      </c>
      <c r="P131" s="8">
        <v>0</v>
      </c>
      <c r="Q131" t="s">
        <v>8315</v>
      </c>
      <c r="R131" t="s">
        <v>8318</v>
      </c>
      <c r="S131" s="16">
        <f t="shared" si="11"/>
        <v>41942.728969907403</v>
      </c>
      <c r="T131" s="16">
        <f t="shared" si="12"/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 s="1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15">
        <v>0</v>
      </c>
      <c r="M132" t="b">
        <v>0</v>
      </c>
      <c r="N132" t="s">
        <v>8267</v>
      </c>
      <c r="O132" s="6">
        <f t="shared" si="10"/>
        <v>0</v>
      </c>
      <c r="P132" s="8">
        <v>0</v>
      </c>
      <c r="Q132" t="s">
        <v>8315</v>
      </c>
      <c r="R132" t="s">
        <v>8318</v>
      </c>
      <c r="S132" s="16">
        <f t="shared" si="11"/>
        <v>41806.636111111111</v>
      </c>
      <c r="T132" s="16">
        <f t="shared" si="12"/>
        <v>41778.707083333335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 s="1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15">
        <v>0</v>
      </c>
      <c r="M133" t="b">
        <v>0</v>
      </c>
      <c r="N133" t="s">
        <v>8267</v>
      </c>
      <c r="O133" s="6">
        <f t="shared" si="10"/>
        <v>0</v>
      </c>
      <c r="P133" s="8">
        <v>0</v>
      </c>
      <c r="Q133" t="s">
        <v>8315</v>
      </c>
      <c r="R133" t="s">
        <v>8318</v>
      </c>
      <c r="S133" s="16">
        <f t="shared" si="11"/>
        <v>42556.791666666664</v>
      </c>
      <c r="T133" s="16">
        <f t="shared" si="12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 s="1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15">
        <v>81</v>
      </c>
      <c r="M134" t="b">
        <v>0</v>
      </c>
      <c r="N134" t="s">
        <v>8267</v>
      </c>
      <c r="O134" s="6">
        <f t="shared" si="10"/>
        <v>9.5687499999999995E-2</v>
      </c>
      <c r="P134" s="8">
        <f>E134/L134</f>
        <v>94.506172839506178</v>
      </c>
      <c r="Q134" t="s">
        <v>8315</v>
      </c>
      <c r="R134" t="s">
        <v>8318</v>
      </c>
      <c r="S134" s="16">
        <f t="shared" si="11"/>
        <v>41950.645914351851</v>
      </c>
      <c r="T134" s="16">
        <f t="shared" si="12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 s="1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15">
        <v>0</v>
      </c>
      <c r="M135" t="b">
        <v>0</v>
      </c>
      <c r="N135" t="s">
        <v>8267</v>
      </c>
      <c r="O135" s="6">
        <f t="shared" si="10"/>
        <v>0</v>
      </c>
      <c r="P135" s="8">
        <v>0</v>
      </c>
      <c r="Q135" t="s">
        <v>8315</v>
      </c>
      <c r="R135" t="s">
        <v>8318</v>
      </c>
      <c r="S135" s="16">
        <f t="shared" si="11"/>
        <v>42521.521527777775</v>
      </c>
      <c r="T135" s="16">
        <f t="shared" si="12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 s="1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15">
        <v>0</v>
      </c>
      <c r="M136" t="b">
        <v>0</v>
      </c>
      <c r="N136" t="s">
        <v>8267</v>
      </c>
      <c r="O136" s="6">
        <f t="shared" si="10"/>
        <v>0</v>
      </c>
      <c r="P136" s="8">
        <v>0</v>
      </c>
      <c r="Q136" t="s">
        <v>8315</v>
      </c>
      <c r="R136" t="s">
        <v>8318</v>
      </c>
      <c r="S136" s="16">
        <f t="shared" si="11"/>
        <v>42251.499999999993</v>
      </c>
      <c r="T136" s="16">
        <f t="shared" si="12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 s="1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15">
        <v>5</v>
      </c>
      <c r="M137" t="b">
        <v>0</v>
      </c>
      <c r="N137" t="s">
        <v>8267</v>
      </c>
      <c r="O137" s="6">
        <f t="shared" si="10"/>
        <v>0.13433333333333333</v>
      </c>
      <c r="P137" s="8">
        <f>E137/L137</f>
        <v>80.599999999999994</v>
      </c>
      <c r="Q137" t="s">
        <v>8315</v>
      </c>
      <c r="R137" t="s">
        <v>8318</v>
      </c>
      <c r="S137" s="16">
        <f t="shared" si="11"/>
        <v>41821.583333333328</v>
      </c>
      <c r="T137" s="16">
        <f t="shared" si="12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 s="1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15">
        <v>0</v>
      </c>
      <c r="M138" t="b">
        <v>0</v>
      </c>
      <c r="N138" t="s">
        <v>8267</v>
      </c>
      <c r="O138" s="6">
        <f t="shared" si="10"/>
        <v>0</v>
      </c>
      <c r="P138" s="8">
        <v>0</v>
      </c>
      <c r="Q138" t="s">
        <v>8315</v>
      </c>
      <c r="R138" t="s">
        <v>8318</v>
      </c>
      <c r="S138" s="16">
        <f t="shared" si="11"/>
        <v>42140.219444444439</v>
      </c>
      <c r="T138" s="16">
        <f t="shared" si="12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 s="1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15">
        <v>0</v>
      </c>
      <c r="M139" t="b">
        <v>0</v>
      </c>
      <c r="N139" t="s">
        <v>8267</v>
      </c>
      <c r="O139" s="6">
        <f t="shared" si="10"/>
        <v>0</v>
      </c>
      <c r="P139" s="8">
        <v>0</v>
      </c>
      <c r="Q139" t="s">
        <v>8315</v>
      </c>
      <c r="R139" t="s">
        <v>8318</v>
      </c>
      <c r="S139" s="16">
        <f t="shared" si="11"/>
        <v>42289.365659722222</v>
      </c>
      <c r="T139" s="16">
        <f t="shared" si="12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 s="1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15">
        <v>58</v>
      </c>
      <c r="M140" t="b">
        <v>0</v>
      </c>
      <c r="N140" t="s">
        <v>8267</v>
      </c>
      <c r="O140" s="6">
        <f t="shared" si="10"/>
        <v>3.1413333333333335E-2</v>
      </c>
      <c r="P140" s="8">
        <f>E140/L140</f>
        <v>81.241379310344826</v>
      </c>
      <c r="Q140" t="s">
        <v>8315</v>
      </c>
      <c r="R140" t="s">
        <v>8318</v>
      </c>
      <c r="S140" s="16">
        <f t="shared" si="11"/>
        <v>42216.999305555553</v>
      </c>
      <c r="T140" s="16">
        <f t="shared" si="12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 s="1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15">
        <v>1</v>
      </c>
      <c r="M141" t="b">
        <v>0</v>
      </c>
      <c r="N141" t="s">
        <v>8267</v>
      </c>
      <c r="O141" s="6">
        <f t="shared" si="10"/>
        <v>1</v>
      </c>
      <c r="P141" s="8">
        <f>E141/L141</f>
        <v>500</v>
      </c>
      <c r="Q141" t="s">
        <v>8315</v>
      </c>
      <c r="R141" t="s">
        <v>8318</v>
      </c>
      <c r="S141" s="16">
        <f t="shared" si="11"/>
        <v>42197.712638888886</v>
      </c>
      <c r="T141" s="16">
        <f t="shared" si="12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 s="1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15">
        <v>0</v>
      </c>
      <c r="M142" t="b">
        <v>0</v>
      </c>
      <c r="N142" t="s">
        <v>8267</v>
      </c>
      <c r="O142" s="6">
        <f t="shared" si="10"/>
        <v>0</v>
      </c>
      <c r="P142" s="8">
        <v>0</v>
      </c>
      <c r="Q142" t="s">
        <v>8315</v>
      </c>
      <c r="R142" t="s">
        <v>8318</v>
      </c>
      <c r="S142" s="16">
        <f t="shared" si="11"/>
        <v>42082.948287037034</v>
      </c>
      <c r="T142" s="16">
        <f t="shared" si="12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 s="1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15">
        <v>28</v>
      </c>
      <c r="M143" t="b">
        <v>0</v>
      </c>
      <c r="N143" t="s">
        <v>8267</v>
      </c>
      <c r="O143" s="6">
        <f t="shared" si="10"/>
        <v>0.10775</v>
      </c>
      <c r="P143" s="8">
        <f>E143/L143</f>
        <v>46.178571428571431</v>
      </c>
      <c r="Q143" t="s">
        <v>8315</v>
      </c>
      <c r="R143" t="s">
        <v>8318</v>
      </c>
      <c r="S143" s="16">
        <f t="shared" si="11"/>
        <v>42154.944710648146</v>
      </c>
      <c r="T143" s="16">
        <f t="shared" si="12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 s="1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15">
        <v>1</v>
      </c>
      <c r="M144" t="b">
        <v>0</v>
      </c>
      <c r="N144" t="s">
        <v>8267</v>
      </c>
      <c r="O144" s="6">
        <f t="shared" si="10"/>
        <v>3.3333333333333335E-3</v>
      </c>
      <c r="P144" s="8">
        <f>E144/L144</f>
        <v>10</v>
      </c>
      <c r="Q144" t="s">
        <v>8315</v>
      </c>
      <c r="R144" t="s">
        <v>8318</v>
      </c>
      <c r="S144" s="16">
        <f t="shared" si="11"/>
        <v>41959.726597222216</v>
      </c>
      <c r="T144" s="16">
        <f t="shared" si="12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 s="1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15">
        <v>0</v>
      </c>
      <c r="M145" t="b">
        <v>0</v>
      </c>
      <c r="N145" t="s">
        <v>8267</v>
      </c>
      <c r="O145" s="6">
        <f t="shared" si="10"/>
        <v>0</v>
      </c>
      <c r="P145" s="8">
        <v>0</v>
      </c>
      <c r="Q145" t="s">
        <v>8315</v>
      </c>
      <c r="R145" t="s">
        <v>8318</v>
      </c>
      <c r="S145" s="16">
        <f t="shared" si="11"/>
        <v>42616.038194444445</v>
      </c>
      <c r="T145" s="16">
        <f t="shared" si="12"/>
        <v>42558.855810185181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 s="1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15">
        <v>37</v>
      </c>
      <c r="M146" t="b">
        <v>0</v>
      </c>
      <c r="N146" t="s">
        <v>8267</v>
      </c>
      <c r="O146" s="6">
        <f t="shared" si="10"/>
        <v>0.27600000000000002</v>
      </c>
      <c r="P146" s="8">
        <f>E146/L146</f>
        <v>55.945945945945944</v>
      </c>
      <c r="Q146" t="s">
        <v>8315</v>
      </c>
      <c r="R146" t="s">
        <v>8318</v>
      </c>
      <c r="S146" s="16">
        <f t="shared" si="11"/>
        <v>42107.512407407405</v>
      </c>
      <c r="T146" s="16">
        <f t="shared" si="12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 s="1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15">
        <v>9</v>
      </c>
      <c r="M147" t="b">
        <v>0</v>
      </c>
      <c r="N147" t="s">
        <v>8267</v>
      </c>
      <c r="O147" s="6">
        <f t="shared" si="10"/>
        <v>7.5111111111111115E-2</v>
      </c>
      <c r="P147" s="8">
        <f>E147/L147</f>
        <v>37.555555555555557</v>
      </c>
      <c r="Q147" t="s">
        <v>8315</v>
      </c>
      <c r="R147" t="s">
        <v>8318</v>
      </c>
      <c r="S147" s="16">
        <f t="shared" si="11"/>
        <v>42227.333935185183</v>
      </c>
      <c r="T147" s="16">
        <f t="shared" si="12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 s="1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15">
        <v>3</v>
      </c>
      <c r="M148" t="b">
        <v>0</v>
      </c>
      <c r="N148" t="s">
        <v>8267</v>
      </c>
      <c r="O148" s="6">
        <f t="shared" si="10"/>
        <v>5.7499999999999999E-3</v>
      </c>
      <c r="P148" s="8">
        <f>E148/L148</f>
        <v>38.333333333333336</v>
      </c>
      <c r="Q148" t="s">
        <v>8315</v>
      </c>
      <c r="R148" t="s">
        <v>8318</v>
      </c>
      <c r="S148" s="16">
        <f t="shared" si="11"/>
        <v>42752.807847222219</v>
      </c>
      <c r="T148" s="16">
        <f t="shared" si="12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 s="1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15">
        <v>0</v>
      </c>
      <c r="M149" t="b">
        <v>0</v>
      </c>
      <c r="N149" t="s">
        <v>8267</v>
      </c>
      <c r="O149" s="6">
        <f t="shared" si="10"/>
        <v>0</v>
      </c>
      <c r="P149" s="8">
        <v>0</v>
      </c>
      <c r="Q149" t="s">
        <v>8315</v>
      </c>
      <c r="R149" t="s">
        <v>8318</v>
      </c>
      <c r="S149" s="16">
        <f t="shared" si="11"/>
        <v>42012.554166666661</v>
      </c>
      <c r="T149" s="16">
        <f t="shared" si="12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 s="1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15">
        <v>2</v>
      </c>
      <c r="M150" t="b">
        <v>0</v>
      </c>
      <c r="N150" t="s">
        <v>8267</v>
      </c>
      <c r="O150" s="6">
        <f t="shared" si="10"/>
        <v>8.0000000000000004E-4</v>
      </c>
      <c r="P150" s="8">
        <f t="shared" ref="P150:P159" si="13">E150/L150</f>
        <v>20</v>
      </c>
      <c r="Q150" t="s">
        <v>8315</v>
      </c>
      <c r="R150" t="s">
        <v>8318</v>
      </c>
      <c r="S150" s="16">
        <f t="shared" si="11"/>
        <v>42427.073333333326</v>
      </c>
      <c r="T150" s="16">
        <f t="shared" si="12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 s="1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15">
        <v>6</v>
      </c>
      <c r="M151" t="b">
        <v>0</v>
      </c>
      <c r="N151" t="s">
        <v>8267</v>
      </c>
      <c r="O151" s="6">
        <f t="shared" si="10"/>
        <v>9.1999999999999998E-3</v>
      </c>
      <c r="P151" s="8">
        <f t="shared" si="13"/>
        <v>15.333333333333334</v>
      </c>
      <c r="Q151" t="s">
        <v>8315</v>
      </c>
      <c r="R151" t="s">
        <v>8318</v>
      </c>
      <c r="S151" s="16">
        <f t="shared" si="11"/>
        <v>41998.124999999993</v>
      </c>
      <c r="T151" s="16">
        <f t="shared" si="12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 s="1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15">
        <v>67</v>
      </c>
      <c r="M152" t="b">
        <v>0</v>
      </c>
      <c r="N152" t="s">
        <v>8267</v>
      </c>
      <c r="O152" s="6">
        <f t="shared" si="10"/>
        <v>0.23163076923076922</v>
      </c>
      <c r="P152" s="8">
        <f t="shared" si="13"/>
        <v>449.43283582089555</v>
      </c>
      <c r="Q152" t="s">
        <v>8315</v>
      </c>
      <c r="R152" t="s">
        <v>8318</v>
      </c>
      <c r="S152" s="16">
        <f t="shared" si="11"/>
        <v>42149.95349537037</v>
      </c>
      <c r="T152" s="16">
        <f t="shared" si="12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 s="1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15">
        <v>5</v>
      </c>
      <c r="M153" t="b">
        <v>0</v>
      </c>
      <c r="N153" t="s">
        <v>8267</v>
      </c>
      <c r="O153" s="6">
        <f t="shared" si="10"/>
        <v>5.5999999999999995E-4</v>
      </c>
      <c r="P153" s="8">
        <f t="shared" si="13"/>
        <v>28</v>
      </c>
      <c r="Q153" t="s">
        <v>8315</v>
      </c>
      <c r="R153" t="s">
        <v>8318</v>
      </c>
      <c r="S153" s="16">
        <f t="shared" si="11"/>
        <v>42173.342488425922</v>
      </c>
      <c r="T153" s="16">
        <f t="shared" si="12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 s="1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15">
        <v>2</v>
      </c>
      <c r="M154" t="b">
        <v>0</v>
      </c>
      <c r="N154" t="s">
        <v>8267</v>
      </c>
      <c r="O154" s="6">
        <f t="shared" si="10"/>
        <v>7.8947368421052633E-5</v>
      </c>
      <c r="P154" s="8">
        <f t="shared" si="13"/>
        <v>15</v>
      </c>
      <c r="Q154" t="s">
        <v>8315</v>
      </c>
      <c r="R154" t="s">
        <v>8318</v>
      </c>
      <c r="S154" s="16">
        <f t="shared" si="11"/>
        <v>41904.869212962956</v>
      </c>
      <c r="T154" s="16">
        <f t="shared" si="12"/>
        <v>41874.869212962956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 s="1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15">
        <v>10</v>
      </c>
      <c r="M155" t="b">
        <v>0</v>
      </c>
      <c r="N155" t="s">
        <v>8267</v>
      </c>
      <c r="O155" s="6">
        <f t="shared" si="10"/>
        <v>7.1799999999999998E-3</v>
      </c>
      <c r="P155" s="8">
        <f t="shared" si="13"/>
        <v>35.9</v>
      </c>
      <c r="Q155" t="s">
        <v>8315</v>
      </c>
      <c r="R155" t="s">
        <v>8318</v>
      </c>
      <c r="S155" s="16">
        <f t="shared" si="11"/>
        <v>41975.419490740744</v>
      </c>
      <c r="T155" s="16">
        <f t="shared" si="12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 s="1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15">
        <v>3</v>
      </c>
      <c r="M156" t="b">
        <v>0</v>
      </c>
      <c r="N156" t="s">
        <v>8267</v>
      </c>
      <c r="O156" s="6">
        <f t="shared" si="10"/>
        <v>2.6666666666666668E-2</v>
      </c>
      <c r="P156" s="8">
        <f t="shared" si="13"/>
        <v>13.333333333333334</v>
      </c>
      <c r="Q156" t="s">
        <v>8315</v>
      </c>
      <c r="R156" t="s">
        <v>8318</v>
      </c>
      <c r="S156" s="16">
        <f t="shared" si="11"/>
        <v>42158.339062499996</v>
      </c>
      <c r="T156" s="16">
        <f t="shared" si="12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 s="1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15">
        <v>4</v>
      </c>
      <c r="M157" t="b">
        <v>0</v>
      </c>
      <c r="N157" t="s">
        <v>8267</v>
      </c>
      <c r="O157" s="6">
        <f t="shared" si="10"/>
        <v>6.0000000000000002E-5</v>
      </c>
      <c r="P157" s="8">
        <f t="shared" si="13"/>
        <v>20.25</v>
      </c>
      <c r="Q157" t="s">
        <v>8315</v>
      </c>
      <c r="R157" t="s">
        <v>8318</v>
      </c>
      <c r="S157" s="16">
        <f t="shared" si="11"/>
        <v>42208.351099537038</v>
      </c>
      <c r="T157" s="16">
        <f t="shared" si="12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 s="1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15">
        <v>15</v>
      </c>
      <c r="M158" t="b">
        <v>0</v>
      </c>
      <c r="N158" t="s">
        <v>8267</v>
      </c>
      <c r="O158" s="6">
        <f t="shared" si="10"/>
        <v>5.0999999999999997E-2</v>
      </c>
      <c r="P158" s="8">
        <f t="shared" si="13"/>
        <v>119</v>
      </c>
      <c r="Q158" t="s">
        <v>8315</v>
      </c>
      <c r="R158" t="s">
        <v>8318</v>
      </c>
      <c r="S158" s="16">
        <f t="shared" si="11"/>
        <v>41853.916620370372</v>
      </c>
      <c r="T158" s="16">
        <f t="shared" si="12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 s="1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15">
        <v>2</v>
      </c>
      <c r="M159" t="b">
        <v>0</v>
      </c>
      <c r="N159" t="s">
        <v>8267</v>
      </c>
      <c r="O159" s="6">
        <f t="shared" si="10"/>
        <v>2.671118530884808E-3</v>
      </c>
      <c r="P159" s="8">
        <f t="shared" si="13"/>
        <v>4</v>
      </c>
      <c r="Q159" t="s">
        <v>8315</v>
      </c>
      <c r="R159" t="s">
        <v>8318</v>
      </c>
      <c r="S159" s="16">
        <f t="shared" si="11"/>
        <v>42426.703379629624</v>
      </c>
      <c r="T159" s="16">
        <f t="shared" si="12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 s="1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15">
        <v>0</v>
      </c>
      <c r="M160" t="b">
        <v>0</v>
      </c>
      <c r="N160" t="s">
        <v>8267</v>
      </c>
      <c r="O160" s="6">
        <f t="shared" si="10"/>
        <v>0</v>
      </c>
      <c r="P160" s="8">
        <v>0</v>
      </c>
      <c r="Q160" t="s">
        <v>8315</v>
      </c>
      <c r="R160" t="s">
        <v>8318</v>
      </c>
      <c r="S160" s="16">
        <f t="shared" si="11"/>
        <v>41933.868379629625</v>
      </c>
      <c r="T160" s="16">
        <f t="shared" si="12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 s="1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15">
        <v>1</v>
      </c>
      <c r="M161" t="b">
        <v>0</v>
      </c>
      <c r="N161" t="s">
        <v>8267</v>
      </c>
      <c r="O161" s="6">
        <f t="shared" si="10"/>
        <v>2.0000000000000002E-5</v>
      </c>
      <c r="P161" s="8">
        <f>E161/L161</f>
        <v>10</v>
      </c>
      <c r="Q161" t="s">
        <v>8315</v>
      </c>
      <c r="R161" t="s">
        <v>8318</v>
      </c>
      <c r="S161" s="16">
        <f t="shared" si="11"/>
        <v>42554.226215277777</v>
      </c>
      <c r="T161" s="16">
        <f t="shared" si="12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 s="1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5">
        <v>0</v>
      </c>
      <c r="M162" t="b">
        <v>0</v>
      </c>
      <c r="N162" t="s">
        <v>8268</v>
      </c>
      <c r="O162" s="6">
        <f t="shared" si="10"/>
        <v>0</v>
      </c>
      <c r="P162" s="8">
        <v>0</v>
      </c>
      <c r="Q162" t="s">
        <v>8315</v>
      </c>
      <c r="R162" t="s">
        <v>8319</v>
      </c>
      <c r="S162" s="16">
        <f t="shared" si="11"/>
        <v>42231.70475694444</v>
      </c>
      <c r="T162" s="16">
        <f t="shared" si="12"/>
        <v>42171.70475694444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 s="1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5">
        <v>1</v>
      </c>
      <c r="M163" t="b">
        <v>0</v>
      </c>
      <c r="N163" t="s">
        <v>8268</v>
      </c>
      <c r="O163" s="6">
        <f t="shared" si="10"/>
        <v>1E-4</v>
      </c>
      <c r="P163" s="8">
        <f>E163/L163</f>
        <v>5</v>
      </c>
      <c r="Q163" t="s">
        <v>8315</v>
      </c>
      <c r="R163" t="s">
        <v>8319</v>
      </c>
      <c r="S163" s="16">
        <f t="shared" si="11"/>
        <v>41822.479108796295</v>
      </c>
      <c r="T163" s="16">
        <f t="shared" si="12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 s="1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5">
        <v>10</v>
      </c>
      <c r="M164" t="b">
        <v>0</v>
      </c>
      <c r="N164" t="s">
        <v>8268</v>
      </c>
      <c r="O164" s="6">
        <f t="shared" si="10"/>
        <v>0.15535714285714286</v>
      </c>
      <c r="P164" s="8">
        <f>E164/L164</f>
        <v>43.5</v>
      </c>
      <c r="Q164" t="s">
        <v>8315</v>
      </c>
      <c r="R164" t="s">
        <v>8319</v>
      </c>
      <c r="S164" s="16">
        <f t="shared" si="11"/>
        <v>41867.779166666667</v>
      </c>
      <c r="T164" s="16">
        <f t="shared" si="12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 s="1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5">
        <v>0</v>
      </c>
      <c r="M165" t="b">
        <v>0</v>
      </c>
      <c r="N165" t="s">
        <v>8268</v>
      </c>
      <c r="O165" s="6">
        <f t="shared" si="10"/>
        <v>0</v>
      </c>
      <c r="P165" s="8">
        <v>0</v>
      </c>
      <c r="Q165" t="s">
        <v>8315</v>
      </c>
      <c r="R165" t="s">
        <v>8319</v>
      </c>
      <c r="S165" s="16">
        <f t="shared" si="11"/>
        <v>42277.791666666664</v>
      </c>
      <c r="T165" s="16">
        <f t="shared" si="12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 s="1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5">
        <v>7</v>
      </c>
      <c r="M166" t="b">
        <v>0</v>
      </c>
      <c r="N166" t="s">
        <v>8268</v>
      </c>
      <c r="O166" s="6">
        <f t="shared" si="10"/>
        <v>5.3333333333333332E-3</v>
      </c>
      <c r="P166" s="8">
        <f>E166/L166</f>
        <v>91.428571428571431</v>
      </c>
      <c r="Q166" t="s">
        <v>8315</v>
      </c>
      <c r="R166" t="s">
        <v>8319</v>
      </c>
      <c r="S166" s="16">
        <f t="shared" si="11"/>
        <v>41901.554409722223</v>
      </c>
      <c r="T166" s="16">
        <f t="shared" si="12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 s="1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5">
        <v>0</v>
      </c>
      <c r="M167" t="b">
        <v>0</v>
      </c>
      <c r="N167" t="s">
        <v>8268</v>
      </c>
      <c r="O167" s="6">
        <f t="shared" si="10"/>
        <v>0</v>
      </c>
      <c r="P167" s="8">
        <v>0</v>
      </c>
      <c r="Q167" t="s">
        <v>8315</v>
      </c>
      <c r="R167" t="s">
        <v>8319</v>
      </c>
      <c r="S167" s="16">
        <f t="shared" si="11"/>
        <v>42381.450509259252</v>
      </c>
      <c r="T167" s="16">
        <f t="shared" si="12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 s="1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5">
        <v>1</v>
      </c>
      <c r="M168" t="b">
        <v>0</v>
      </c>
      <c r="N168" t="s">
        <v>8268</v>
      </c>
      <c r="O168" s="6">
        <f t="shared" si="10"/>
        <v>0.6</v>
      </c>
      <c r="P168" s="8">
        <f t="shared" ref="P168:P173" si="14">E168/L168</f>
        <v>3000</v>
      </c>
      <c r="Q168" t="s">
        <v>8315</v>
      </c>
      <c r="R168" t="s">
        <v>8319</v>
      </c>
      <c r="S168" s="16">
        <f t="shared" si="11"/>
        <v>42750.867615740739</v>
      </c>
      <c r="T168" s="16">
        <f t="shared" si="12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 s="1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5">
        <v>2</v>
      </c>
      <c r="M169" t="b">
        <v>0</v>
      </c>
      <c r="N169" t="s">
        <v>8268</v>
      </c>
      <c r="O169" s="6">
        <f t="shared" si="10"/>
        <v>1E-4</v>
      </c>
      <c r="P169" s="8">
        <f t="shared" si="14"/>
        <v>5.5</v>
      </c>
      <c r="Q169" t="s">
        <v>8315</v>
      </c>
      <c r="R169" t="s">
        <v>8319</v>
      </c>
      <c r="S169" s="16">
        <f t="shared" si="11"/>
        <v>42220.719155092585</v>
      </c>
      <c r="T169" s="16">
        <f t="shared" si="12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 s="1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5">
        <v>3</v>
      </c>
      <c r="M170" t="b">
        <v>0</v>
      </c>
      <c r="N170" t="s">
        <v>8268</v>
      </c>
      <c r="O170" s="6">
        <f t="shared" si="10"/>
        <v>4.0625000000000001E-2</v>
      </c>
      <c r="P170" s="8">
        <f t="shared" si="14"/>
        <v>108.33333333333333</v>
      </c>
      <c r="Q170" t="s">
        <v>8315</v>
      </c>
      <c r="R170" t="s">
        <v>8319</v>
      </c>
      <c r="S170" s="16">
        <f t="shared" si="11"/>
        <v>42082.585300925923</v>
      </c>
      <c r="T170" s="16">
        <f t="shared" si="12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 s="1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5">
        <v>10</v>
      </c>
      <c r="M171" t="b">
        <v>0</v>
      </c>
      <c r="N171" t="s">
        <v>8268</v>
      </c>
      <c r="O171" s="6">
        <f t="shared" si="10"/>
        <v>0.224</v>
      </c>
      <c r="P171" s="8">
        <f t="shared" si="14"/>
        <v>56</v>
      </c>
      <c r="Q171" t="s">
        <v>8315</v>
      </c>
      <c r="R171" t="s">
        <v>8319</v>
      </c>
      <c r="S171" s="16">
        <f t="shared" si="11"/>
        <v>41930.296979166662</v>
      </c>
      <c r="T171" s="16">
        <f t="shared" si="12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 s="1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5">
        <v>10</v>
      </c>
      <c r="M172" t="b">
        <v>0</v>
      </c>
      <c r="N172" t="s">
        <v>8268</v>
      </c>
      <c r="O172" s="6">
        <f t="shared" si="10"/>
        <v>3.2500000000000001E-2</v>
      </c>
      <c r="P172" s="8">
        <f t="shared" si="14"/>
        <v>32.5</v>
      </c>
      <c r="Q172" t="s">
        <v>8315</v>
      </c>
      <c r="R172" t="s">
        <v>8319</v>
      </c>
      <c r="S172" s="16">
        <f t="shared" si="11"/>
        <v>42246.019444444442</v>
      </c>
      <c r="T172" s="16">
        <f t="shared" si="12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 s="1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5">
        <v>1</v>
      </c>
      <c r="M173" t="b">
        <v>0</v>
      </c>
      <c r="N173" t="s">
        <v>8268</v>
      </c>
      <c r="O173" s="6">
        <f t="shared" si="10"/>
        <v>2.0000000000000002E-5</v>
      </c>
      <c r="P173" s="8">
        <f t="shared" si="14"/>
        <v>1</v>
      </c>
      <c r="Q173" t="s">
        <v>8315</v>
      </c>
      <c r="R173" t="s">
        <v>8319</v>
      </c>
      <c r="S173" s="16">
        <f t="shared" si="11"/>
        <v>42593.972384259258</v>
      </c>
      <c r="T173" s="16">
        <f t="shared" si="12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 s="1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5">
        <v>0</v>
      </c>
      <c r="M174" t="b">
        <v>0</v>
      </c>
      <c r="N174" t="s">
        <v>8268</v>
      </c>
      <c r="O174" s="6">
        <f t="shared" si="10"/>
        <v>0</v>
      </c>
      <c r="P174" s="8">
        <v>0</v>
      </c>
      <c r="Q174" t="s">
        <v>8315</v>
      </c>
      <c r="R174" t="s">
        <v>8319</v>
      </c>
      <c r="S174" s="16">
        <f t="shared" si="11"/>
        <v>42082.144942129627</v>
      </c>
      <c r="T174" s="16">
        <f t="shared" si="12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 s="1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5">
        <v>0</v>
      </c>
      <c r="M175" t="b">
        <v>0</v>
      </c>
      <c r="N175" t="s">
        <v>8268</v>
      </c>
      <c r="O175" s="6">
        <f t="shared" si="10"/>
        <v>0</v>
      </c>
      <c r="P175" s="8">
        <v>0</v>
      </c>
      <c r="Q175" t="s">
        <v>8315</v>
      </c>
      <c r="R175" t="s">
        <v>8319</v>
      </c>
      <c r="S175" s="16">
        <f t="shared" si="11"/>
        <v>42063.364675925921</v>
      </c>
      <c r="T175" s="16">
        <f t="shared" si="12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 s="1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5">
        <v>0</v>
      </c>
      <c r="M176" t="b">
        <v>0</v>
      </c>
      <c r="N176" t="s">
        <v>8268</v>
      </c>
      <c r="O176" s="6">
        <f t="shared" si="10"/>
        <v>0</v>
      </c>
      <c r="P176" s="8">
        <v>0</v>
      </c>
      <c r="Q176" t="s">
        <v>8315</v>
      </c>
      <c r="R176" t="s">
        <v>8319</v>
      </c>
      <c r="S176" s="16">
        <f t="shared" si="11"/>
        <v>42132.55064814815</v>
      </c>
      <c r="T176" s="16">
        <f t="shared" si="12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 s="1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5">
        <v>26</v>
      </c>
      <c r="M177" t="b">
        <v>0</v>
      </c>
      <c r="N177" t="s">
        <v>8268</v>
      </c>
      <c r="O177" s="6">
        <f t="shared" si="10"/>
        <v>6.4850000000000005E-2</v>
      </c>
      <c r="P177" s="8">
        <f>E177/L177</f>
        <v>49.884615384615387</v>
      </c>
      <c r="Q177" t="s">
        <v>8315</v>
      </c>
      <c r="R177" t="s">
        <v>8319</v>
      </c>
      <c r="S177" s="16">
        <f t="shared" si="11"/>
        <v>41880.569571759253</v>
      </c>
      <c r="T177" s="16">
        <f t="shared" si="12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 s="1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5">
        <v>0</v>
      </c>
      <c r="M178" t="b">
        <v>0</v>
      </c>
      <c r="N178" t="s">
        <v>8268</v>
      </c>
      <c r="O178" s="6">
        <f t="shared" si="10"/>
        <v>0</v>
      </c>
      <c r="P178" s="8">
        <v>0</v>
      </c>
      <c r="Q178" t="s">
        <v>8315</v>
      </c>
      <c r="R178" t="s">
        <v>8319</v>
      </c>
      <c r="S178" s="16">
        <f t="shared" si="11"/>
        <v>42221.615729166668</v>
      </c>
      <c r="T178" s="16">
        <f t="shared" si="12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 s="1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5">
        <v>7</v>
      </c>
      <c r="M179" t="b">
        <v>0</v>
      </c>
      <c r="N179" t="s">
        <v>8268</v>
      </c>
      <c r="O179" s="6">
        <f t="shared" si="10"/>
        <v>0.4</v>
      </c>
      <c r="P179" s="8">
        <f>E179/L179</f>
        <v>25.714285714285715</v>
      </c>
      <c r="Q179" t="s">
        <v>8315</v>
      </c>
      <c r="R179" t="s">
        <v>8319</v>
      </c>
      <c r="S179" s="16">
        <f t="shared" si="11"/>
        <v>42086.797754629624</v>
      </c>
      <c r="T179" s="16">
        <f t="shared" si="12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 s="1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5">
        <v>0</v>
      </c>
      <c r="M180" t="b">
        <v>0</v>
      </c>
      <c r="N180" t="s">
        <v>8268</v>
      </c>
      <c r="O180" s="6">
        <f t="shared" si="10"/>
        <v>0</v>
      </c>
      <c r="P180" s="8">
        <v>0</v>
      </c>
      <c r="Q180" t="s">
        <v>8315</v>
      </c>
      <c r="R180" t="s">
        <v>8319</v>
      </c>
      <c r="S180" s="16">
        <f t="shared" si="11"/>
        <v>42334.788715277777</v>
      </c>
      <c r="T180" s="16">
        <f t="shared" si="12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 s="1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5">
        <v>2</v>
      </c>
      <c r="M181" t="b">
        <v>0</v>
      </c>
      <c r="N181" t="s">
        <v>8268</v>
      </c>
      <c r="O181" s="6">
        <f t="shared" si="10"/>
        <v>0.2</v>
      </c>
      <c r="P181" s="8">
        <f>E181/L181</f>
        <v>100</v>
      </c>
      <c r="Q181" t="s">
        <v>8315</v>
      </c>
      <c r="R181" t="s">
        <v>8319</v>
      </c>
      <c r="S181" s="16">
        <f t="shared" si="11"/>
        <v>42432.872164351851</v>
      </c>
      <c r="T181" s="16">
        <f t="shared" si="12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 s="1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5">
        <v>13</v>
      </c>
      <c r="M182" t="b">
        <v>0</v>
      </c>
      <c r="N182" t="s">
        <v>8268</v>
      </c>
      <c r="O182" s="6">
        <f t="shared" si="10"/>
        <v>0.33416666666666667</v>
      </c>
      <c r="P182" s="8">
        <f>E182/L182</f>
        <v>30.846153846153847</v>
      </c>
      <c r="Q182" t="s">
        <v>8315</v>
      </c>
      <c r="R182" t="s">
        <v>8319</v>
      </c>
      <c r="S182" s="16">
        <f t="shared" si="11"/>
        <v>42107.583333333336</v>
      </c>
      <c r="T182" s="16">
        <f t="shared" si="12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 s="1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5">
        <v>4</v>
      </c>
      <c r="M183" t="b">
        <v>0</v>
      </c>
      <c r="N183" t="s">
        <v>8268</v>
      </c>
      <c r="O183" s="6">
        <f t="shared" si="10"/>
        <v>0.21092608822670172</v>
      </c>
      <c r="P183" s="8">
        <f>E183/L183</f>
        <v>180.5</v>
      </c>
      <c r="Q183" t="s">
        <v>8315</v>
      </c>
      <c r="R183" t="s">
        <v>8319</v>
      </c>
      <c r="S183" s="16">
        <f t="shared" si="11"/>
        <v>42177.533506944441</v>
      </c>
      <c r="T183" s="16">
        <f t="shared" si="12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 s="1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5">
        <v>0</v>
      </c>
      <c r="M184" t="b">
        <v>0</v>
      </c>
      <c r="N184" t="s">
        <v>8268</v>
      </c>
      <c r="O184" s="6">
        <f t="shared" si="10"/>
        <v>0</v>
      </c>
      <c r="P184" s="8">
        <v>0</v>
      </c>
      <c r="Q184" t="s">
        <v>8315</v>
      </c>
      <c r="R184" t="s">
        <v>8319</v>
      </c>
      <c r="S184" s="16">
        <f t="shared" si="11"/>
        <v>42741.803611111107</v>
      </c>
      <c r="T184" s="16">
        <f t="shared" si="12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 s="1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5">
        <v>12</v>
      </c>
      <c r="M185" t="b">
        <v>0</v>
      </c>
      <c r="N185" t="s">
        <v>8268</v>
      </c>
      <c r="O185" s="6">
        <f t="shared" si="10"/>
        <v>0.35855999999999999</v>
      </c>
      <c r="P185" s="8">
        <f>E185/L185</f>
        <v>373.5</v>
      </c>
      <c r="Q185" t="s">
        <v>8315</v>
      </c>
      <c r="R185" t="s">
        <v>8319</v>
      </c>
      <c r="S185" s="16">
        <f t="shared" si="11"/>
        <v>41969.643634259257</v>
      </c>
      <c r="T185" s="16">
        <f t="shared" si="12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 s="1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5">
        <v>2</v>
      </c>
      <c r="M186" t="b">
        <v>0</v>
      </c>
      <c r="N186" t="s">
        <v>8268</v>
      </c>
      <c r="O186" s="6">
        <f t="shared" si="10"/>
        <v>3.4000000000000002E-2</v>
      </c>
      <c r="P186" s="8">
        <f>E186/L186</f>
        <v>25.5</v>
      </c>
      <c r="Q186" t="s">
        <v>8315</v>
      </c>
      <c r="R186" t="s">
        <v>8319</v>
      </c>
      <c r="S186" s="16">
        <f t="shared" si="11"/>
        <v>41882.957638888889</v>
      </c>
      <c r="T186" s="16">
        <f t="shared" si="12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 s="1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5">
        <v>10</v>
      </c>
      <c r="M187" t="b">
        <v>0</v>
      </c>
      <c r="N187" t="s">
        <v>8268</v>
      </c>
      <c r="O187" s="6">
        <f t="shared" si="10"/>
        <v>5.5E-2</v>
      </c>
      <c r="P187" s="8">
        <f>E187/L187</f>
        <v>220</v>
      </c>
      <c r="Q187" t="s">
        <v>8315</v>
      </c>
      <c r="R187" t="s">
        <v>8319</v>
      </c>
      <c r="S187" s="16">
        <f t="shared" si="11"/>
        <v>42600.702997685185</v>
      </c>
      <c r="T187" s="16">
        <f t="shared" si="12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 s="1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5">
        <v>0</v>
      </c>
      <c r="M188" t="b">
        <v>0</v>
      </c>
      <c r="N188" t="s">
        <v>8268</v>
      </c>
      <c r="O188" s="6">
        <f t="shared" si="10"/>
        <v>0</v>
      </c>
      <c r="P188" s="8">
        <v>0</v>
      </c>
      <c r="Q188" t="s">
        <v>8315</v>
      </c>
      <c r="R188" t="s">
        <v>8319</v>
      </c>
      <c r="S188" s="16">
        <f t="shared" si="11"/>
        <v>42797.624999999993</v>
      </c>
      <c r="T188" s="16">
        <f t="shared" si="12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 s="1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5">
        <v>5</v>
      </c>
      <c r="M189" t="b">
        <v>0</v>
      </c>
      <c r="N189" t="s">
        <v>8268</v>
      </c>
      <c r="O189" s="6">
        <f t="shared" si="10"/>
        <v>0.16</v>
      </c>
      <c r="P189" s="8">
        <f>E189/L189</f>
        <v>160</v>
      </c>
      <c r="Q189" t="s">
        <v>8315</v>
      </c>
      <c r="R189" t="s">
        <v>8319</v>
      </c>
      <c r="S189" s="16">
        <f t="shared" si="11"/>
        <v>42206.082638888889</v>
      </c>
      <c r="T189" s="16">
        <f t="shared" si="12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 s="1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5">
        <v>0</v>
      </c>
      <c r="M190" t="b">
        <v>0</v>
      </c>
      <c r="N190" t="s">
        <v>8268</v>
      </c>
      <c r="O190" s="6">
        <f t="shared" si="10"/>
        <v>0</v>
      </c>
      <c r="P190" s="8">
        <v>0</v>
      </c>
      <c r="Q190" t="s">
        <v>8315</v>
      </c>
      <c r="R190" t="s">
        <v>8319</v>
      </c>
      <c r="S190" s="16">
        <f t="shared" si="11"/>
        <v>41886.974710648145</v>
      </c>
      <c r="T190" s="16">
        <f t="shared" si="12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 s="1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5">
        <v>5</v>
      </c>
      <c r="M191" t="b">
        <v>0</v>
      </c>
      <c r="N191" t="s">
        <v>8268</v>
      </c>
      <c r="O191" s="6">
        <f t="shared" si="10"/>
        <v>6.8999999999999997E-4</v>
      </c>
      <c r="P191" s="8">
        <f>E191/L191</f>
        <v>69</v>
      </c>
      <c r="Q191" t="s">
        <v>8315</v>
      </c>
      <c r="R191" t="s">
        <v>8319</v>
      </c>
      <c r="S191" s="16">
        <f t="shared" si="11"/>
        <v>42616.482372685183</v>
      </c>
      <c r="T191" s="16">
        <f t="shared" si="12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 s="1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5">
        <v>1</v>
      </c>
      <c r="M192" t="b">
        <v>0</v>
      </c>
      <c r="N192" t="s">
        <v>8268</v>
      </c>
      <c r="O192" s="6">
        <f t="shared" si="10"/>
        <v>4.1666666666666666E-3</v>
      </c>
      <c r="P192" s="8">
        <f>E192/L192</f>
        <v>50</v>
      </c>
      <c r="Q192" t="s">
        <v>8315</v>
      </c>
      <c r="R192" t="s">
        <v>8319</v>
      </c>
      <c r="S192" s="16">
        <f t="shared" si="11"/>
        <v>42537.442662037036</v>
      </c>
      <c r="T192" s="16">
        <f t="shared" si="12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 s="1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5">
        <v>3</v>
      </c>
      <c r="M193" t="b">
        <v>0</v>
      </c>
      <c r="N193" t="s">
        <v>8268</v>
      </c>
      <c r="O193" s="6">
        <f t="shared" si="10"/>
        <v>0.05</v>
      </c>
      <c r="P193" s="8">
        <f>E193/L193</f>
        <v>83.333333333333329</v>
      </c>
      <c r="Q193" t="s">
        <v>8315</v>
      </c>
      <c r="R193" t="s">
        <v>8319</v>
      </c>
      <c r="S193" s="16">
        <f t="shared" si="11"/>
        <v>42279.233078703699</v>
      </c>
      <c r="T193" s="16">
        <f t="shared" si="12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 s="1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5">
        <v>3</v>
      </c>
      <c r="M194" t="b">
        <v>0</v>
      </c>
      <c r="N194" t="s">
        <v>8268</v>
      </c>
      <c r="O194" s="6">
        <f t="shared" ref="O194:O257" si="15">E194/D194</f>
        <v>1.7E-5</v>
      </c>
      <c r="P194" s="8">
        <f>E194/L194</f>
        <v>5.666666666666667</v>
      </c>
      <c r="Q194" t="s">
        <v>8315</v>
      </c>
      <c r="R194" t="s">
        <v>8319</v>
      </c>
      <c r="S194" s="16">
        <f t="shared" ref="S194:S257" si="16">(I194/86400)+25569+(-5/24)</f>
        <v>41929.583703703705</v>
      </c>
      <c r="T194" s="16">
        <f t="shared" ref="T194:T257" si="17">(J194/86400)+25569+(-5/24)</f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 s="1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5">
        <v>0</v>
      </c>
      <c r="M195" t="b">
        <v>0</v>
      </c>
      <c r="N195" t="s">
        <v>8268</v>
      </c>
      <c r="O195" s="6">
        <f t="shared" si="15"/>
        <v>0</v>
      </c>
      <c r="P195" s="8">
        <v>0</v>
      </c>
      <c r="Q195" t="s">
        <v>8315</v>
      </c>
      <c r="R195" t="s">
        <v>8319</v>
      </c>
      <c r="S195" s="16">
        <f t="shared" si="16"/>
        <v>41971.768124999995</v>
      </c>
      <c r="T195" s="16">
        <f t="shared" si="17"/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 s="1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5">
        <v>3</v>
      </c>
      <c r="M196" t="b">
        <v>0</v>
      </c>
      <c r="N196" t="s">
        <v>8268</v>
      </c>
      <c r="O196" s="6">
        <f t="shared" si="15"/>
        <v>1.1999999999999999E-3</v>
      </c>
      <c r="P196" s="8">
        <f>E196/L196</f>
        <v>1</v>
      </c>
      <c r="Q196" t="s">
        <v>8315</v>
      </c>
      <c r="R196" t="s">
        <v>8319</v>
      </c>
      <c r="S196" s="16">
        <f t="shared" si="16"/>
        <v>42435.788553240738</v>
      </c>
      <c r="T196" s="16">
        <f t="shared" si="17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 s="1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5">
        <v>0</v>
      </c>
      <c r="M197" t="b">
        <v>0</v>
      </c>
      <c r="N197" t="s">
        <v>8268</v>
      </c>
      <c r="O197" s="6">
        <f t="shared" si="15"/>
        <v>0</v>
      </c>
      <c r="P197" s="8">
        <v>0</v>
      </c>
      <c r="Q197" t="s">
        <v>8315</v>
      </c>
      <c r="R197" t="s">
        <v>8319</v>
      </c>
      <c r="S197" s="16">
        <f t="shared" si="16"/>
        <v>42195.462175925924</v>
      </c>
      <c r="T197" s="16">
        <f t="shared" si="17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 s="1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5">
        <v>19</v>
      </c>
      <c r="M198" t="b">
        <v>0</v>
      </c>
      <c r="N198" t="s">
        <v>8268</v>
      </c>
      <c r="O198" s="6">
        <f t="shared" si="15"/>
        <v>0.41857142857142859</v>
      </c>
      <c r="P198" s="8">
        <f>E198/L198</f>
        <v>77.10526315789474</v>
      </c>
      <c r="Q198" t="s">
        <v>8315</v>
      </c>
      <c r="R198" t="s">
        <v>8319</v>
      </c>
      <c r="S198" s="16">
        <f t="shared" si="16"/>
        <v>42287.666666666664</v>
      </c>
      <c r="T198" s="16">
        <f t="shared" si="17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 s="1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5">
        <v>8</v>
      </c>
      <c r="M199" t="b">
        <v>0</v>
      </c>
      <c r="N199" t="s">
        <v>8268</v>
      </c>
      <c r="O199" s="6">
        <f t="shared" si="15"/>
        <v>0.1048</v>
      </c>
      <c r="P199" s="8">
        <f>E199/L199</f>
        <v>32.75</v>
      </c>
      <c r="Q199" t="s">
        <v>8315</v>
      </c>
      <c r="R199" t="s">
        <v>8319</v>
      </c>
      <c r="S199" s="16">
        <f t="shared" si="16"/>
        <v>42783.666666666664</v>
      </c>
      <c r="T199" s="16">
        <f t="shared" si="17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 s="1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5">
        <v>6</v>
      </c>
      <c r="M200" t="b">
        <v>0</v>
      </c>
      <c r="N200" t="s">
        <v>8268</v>
      </c>
      <c r="O200" s="6">
        <f t="shared" si="15"/>
        <v>1.116E-2</v>
      </c>
      <c r="P200" s="8">
        <f>E200/L200</f>
        <v>46.5</v>
      </c>
      <c r="Q200" t="s">
        <v>8315</v>
      </c>
      <c r="R200" t="s">
        <v>8319</v>
      </c>
      <c r="S200" s="16">
        <f t="shared" si="16"/>
        <v>41917.175023148149</v>
      </c>
      <c r="T200" s="16">
        <f t="shared" si="17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 s="1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5">
        <v>0</v>
      </c>
      <c r="M201" t="b">
        <v>0</v>
      </c>
      <c r="N201" t="s">
        <v>8268</v>
      </c>
      <c r="O201" s="6">
        <f t="shared" si="15"/>
        <v>0</v>
      </c>
      <c r="P201" s="8">
        <v>0</v>
      </c>
      <c r="Q201" t="s">
        <v>8315</v>
      </c>
      <c r="R201" t="s">
        <v>8319</v>
      </c>
      <c r="S201" s="16">
        <f t="shared" si="16"/>
        <v>42613.915532407402</v>
      </c>
      <c r="T201" s="16">
        <f t="shared" si="17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 s="1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5">
        <v>18</v>
      </c>
      <c r="M202" t="b">
        <v>0</v>
      </c>
      <c r="N202" t="s">
        <v>8268</v>
      </c>
      <c r="O202" s="6">
        <f t="shared" si="15"/>
        <v>0.26192500000000002</v>
      </c>
      <c r="P202" s="8">
        <f>E202/L202</f>
        <v>87.308333333333337</v>
      </c>
      <c r="Q202" t="s">
        <v>8315</v>
      </c>
      <c r="R202" t="s">
        <v>8319</v>
      </c>
      <c r="S202" s="16">
        <f t="shared" si="16"/>
        <v>41896.875034722216</v>
      </c>
      <c r="T202" s="16">
        <f t="shared" si="17"/>
        <v>41866.875034722216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 s="1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5">
        <v>7</v>
      </c>
      <c r="M203" t="b">
        <v>0</v>
      </c>
      <c r="N203" t="s">
        <v>8268</v>
      </c>
      <c r="O203" s="6">
        <f t="shared" si="15"/>
        <v>0.58461538461538465</v>
      </c>
      <c r="P203" s="8">
        <f>E203/L203</f>
        <v>54.285714285714285</v>
      </c>
      <c r="Q203" t="s">
        <v>8315</v>
      </c>
      <c r="R203" t="s">
        <v>8319</v>
      </c>
      <c r="S203" s="16">
        <f t="shared" si="16"/>
        <v>42043.610289351847</v>
      </c>
      <c r="T203" s="16">
        <f t="shared" si="17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 s="1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5">
        <v>0</v>
      </c>
      <c r="M204" t="b">
        <v>0</v>
      </c>
      <c r="N204" t="s">
        <v>8268</v>
      </c>
      <c r="O204" s="6">
        <f t="shared" si="15"/>
        <v>0</v>
      </c>
      <c r="P204" s="8">
        <v>0</v>
      </c>
      <c r="Q204" t="s">
        <v>8315</v>
      </c>
      <c r="R204" t="s">
        <v>8319</v>
      </c>
      <c r="S204" s="16">
        <f t="shared" si="16"/>
        <v>42285.665972222218</v>
      </c>
      <c r="T204" s="16">
        <f t="shared" si="17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 s="1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5">
        <v>8</v>
      </c>
      <c r="M205" t="b">
        <v>0</v>
      </c>
      <c r="N205" t="s">
        <v>8268</v>
      </c>
      <c r="O205" s="6">
        <f t="shared" si="15"/>
        <v>0.2984</v>
      </c>
      <c r="P205" s="8">
        <f>E205/L205</f>
        <v>93.25</v>
      </c>
      <c r="Q205" t="s">
        <v>8315</v>
      </c>
      <c r="R205" t="s">
        <v>8319</v>
      </c>
      <c r="S205" s="16">
        <f t="shared" si="16"/>
        <v>42033.639629629623</v>
      </c>
      <c r="T205" s="16">
        <f t="shared" si="17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 s="1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5">
        <v>1293</v>
      </c>
      <c r="M206" t="b">
        <v>0</v>
      </c>
      <c r="N206" t="s">
        <v>8268</v>
      </c>
      <c r="O206" s="6">
        <f t="shared" si="15"/>
        <v>0.50721666666666665</v>
      </c>
      <c r="P206" s="8">
        <f>E206/L206</f>
        <v>117.68368136117556</v>
      </c>
      <c r="Q206" t="s">
        <v>8315</v>
      </c>
      <c r="R206" t="s">
        <v>8319</v>
      </c>
      <c r="S206" s="16">
        <f t="shared" si="16"/>
        <v>42586.375034722216</v>
      </c>
      <c r="T206" s="16">
        <f t="shared" si="17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 s="1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5">
        <v>17</v>
      </c>
      <c r="M207" t="b">
        <v>0</v>
      </c>
      <c r="N207" t="s">
        <v>8268</v>
      </c>
      <c r="O207" s="6">
        <f t="shared" si="15"/>
        <v>0.16250000000000001</v>
      </c>
      <c r="P207" s="8">
        <f>E207/L207</f>
        <v>76.470588235294116</v>
      </c>
      <c r="Q207" t="s">
        <v>8315</v>
      </c>
      <c r="R207" t="s">
        <v>8319</v>
      </c>
      <c r="S207" s="16">
        <f t="shared" si="16"/>
        <v>42283.423865740733</v>
      </c>
      <c r="T207" s="16">
        <f t="shared" si="17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 s="1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5">
        <v>0</v>
      </c>
      <c r="M208" t="b">
        <v>0</v>
      </c>
      <c r="N208" t="s">
        <v>8268</v>
      </c>
      <c r="O208" s="6">
        <f t="shared" si="15"/>
        <v>0</v>
      </c>
      <c r="P208" s="8">
        <v>0</v>
      </c>
      <c r="Q208" t="s">
        <v>8315</v>
      </c>
      <c r="R208" t="s">
        <v>8319</v>
      </c>
      <c r="S208" s="16">
        <f t="shared" si="16"/>
        <v>42587.79609953703</v>
      </c>
      <c r="T208" s="16">
        <f t="shared" si="17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 s="1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5">
        <v>13</v>
      </c>
      <c r="M209" t="b">
        <v>0</v>
      </c>
      <c r="N209" t="s">
        <v>8268</v>
      </c>
      <c r="O209" s="6">
        <f t="shared" si="15"/>
        <v>0.15214285714285714</v>
      </c>
      <c r="P209" s="8">
        <f>E209/L209</f>
        <v>163.84615384615384</v>
      </c>
      <c r="Q209" t="s">
        <v>8315</v>
      </c>
      <c r="R209" t="s">
        <v>8319</v>
      </c>
      <c r="S209" s="16">
        <f t="shared" si="16"/>
        <v>42007.988865740735</v>
      </c>
      <c r="T209" s="16">
        <f t="shared" si="17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 s="1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5">
        <v>0</v>
      </c>
      <c r="M210" t="b">
        <v>0</v>
      </c>
      <c r="N210" t="s">
        <v>8268</v>
      </c>
      <c r="O210" s="6">
        <f t="shared" si="15"/>
        <v>0</v>
      </c>
      <c r="P210" s="8">
        <v>0</v>
      </c>
      <c r="Q210" t="s">
        <v>8315</v>
      </c>
      <c r="R210" t="s">
        <v>8319</v>
      </c>
      <c r="S210" s="16">
        <f t="shared" si="16"/>
        <v>41989.16165509259</v>
      </c>
      <c r="T210" s="16">
        <f t="shared" si="17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 s="1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5">
        <v>0</v>
      </c>
      <c r="M211" t="b">
        <v>0</v>
      </c>
      <c r="N211" t="s">
        <v>8268</v>
      </c>
      <c r="O211" s="6">
        <f t="shared" si="15"/>
        <v>0</v>
      </c>
      <c r="P211" s="8">
        <v>0</v>
      </c>
      <c r="Q211" t="s">
        <v>8315</v>
      </c>
      <c r="R211" t="s">
        <v>8319</v>
      </c>
      <c r="S211" s="16">
        <f t="shared" si="16"/>
        <v>42195.714525462965</v>
      </c>
      <c r="T211" s="16">
        <f t="shared" si="17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 s="1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5">
        <v>33</v>
      </c>
      <c r="M212" t="b">
        <v>0</v>
      </c>
      <c r="N212" t="s">
        <v>8268</v>
      </c>
      <c r="O212" s="6">
        <f t="shared" si="15"/>
        <v>0.2525</v>
      </c>
      <c r="P212" s="8">
        <f t="shared" ref="P212:P222" si="18">E212/L212</f>
        <v>91.818181818181813</v>
      </c>
      <c r="Q212" t="s">
        <v>8315</v>
      </c>
      <c r="R212" t="s">
        <v>8319</v>
      </c>
      <c r="S212" s="16">
        <f t="shared" si="16"/>
        <v>42277.999999999993</v>
      </c>
      <c r="T212" s="16">
        <f t="shared" si="17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 s="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5">
        <v>12</v>
      </c>
      <c r="M213" t="b">
        <v>0</v>
      </c>
      <c r="N213" t="s">
        <v>8268</v>
      </c>
      <c r="O213" s="6">
        <f t="shared" si="15"/>
        <v>0.44600000000000001</v>
      </c>
      <c r="P213" s="8">
        <f t="shared" si="18"/>
        <v>185.83333333333334</v>
      </c>
      <c r="Q213" t="s">
        <v>8315</v>
      </c>
      <c r="R213" t="s">
        <v>8319</v>
      </c>
      <c r="S213" s="16">
        <f t="shared" si="16"/>
        <v>42265.951585648145</v>
      </c>
      <c r="T213" s="16">
        <f t="shared" si="17"/>
        <v>42235.951585648145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 s="1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5">
        <v>1</v>
      </c>
      <c r="M214" t="b">
        <v>0</v>
      </c>
      <c r="N214" t="s">
        <v>8268</v>
      </c>
      <c r="O214" s="6">
        <f t="shared" si="15"/>
        <v>1.5873015873015873E-4</v>
      </c>
      <c r="P214" s="8">
        <f t="shared" si="18"/>
        <v>1</v>
      </c>
      <c r="Q214" t="s">
        <v>8315</v>
      </c>
      <c r="R214" t="s">
        <v>8319</v>
      </c>
      <c r="S214" s="16">
        <f t="shared" si="16"/>
        <v>42476.631018518521</v>
      </c>
      <c r="T214" s="16">
        <f t="shared" si="17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 s="1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5">
        <v>1</v>
      </c>
      <c r="M215" t="b">
        <v>0</v>
      </c>
      <c r="N215" t="s">
        <v>8268</v>
      </c>
      <c r="O215" s="6">
        <f t="shared" si="15"/>
        <v>4.0000000000000002E-4</v>
      </c>
      <c r="P215" s="8">
        <f t="shared" si="18"/>
        <v>20</v>
      </c>
      <c r="Q215" t="s">
        <v>8315</v>
      </c>
      <c r="R215" t="s">
        <v>8319</v>
      </c>
      <c r="S215" s="16">
        <f t="shared" si="16"/>
        <v>42232.379641203697</v>
      </c>
      <c r="T215" s="16">
        <f t="shared" si="17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 s="1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5">
        <v>1</v>
      </c>
      <c r="M216" t="b">
        <v>0</v>
      </c>
      <c r="N216" t="s">
        <v>8268</v>
      </c>
      <c r="O216" s="6">
        <f t="shared" si="15"/>
        <v>8.0000000000000007E-5</v>
      </c>
      <c r="P216" s="8">
        <f t="shared" si="18"/>
        <v>1</v>
      </c>
      <c r="Q216" t="s">
        <v>8315</v>
      </c>
      <c r="R216" t="s">
        <v>8319</v>
      </c>
      <c r="S216" s="16">
        <f t="shared" si="16"/>
        <v>42069.432280092595</v>
      </c>
      <c r="T216" s="16">
        <f t="shared" si="17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 s="1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5">
        <v>1</v>
      </c>
      <c r="M217" t="b">
        <v>0</v>
      </c>
      <c r="N217" t="s">
        <v>8268</v>
      </c>
      <c r="O217" s="6">
        <f t="shared" si="15"/>
        <v>2.2727272727272726E-3</v>
      </c>
      <c r="P217" s="8">
        <f t="shared" si="18"/>
        <v>10</v>
      </c>
      <c r="Q217" t="s">
        <v>8315</v>
      </c>
      <c r="R217" t="s">
        <v>8319</v>
      </c>
      <c r="S217" s="16">
        <f t="shared" si="16"/>
        <v>42417.790972222218</v>
      </c>
      <c r="T217" s="16">
        <f t="shared" si="17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 s="1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5">
        <v>84</v>
      </c>
      <c r="M218" t="b">
        <v>0</v>
      </c>
      <c r="N218" t="s">
        <v>8268</v>
      </c>
      <c r="O218" s="6">
        <f t="shared" si="15"/>
        <v>0.55698440000000005</v>
      </c>
      <c r="P218" s="8">
        <f t="shared" si="18"/>
        <v>331.53833333333336</v>
      </c>
      <c r="Q218" t="s">
        <v>8315</v>
      </c>
      <c r="R218" t="s">
        <v>8319</v>
      </c>
      <c r="S218" s="16">
        <f t="shared" si="16"/>
        <v>42116.708761574067</v>
      </c>
      <c r="T218" s="16">
        <f t="shared" si="17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 s="1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5">
        <v>38</v>
      </c>
      <c r="M219" t="b">
        <v>0</v>
      </c>
      <c r="N219" t="s">
        <v>8268</v>
      </c>
      <c r="O219" s="6">
        <f t="shared" si="15"/>
        <v>0.11942999999999999</v>
      </c>
      <c r="P219" s="8">
        <f t="shared" si="18"/>
        <v>314.28947368421052</v>
      </c>
      <c r="Q219" t="s">
        <v>8315</v>
      </c>
      <c r="R219" t="s">
        <v>8319</v>
      </c>
      <c r="S219" s="16">
        <f t="shared" si="16"/>
        <v>42001.432280092595</v>
      </c>
      <c r="T219" s="16">
        <f t="shared" si="17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 s="1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5">
        <v>1</v>
      </c>
      <c r="M220" t="b">
        <v>0</v>
      </c>
      <c r="N220" t="s">
        <v>8268</v>
      </c>
      <c r="O220" s="6">
        <f t="shared" si="15"/>
        <v>0.02</v>
      </c>
      <c r="P220" s="8">
        <f t="shared" si="18"/>
        <v>100</v>
      </c>
      <c r="Q220" t="s">
        <v>8315</v>
      </c>
      <c r="R220" t="s">
        <v>8319</v>
      </c>
      <c r="S220" s="16">
        <f t="shared" si="16"/>
        <v>42139.420011574075</v>
      </c>
      <c r="T220" s="16">
        <f t="shared" si="17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 s="1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5">
        <v>76</v>
      </c>
      <c r="M221" t="b">
        <v>0</v>
      </c>
      <c r="N221" t="s">
        <v>8268</v>
      </c>
      <c r="O221" s="6">
        <f t="shared" si="15"/>
        <v>0.17630000000000001</v>
      </c>
      <c r="P221" s="8">
        <f t="shared" si="18"/>
        <v>115.98684210526316</v>
      </c>
      <c r="Q221" t="s">
        <v>8315</v>
      </c>
      <c r="R221" t="s">
        <v>8319</v>
      </c>
      <c r="S221" s="16">
        <f t="shared" si="16"/>
        <v>42461.082638888889</v>
      </c>
      <c r="T221" s="16">
        <f t="shared" si="17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 s="1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5">
        <v>3</v>
      </c>
      <c r="M222" t="b">
        <v>0</v>
      </c>
      <c r="N222" t="s">
        <v>8268</v>
      </c>
      <c r="O222" s="6">
        <f t="shared" si="15"/>
        <v>7.1999999999999998E-3</v>
      </c>
      <c r="P222" s="8">
        <f t="shared" si="18"/>
        <v>120</v>
      </c>
      <c r="Q222" t="s">
        <v>8315</v>
      </c>
      <c r="R222" t="s">
        <v>8319</v>
      </c>
      <c r="S222" s="16">
        <f t="shared" si="16"/>
        <v>42236.629166666666</v>
      </c>
      <c r="T222" s="16">
        <f t="shared" si="17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 s="1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5">
        <v>0</v>
      </c>
      <c r="M223" t="b">
        <v>0</v>
      </c>
      <c r="N223" t="s">
        <v>8268</v>
      </c>
      <c r="O223" s="6">
        <f t="shared" si="15"/>
        <v>0</v>
      </c>
      <c r="P223" s="8">
        <v>0</v>
      </c>
      <c r="Q223" t="s">
        <v>8315</v>
      </c>
      <c r="R223" t="s">
        <v>8319</v>
      </c>
      <c r="S223" s="16">
        <f t="shared" si="16"/>
        <v>42091.587546296294</v>
      </c>
      <c r="T223" s="16">
        <f t="shared" si="17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 s="1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5">
        <v>2</v>
      </c>
      <c r="M224" t="b">
        <v>0</v>
      </c>
      <c r="N224" t="s">
        <v>8268</v>
      </c>
      <c r="O224" s="6">
        <f t="shared" si="15"/>
        <v>0.13</v>
      </c>
      <c r="P224" s="8">
        <f>E224/L224</f>
        <v>65</v>
      </c>
      <c r="Q224" t="s">
        <v>8315</v>
      </c>
      <c r="R224" t="s">
        <v>8319</v>
      </c>
      <c r="S224" s="16">
        <f t="shared" si="16"/>
        <v>42089.902083333327</v>
      </c>
      <c r="T224" s="16">
        <f t="shared" si="17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 s="1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5">
        <v>0</v>
      </c>
      <c r="M225" t="b">
        <v>0</v>
      </c>
      <c r="N225" t="s">
        <v>8268</v>
      </c>
      <c r="O225" s="6">
        <f t="shared" si="15"/>
        <v>0</v>
      </c>
      <c r="P225" s="8">
        <v>0</v>
      </c>
      <c r="Q225" t="s">
        <v>8315</v>
      </c>
      <c r="R225" t="s">
        <v>8319</v>
      </c>
      <c r="S225" s="16">
        <f t="shared" si="16"/>
        <v>42511.836805555555</v>
      </c>
      <c r="T225" s="16">
        <f t="shared" si="17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 s="1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5">
        <v>0</v>
      </c>
      <c r="M226" t="b">
        <v>0</v>
      </c>
      <c r="N226" t="s">
        <v>8268</v>
      </c>
      <c r="O226" s="6">
        <f t="shared" si="15"/>
        <v>0</v>
      </c>
      <c r="P226" s="8">
        <v>0</v>
      </c>
      <c r="Q226" t="s">
        <v>8315</v>
      </c>
      <c r="R226" t="s">
        <v>8319</v>
      </c>
      <c r="S226" s="16">
        <f t="shared" si="16"/>
        <v>42195.026921296296</v>
      </c>
      <c r="T226" s="16">
        <f t="shared" si="17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 s="1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5">
        <v>0</v>
      </c>
      <c r="M227" t="b">
        <v>0</v>
      </c>
      <c r="N227" t="s">
        <v>8268</v>
      </c>
      <c r="O227" s="6">
        <f t="shared" si="15"/>
        <v>0</v>
      </c>
      <c r="P227" s="8">
        <v>0</v>
      </c>
      <c r="Q227" t="s">
        <v>8315</v>
      </c>
      <c r="R227" t="s">
        <v>8319</v>
      </c>
      <c r="S227" s="16">
        <f t="shared" si="16"/>
        <v>42468.711273148147</v>
      </c>
      <c r="T227" s="16">
        <f t="shared" si="17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 s="1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5">
        <v>2</v>
      </c>
      <c r="M228" t="b">
        <v>0</v>
      </c>
      <c r="N228" t="s">
        <v>8268</v>
      </c>
      <c r="O228" s="6">
        <f t="shared" si="15"/>
        <v>8.6206896551724137E-3</v>
      </c>
      <c r="P228" s="8">
        <f>E228/L228</f>
        <v>125</v>
      </c>
      <c r="Q228" t="s">
        <v>8315</v>
      </c>
      <c r="R228" t="s">
        <v>8319</v>
      </c>
      <c r="S228" s="16">
        <f t="shared" si="16"/>
        <v>42155.186805555553</v>
      </c>
      <c r="T228" s="16">
        <f t="shared" si="17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 s="1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5">
        <v>0</v>
      </c>
      <c r="M229" t="b">
        <v>0</v>
      </c>
      <c r="N229" t="s">
        <v>8268</v>
      </c>
      <c r="O229" s="6">
        <f t="shared" si="15"/>
        <v>0</v>
      </c>
      <c r="P229" s="8">
        <v>0</v>
      </c>
      <c r="Q229" t="s">
        <v>8315</v>
      </c>
      <c r="R229" t="s">
        <v>8319</v>
      </c>
      <c r="S229" s="16">
        <f t="shared" si="16"/>
        <v>42194.685659722221</v>
      </c>
      <c r="T229" s="16">
        <f t="shared" si="17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 s="1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5">
        <v>0</v>
      </c>
      <c r="M230" t="b">
        <v>0</v>
      </c>
      <c r="N230" t="s">
        <v>8268</v>
      </c>
      <c r="O230" s="6">
        <f t="shared" si="15"/>
        <v>0</v>
      </c>
      <c r="P230" s="8">
        <v>0</v>
      </c>
      <c r="Q230" t="s">
        <v>8315</v>
      </c>
      <c r="R230" t="s">
        <v>8319</v>
      </c>
      <c r="S230" s="16">
        <f t="shared" si="16"/>
        <v>42156.478067129625</v>
      </c>
      <c r="T230" s="16">
        <f t="shared" si="17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 s="1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5">
        <v>0</v>
      </c>
      <c r="M231" t="b">
        <v>0</v>
      </c>
      <c r="N231" t="s">
        <v>8268</v>
      </c>
      <c r="O231" s="6">
        <f t="shared" si="15"/>
        <v>0</v>
      </c>
      <c r="P231" s="8">
        <v>0</v>
      </c>
      <c r="Q231" t="s">
        <v>8315</v>
      </c>
      <c r="R231" t="s">
        <v>8319</v>
      </c>
      <c r="S231" s="16">
        <f t="shared" si="16"/>
        <v>42413.725659722222</v>
      </c>
      <c r="T231" s="16">
        <f t="shared" si="17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 s="1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5">
        <v>2</v>
      </c>
      <c r="M232" t="b">
        <v>0</v>
      </c>
      <c r="N232" t="s">
        <v>8268</v>
      </c>
      <c r="O232" s="6">
        <f t="shared" si="15"/>
        <v>4.0000000000000001E-3</v>
      </c>
      <c r="P232" s="8">
        <f>E232/L232</f>
        <v>30</v>
      </c>
      <c r="Q232" t="s">
        <v>8315</v>
      </c>
      <c r="R232" t="s">
        <v>8319</v>
      </c>
      <c r="S232" s="16">
        <f t="shared" si="16"/>
        <v>42159.568877314814</v>
      </c>
      <c r="T232" s="16">
        <f t="shared" si="17"/>
        <v>42129.568877314814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 s="1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5">
        <v>0</v>
      </c>
      <c r="M233" t="b">
        <v>0</v>
      </c>
      <c r="N233" t="s">
        <v>8268</v>
      </c>
      <c r="O233" s="6">
        <f t="shared" si="15"/>
        <v>0</v>
      </c>
      <c r="P233" s="8">
        <v>0</v>
      </c>
      <c r="Q233" t="s">
        <v>8315</v>
      </c>
      <c r="R233" t="s">
        <v>8319</v>
      </c>
      <c r="S233" s="16">
        <f t="shared" si="16"/>
        <v>42371.75059027777</v>
      </c>
      <c r="T233" s="16">
        <f t="shared" si="17"/>
        <v>42341.75059027777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 s="1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5">
        <v>7</v>
      </c>
      <c r="M234" t="b">
        <v>0</v>
      </c>
      <c r="N234" t="s">
        <v>8268</v>
      </c>
      <c r="O234" s="6">
        <f t="shared" si="15"/>
        <v>2.75E-2</v>
      </c>
      <c r="P234" s="8">
        <f>E234/L234</f>
        <v>15.714285714285714</v>
      </c>
      <c r="Q234" t="s">
        <v>8315</v>
      </c>
      <c r="R234" t="s">
        <v>8319</v>
      </c>
      <c r="S234" s="16">
        <f t="shared" si="16"/>
        <v>42062.617430555554</v>
      </c>
      <c r="T234" s="16">
        <f t="shared" si="17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 s="1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5">
        <v>0</v>
      </c>
      <c r="M235" t="b">
        <v>0</v>
      </c>
      <c r="N235" t="s">
        <v>8268</v>
      </c>
      <c r="O235" s="6">
        <f t="shared" si="15"/>
        <v>0</v>
      </c>
      <c r="P235" s="8">
        <v>0</v>
      </c>
      <c r="Q235" t="s">
        <v>8315</v>
      </c>
      <c r="R235" t="s">
        <v>8319</v>
      </c>
      <c r="S235" s="16">
        <f t="shared" si="16"/>
        <v>42642.703379629624</v>
      </c>
      <c r="T235" s="16">
        <f t="shared" si="17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 s="1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5">
        <v>5</v>
      </c>
      <c r="M236" t="b">
        <v>0</v>
      </c>
      <c r="N236" t="s">
        <v>8268</v>
      </c>
      <c r="O236" s="6">
        <f t="shared" si="15"/>
        <v>0.40100000000000002</v>
      </c>
      <c r="P236" s="8">
        <f>E236/L236</f>
        <v>80.2</v>
      </c>
      <c r="Q236" t="s">
        <v>8315</v>
      </c>
      <c r="R236" t="s">
        <v>8319</v>
      </c>
      <c r="S236" s="16">
        <f t="shared" si="16"/>
        <v>42175.82707175926</v>
      </c>
      <c r="T236" s="16">
        <f t="shared" si="17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 s="1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5">
        <v>0</v>
      </c>
      <c r="M237" t="b">
        <v>0</v>
      </c>
      <c r="N237" t="s">
        <v>8268</v>
      </c>
      <c r="O237" s="6">
        <f t="shared" si="15"/>
        <v>0</v>
      </c>
      <c r="P237" s="8">
        <v>0</v>
      </c>
      <c r="Q237" t="s">
        <v>8315</v>
      </c>
      <c r="R237" t="s">
        <v>8319</v>
      </c>
      <c r="S237" s="16">
        <f t="shared" si="16"/>
        <v>42194.700196759259</v>
      </c>
      <c r="T237" s="16">
        <f t="shared" si="17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 s="1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5">
        <v>0</v>
      </c>
      <c r="M238" t="b">
        <v>0</v>
      </c>
      <c r="N238" t="s">
        <v>8268</v>
      </c>
      <c r="O238" s="6">
        <f t="shared" si="15"/>
        <v>0</v>
      </c>
      <c r="P238" s="8">
        <v>0</v>
      </c>
      <c r="Q238" t="s">
        <v>8315</v>
      </c>
      <c r="R238" t="s">
        <v>8319</v>
      </c>
      <c r="S238" s="16">
        <f t="shared" si="16"/>
        <v>42373.791666666664</v>
      </c>
      <c r="T238" s="16">
        <f t="shared" si="17"/>
        <v>42320.876145833332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 s="1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5">
        <v>1</v>
      </c>
      <c r="M239" t="b">
        <v>0</v>
      </c>
      <c r="N239" t="s">
        <v>8268</v>
      </c>
      <c r="O239" s="6">
        <f t="shared" si="15"/>
        <v>3.3333333333333335E-3</v>
      </c>
      <c r="P239" s="8">
        <f>E239/L239</f>
        <v>50</v>
      </c>
      <c r="Q239" t="s">
        <v>8315</v>
      </c>
      <c r="R239" t="s">
        <v>8319</v>
      </c>
      <c r="S239" s="16">
        <f t="shared" si="16"/>
        <v>42437.368854166663</v>
      </c>
      <c r="T239" s="16">
        <f t="shared" si="17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 s="1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5">
        <v>0</v>
      </c>
      <c r="M240" t="b">
        <v>0</v>
      </c>
      <c r="N240" t="s">
        <v>8268</v>
      </c>
      <c r="O240" s="6">
        <f t="shared" si="15"/>
        <v>0</v>
      </c>
      <c r="P240" s="8">
        <v>0</v>
      </c>
      <c r="Q240" t="s">
        <v>8315</v>
      </c>
      <c r="R240" t="s">
        <v>8319</v>
      </c>
      <c r="S240" s="16">
        <f t="shared" si="16"/>
        <v>42734.166666666664</v>
      </c>
      <c r="T240" s="16">
        <f t="shared" si="17"/>
        <v>42713.754166666666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 s="1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5">
        <v>5</v>
      </c>
      <c r="M241" t="b">
        <v>0</v>
      </c>
      <c r="N241" t="s">
        <v>8268</v>
      </c>
      <c r="O241" s="6">
        <f t="shared" si="15"/>
        <v>0.25</v>
      </c>
      <c r="P241" s="8">
        <f t="shared" ref="P241:P272" si="19">E241/L241</f>
        <v>50</v>
      </c>
      <c r="Q241" t="s">
        <v>8315</v>
      </c>
      <c r="R241" t="s">
        <v>8319</v>
      </c>
      <c r="S241" s="16">
        <f t="shared" si="16"/>
        <v>42316.291666666664</v>
      </c>
      <c r="T241" s="16">
        <f t="shared" si="17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 s="1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5">
        <v>137</v>
      </c>
      <c r="M242" t="b">
        <v>1</v>
      </c>
      <c r="N242" t="s">
        <v>8269</v>
      </c>
      <c r="O242" s="6">
        <f t="shared" si="15"/>
        <v>1.0763413333333334</v>
      </c>
      <c r="P242" s="8">
        <f t="shared" si="19"/>
        <v>117.84759124087591</v>
      </c>
      <c r="Q242" t="s">
        <v>8315</v>
      </c>
      <c r="R242" t="s">
        <v>8320</v>
      </c>
      <c r="S242" s="16">
        <f t="shared" si="16"/>
        <v>41399.500127314815</v>
      </c>
      <c r="T242" s="16">
        <f t="shared" si="17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 s="1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5">
        <v>376</v>
      </c>
      <c r="M243" t="b">
        <v>1</v>
      </c>
      <c r="N243" t="s">
        <v>8269</v>
      </c>
      <c r="O243" s="6">
        <f t="shared" si="15"/>
        <v>1.1263736263736264</v>
      </c>
      <c r="P243" s="8">
        <f t="shared" si="19"/>
        <v>109.04255319148936</v>
      </c>
      <c r="Q243" t="s">
        <v>8315</v>
      </c>
      <c r="R243" t="s">
        <v>8320</v>
      </c>
      <c r="S243" s="16">
        <f t="shared" si="16"/>
        <v>41994.489629629628</v>
      </c>
      <c r="T243" s="16">
        <f t="shared" si="17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 s="1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5">
        <v>202</v>
      </c>
      <c r="M244" t="b">
        <v>1</v>
      </c>
      <c r="N244" t="s">
        <v>8269</v>
      </c>
      <c r="O244" s="6">
        <f t="shared" si="15"/>
        <v>1.1346153846153846</v>
      </c>
      <c r="P244" s="8">
        <f t="shared" si="19"/>
        <v>73.019801980198025</v>
      </c>
      <c r="Q244" t="s">
        <v>8315</v>
      </c>
      <c r="R244" t="s">
        <v>8320</v>
      </c>
      <c r="S244" s="16">
        <f t="shared" si="16"/>
        <v>40897.28460648148</v>
      </c>
      <c r="T244" s="16">
        <f t="shared" si="17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 s="1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5">
        <v>328</v>
      </c>
      <c r="M245" t="b">
        <v>1</v>
      </c>
      <c r="N245" t="s">
        <v>8269</v>
      </c>
      <c r="O245" s="6">
        <f t="shared" si="15"/>
        <v>1.0259199999999999</v>
      </c>
      <c r="P245" s="8">
        <f t="shared" si="19"/>
        <v>78.195121951219505</v>
      </c>
      <c r="Q245" t="s">
        <v>8315</v>
      </c>
      <c r="R245" t="s">
        <v>8320</v>
      </c>
      <c r="S245" s="16">
        <f t="shared" si="16"/>
        <v>41691.839166666665</v>
      </c>
      <c r="T245" s="16">
        <f t="shared" si="17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 s="1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5">
        <v>84</v>
      </c>
      <c r="M246" t="b">
        <v>1</v>
      </c>
      <c r="N246" t="s">
        <v>8269</v>
      </c>
      <c r="O246" s="6">
        <f t="shared" si="15"/>
        <v>1.1375714285714287</v>
      </c>
      <c r="P246" s="8">
        <f t="shared" si="19"/>
        <v>47.398809523809526</v>
      </c>
      <c r="Q246" t="s">
        <v>8315</v>
      </c>
      <c r="R246" t="s">
        <v>8320</v>
      </c>
      <c r="S246" s="16">
        <f t="shared" si="16"/>
        <v>40253.087500000001</v>
      </c>
      <c r="T246" s="16">
        <f t="shared" si="17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 s="1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5">
        <v>96</v>
      </c>
      <c r="M247" t="b">
        <v>1</v>
      </c>
      <c r="N247" t="s">
        <v>8269</v>
      </c>
      <c r="O247" s="6">
        <f t="shared" si="15"/>
        <v>1.0371999999999999</v>
      </c>
      <c r="P247" s="8">
        <f t="shared" si="19"/>
        <v>54.020833333333336</v>
      </c>
      <c r="Q247" t="s">
        <v>8315</v>
      </c>
      <c r="R247" t="s">
        <v>8320</v>
      </c>
      <c r="S247" s="16">
        <f t="shared" si="16"/>
        <v>41136.844733796293</v>
      </c>
      <c r="T247" s="16">
        <f t="shared" si="17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 s="1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5">
        <v>223</v>
      </c>
      <c r="M248" t="b">
        <v>1</v>
      </c>
      <c r="N248" t="s">
        <v>8269</v>
      </c>
      <c r="O248" s="6">
        <f t="shared" si="15"/>
        <v>3.0546000000000002</v>
      </c>
      <c r="P248" s="8">
        <f t="shared" si="19"/>
        <v>68.488789237668158</v>
      </c>
      <c r="Q248" t="s">
        <v>8315</v>
      </c>
      <c r="R248" t="s">
        <v>8320</v>
      </c>
      <c r="S248" s="16">
        <f t="shared" si="16"/>
        <v>40530.196817129625</v>
      </c>
      <c r="T248" s="16">
        <f t="shared" si="17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 s="1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5">
        <v>62</v>
      </c>
      <c r="M249" t="b">
        <v>1</v>
      </c>
      <c r="N249" t="s">
        <v>8269</v>
      </c>
      <c r="O249" s="6">
        <f t="shared" si="15"/>
        <v>1.341</v>
      </c>
      <c r="P249" s="8">
        <f t="shared" si="19"/>
        <v>108.14516129032258</v>
      </c>
      <c r="Q249" t="s">
        <v>8315</v>
      </c>
      <c r="R249" t="s">
        <v>8320</v>
      </c>
      <c r="S249" s="16">
        <f t="shared" si="16"/>
        <v>40466.943749999999</v>
      </c>
      <c r="T249" s="16">
        <f t="shared" si="17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 s="1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5">
        <v>146</v>
      </c>
      <c r="M250" t="b">
        <v>1</v>
      </c>
      <c r="N250" t="s">
        <v>8269</v>
      </c>
      <c r="O250" s="6">
        <f t="shared" si="15"/>
        <v>1.0133294117647058</v>
      </c>
      <c r="P250" s="8">
        <f t="shared" si="19"/>
        <v>589.95205479452056</v>
      </c>
      <c r="Q250" t="s">
        <v>8315</v>
      </c>
      <c r="R250" t="s">
        <v>8320</v>
      </c>
      <c r="S250" s="16">
        <f t="shared" si="16"/>
        <v>40915.566076388888</v>
      </c>
      <c r="T250" s="16">
        <f t="shared" si="17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 s="1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5">
        <v>235</v>
      </c>
      <c r="M251" t="b">
        <v>1</v>
      </c>
      <c r="N251" t="s">
        <v>8269</v>
      </c>
      <c r="O251" s="6">
        <f t="shared" si="15"/>
        <v>1.1292</v>
      </c>
      <c r="P251" s="8">
        <f t="shared" si="19"/>
        <v>48.051063829787232</v>
      </c>
      <c r="Q251" t="s">
        <v>8315</v>
      </c>
      <c r="R251" t="s">
        <v>8320</v>
      </c>
      <c r="S251" s="16">
        <f t="shared" si="16"/>
        <v>40412.527777777774</v>
      </c>
      <c r="T251" s="16">
        <f t="shared" si="17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 s="1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5">
        <v>437</v>
      </c>
      <c r="M252" t="b">
        <v>1</v>
      </c>
      <c r="N252" t="s">
        <v>8269</v>
      </c>
      <c r="O252" s="6">
        <f t="shared" si="15"/>
        <v>1.0558333333333334</v>
      </c>
      <c r="P252" s="8">
        <f t="shared" si="19"/>
        <v>72.482837528604122</v>
      </c>
      <c r="Q252" t="s">
        <v>8315</v>
      </c>
      <c r="R252" t="s">
        <v>8320</v>
      </c>
      <c r="S252" s="16">
        <f t="shared" si="16"/>
        <v>41431.357534722221</v>
      </c>
      <c r="T252" s="16">
        <f t="shared" si="17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 s="1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5">
        <v>77</v>
      </c>
      <c r="M253" t="b">
        <v>1</v>
      </c>
      <c r="N253" t="s">
        <v>8269</v>
      </c>
      <c r="O253" s="6">
        <f t="shared" si="15"/>
        <v>1.2557142857142858</v>
      </c>
      <c r="P253" s="8">
        <f t="shared" si="19"/>
        <v>57.077922077922075</v>
      </c>
      <c r="Q253" t="s">
        <v>8315</v>
      </c>
      <c r="R253" t="s">
        <v>8320</v>
      </c>
      <c r="S253" s="16">
        <f t="shared" si="16"/>
        <v>41045.583333333328</v>
      </c>
      <c r="T253" s="16">
        <f t="shared" si="17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 s="1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5">
        <v>108</v>
      </c>
      <c r="M254" t="b">
        <v>1</v>
      </c>
      <c r="N254" t="s">
        <v>8269</v>
      </c>
      <c r="O254" s="6">
        <f t="shared" si="15"/>
        <v>1.8455999999999999</v>
      </c>
      <c r="P254" s="8">
        <f t="shared" si="19"/>
        <v>85.444444444444443</v>
      </c>
      <c r="Q254" t="s">
        <v>8315</v>
      </c>
      <c r="R254" t="s">
        <v>8320</v>
      </c>
      <c r="S254" s="16">
        <f t="shared" si="16"/>
        <v>40329.957638888889</v>
      </c>
      <c r="T254" s="16">
        <f t="shared" si="17"/>
        <v>40266.454374999994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 s="1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5">
        <v>7</v>
      </c>
      <c r="M255" t="b">
        <v>1</v>
      </c>
      <c r="N255" t="s">
        <v>8269</v>
      </c>
      <c r="O255" s="6">
        <f t="shared" si="15"/>
        <v>1.0073333333333334</v>
      </c>
      <c r="P255" s="8">
        <f t="shared" si="19"/>
        <v>215.85714285714286</v>
      </c>
      <c r="Q255" t="s">
        <v>8315</v>
      </c>
      <c r="R255" t="s">
        <v>8320</v>
      </c>
      <c r="S255" s="16">
        <f t="shared" si="16"/>
        <v>40954.44253472222</v>
      </c>
      <c r="T255" s="16">
        <f t="shared" si="17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 s="1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5">
        <v>314</v>
      </c>
      <c r="M256" t="b">
        <v>1</v>
      </c>
      <c r="N256" t="s">
        <v>8269</v>
      </c>
      <c r="O256" s="6">
        <f t="shared" si="15"/>
        <v>1.1694724999999999</v>
      </c>
      <c r="P256" s="8">
        <f t="shared" si="19"/>
        <v>89.38643312101911</v>
      </c>
      <c r="Q256" t="s">
        <v>8315</v>
      </c>
      <c r="R256" t="s">
        <v>8320</v>
      </c>
      <c r="S256" s="16">
        <f t="shared" si="16"/>
        <v>42293.874999999993</v>
      </c>
      <c r="T256" s="16">
        <f t="shared" si="17"/>
        <v>42263.744328703702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 s="1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5">
        <v>188</v>
      </c>
      <c r="M257" t="b">
        <v>1</v>
      </c>
      <c r="N257" t="s">
        <v>8269</v>
      </c>
      <c r="O257" s="6">
        <f t="shared" si="15"/>
        <v>1.0673325</v>
      </c>
      <c r="P257" s="8">
        <f t="shared" si="19"/>
        <v>45.418404255319146</v>
      </c>
      <c r="Q257" t="s">
        <v>8315</v>
      </c>
      <c r="R257" t="s">
        <v>8320</v>
      </c>
      <c r="S257" s="16">
        <f t="shared" si="16"/>
        <v>40618.276412037034</v>
      </c>
      <c r="T257" s="16">
        <f t="shared" si="17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 s="1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5">
        <v>275</v>
      </c>
      <c r="M258" t="b">
        <v>1</v>
      </c>
      <c r="N258" t="s">
        <v>8269</v>
      </c>
      <c r="O258" s="6">
        <f t="shared" ref="O258:O321" si="20">E258/D258</f>
        <v>1.391</v>
      </c>
      <c r="P258" s="8">
        <f t="shared" si="19"/>
        <v>65.756363636363631</v>
      </c>
      <c r="Q258" t="s">
        <v>8315</v>
      </c>
      <c r="R258" t="s">
        <v>8320</v>
      </c>
      <c r="S258" s="16">
        <f t="shared" ref="S258:S321" si="21">(I258/86400)+25569+(-5/24)</f>
        <v>41349.560960648145</v>
      </c>
      <c r="T258" s="16">
        <f t="shared" ref="T258:T321" si="22">(J258/86400)+25569+(-5/24)</f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 s="1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5">
        <v>560</v>
      </c>
      <c r="M259" t="b">
        <v>1</v>
      </c>
      <c r="N259" t="s">
        <v>8269</v>
      </c>
      <c r="O259" s="6">
        <f t="shared" si="20"/>
        <v>1.0672648571428571</v>
      </c>
      <c r="P259" s="8">
        <f t="shared" si="19"/>
        <v>66.70405357142856</v>
      </c>
      <c r="Q259" t="s">
        <v>8315</v>
      </c>
      <c r="R259" t="s">
        <v>8320</v>
      </c>
      <c r="S259" s="16">
        <f t="shared" si="21"/>
        <v>42509.418541666666</v>
      </c>
      <c r="T259" s="16">
        <f t="shared" si="22"/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 s="1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5">
        <v>688</v>
      </c>
      <c r="M260" t="b">
        <v>1</v>
      </c>
      <c r="N260" t="s">
        <v>8269</v>
      </c>
      <c r="O260" s="6">
        <f t="shared" si="20"/>
        <v>1.9114</v>
      </c>
      <c r="P260" s="8">
        <f t="shared" si="19"/>
        <v>83.345930232558146</v>
      </c>
      <c r="Q260" t="s">
        <v>8315</v>
      </c>
      <c r="R260" t="s">
        <v>8320</v>
      </c>
      <c r="S260" s="16">
        <f t="shared" si="21"/>
        <v>40711.843356481477</v>
      </c>
      <c r="T260" s="16">
        <f t="shared" si="22"/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 s="1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5">
        <v>942</v>
      </c>
      <c r="M261" t="b">
        <v>1</v>
      </c>
      <c r="N261" t="s">
        <v>8269</v>
      </c>
      <c r="O261" s="6">
        <f t="shared" si="20"/>
        <v>1.3193789333333332</v>
      </c>
      <c r="P261" s="8">
        <f t="shared" si="19"/>
        <v>105.04609341825902</v>
      </c>
      <c r="Q261" t="s">
        <v>8315</v>
      </c>
      <c r="R261" t="s">
        <v>8320</v>
      </c>
      <c r="S261" s="16">
        <f t="shared" si="21"/>
        <v>42102.529733796291</v>
      </c>
      <c r="T261" s="16">
        <f t="shared" si="22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 s="1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5">
        <v>88</v>
      </c>
      <c r="M262" t="b">
        <v>1</v>
      </c>
      <c r="N262" t="s">
        <v>8269</v>
      </c>
      <c r="O262" s="6">
        <f t="shared" si="20"/>
        <v>1.0640000000000001</v>
      </c>
      <c r="P262" s="8">
        <f t="shared" si="19"/>
        <v>120.90909090909091</v>
      </c>
      <c r="Q262" t="s">
        <v>8315</v>
      </c>
      <c r="R262" t="s">
        <v>8320</v>
      </c>
      <c r="S262" s="16">
        <f t="shared" si="21"/>
        <v>40376.207638888889</v>
      </c>
      <c r="T262" s="16">
        <f t="shared" si="22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 s="1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5">
        <v>220</v>
      </c>
      <c r="M263" t="b">
        <v>1</v>
      </c>
      <c r="N263" t="s">
        <v>8269</v>
      </c>
      <c r="O263" s="6">
        <f t="shared" si="20"/>
        <v>1.0740000000000001</v>
      </c>
      <c r="P263" s="8">
        <f t="shared" si="19"/>
        <v>97.63636363636364</v>
      </c>
      <c r="Q263" t="s">
        <v>8315</v>
      </c>
      <c r="R263" t="s">
        <v>8320</v>
      </c>
      <c r="S263" s="16">
        <f t="shared" si="21"/>
        <v>41067.413194444445</v>
      </c>
      <c r="T263" s="16">
        <f t="shared" si="22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 s="1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5">
        <v>145</v>
      </c>
      <c r="M264" t="b">
        <v>1</v>
      </c>
      <c r="N264" t="s">
        <v>8269</v>
      </c>
      <c r="O264" s="6">
        <f t="shared" si="20"/>
        <v>2.4</v>
      </c>
      <c r="P264" s="8">
        <f t="shared" si="19"/>
        <v>41.379310344827587</v>
      </c>
      <c r="Q264" t="s">
        <v>8315</v>
      </c>
      <c r="R264" t="s">
        <v>8320</v>
      </c>
      <c r="S264" s="16">
        <f t="shared" si="21"/>
        <v>40600.039675925924</v>
      </c>
      <c r="T264" s="16">
        <f t="shared" si="22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 s="1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5">
        <v>963</v>
      </c>
      <c r="M265" t="b">
        <v>1</v>
      </c>
      <c r="N265" t="s">
        <v>8269</v>
      </c>
      <c r="O265" s="6">
        <f t="shared" si="20"/>
        <v>1.1808107999999999</v>
      </c>
      <c r="P265" s="8">
        <f t="shared" si="19"/>
        <v>30.654485981308412</v>
      </c>
      <c r="Q265" t="s">
        <v>8315</v>
      </c>
      <c r="R265" t="s">
        <v>8320</v>
      </c>
      <c r="S265" s="16">
        <f t="shared" si="21"/>
        <v>41179.746458333328</v>
      </c>
      <c r="T265" s="16">
        <f t="shared" si="22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 s="1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5">
        <v>91</v>
      </c>
      <c r="M266" t="b">
        <v>1</v>
      </c>
      <c r="N266" t="s">
        <v>8269</v>
      </c>
      <c r="O266" s="6">
        <f t="shared" si="20"/>
        <v>1.1819999999999999</v>
      </c>
      <c r="P266" s="8">
        <f t="shared" si="19"/>
        <v>64.945054945054949</v>
      </c>
      <c r="Q266" t="s">
        <v>8315</v>
      </c>
      <c r="R266" t="s">
        <v>8320</v>
      </c>
      <c r="S266" s="16">
        <f t="shared" si="21"/>
        <v>41040.411979166667</v>
      </c>
      <c r="T266" s="16">
        <f t="shared" si="22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 s="1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5">
        <v>58</v>
      </c>
      <c r="M267" t="b">
        <v>1</v>
      </c>
      <c r="N267" t="s">
        <v>8269</v>
      </c>
      <c r="O267" s="6">
        <f t="shared" si="20"/>
        <v>1.111</v>
      </c>
      <c r="P267" s="8">
        <f t="shared" si="19"/>
        <v>95.775862068965523</v>
      </c>
      <c r="Q267" t="s">
        <v>8315</v>
      </c>
      <c r="R267" t="s">
        <v>8320</v>
      </c>
      <c r="S267" s="16">
        <f t="shared" si="21"/>
        <v>40308.636111111111</v>
      </c>
      <c r="T267" s="16">
        <f t="shared" si="22"/>
        <v>40267.03738425926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 s="1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5">
        <v>36</v>
      </c>
      <c r="M268" t="b">
        <v>1</v>
      </c>
      <c r="N268" t="s">
        <v>8269</v>
      </c>
      <c r="O268" s="6">
        <f t="shared" si="20"/>
        <v>1.4550000000000001</v>
      </c>
      <c r="P268" s="8">
        <f t="shared" si="19"/>
        <v>40.416666666666664</v>
      </c>
      <c r="Q268" t="s">
        <v>8315</v>
      </c>
      <c r="R268" t="s">
        <v>8320</v>
      </c>
      <c r="S268" s="16">
        <f t="shared" si="21"/>
        <v>40290.95208333333</v>
      </c>
      <c r="T268" s="16">
        <f t="shared" si="22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 s="1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5">
        <v>165</v>
      </c>
      <c r="M269" t="b">
        <v>1</v>
      </c>
      <c r="N269" t="s">
        <v>8269</v>
      </c>
      <c r="O269" s="6">
        <f t="shared" si="20"/>
        <v>1.3162883248730965</v>
      </c>
      <c r="P269" s="8">
        <f t="shared" si="19"/>
        <v>78.578424242424248</v>
      </c>
      <c r="Q269" t="s">
        <v>8315</v>
      </c>
      <c r="R269" t="s">
        <v>8320</v>
      </c>
      <c r="S269" s="16">
        <f t="shared" si="21"/>
        <v>41815.244201388887</v>
      </c>
      <c r="T269" s="16">
        <f t="shared" si="22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 s="1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5">
        <v>111</v>
      </c>
      <c r="M270" t="b">
        <v>1</v>
      </c>
      <c r="N270" t="s">
        <v>8269</v>
      </c>
      <c r="O270" s="6">
        <f t="shared" si="20"/>
        <v>1.1140000000000001</v>
      </c>
      <c r="P270" s="8">
        <f t="shared" si="19"/>
        <v>50.18018018018018</v>
      </c>
      <c r="Q270" t="s">
        <v>8315</v>
      </c>
      <c r="R270" t="s">
        <v>8320</v>
      </c>
      <c r="S270" s="16">
        <f t="shared" si="21"/>
        <v>40853.985856481479</v>
      </c>
      <c r="T270" s="16">
        <f t="shared" si="22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 s="1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5">
        <v>1596</v>
      </c>
      <c r="M271" t="b">
        <v>1</v>
      </c>
      <c r="N271" t="s">
        <v>8269</v>
      </c>
      <c r="O271" s="6">
        <f t="shared" si="20"/>
        <v>1.4723377</v>
      </c>
      <c r="P271" s="8">
        <f t="shared" si="19"/>
        <v>92.251735588972423</v>
      </c>
      <c r="Q271" t="s">
        <v>8315</v>
      </c>
      <c r="R271" t="s">
        <v>8320</v>
      </c>
      <c r="S271" s="16">
        <f t="shared" si="21"/>
        <v>42787.988680555551</v>
      </c>
      <c r="T271" s="16">
        <f t="shared" si="22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 s="1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5">
        <v>61</v>
      </c>
      <c r="M272" t="b">
        <v>1</v>
      </c>
      <c r="N272" t="s">
        <v>8269</v>
      </c>
      <c r="O272" s="6">
        <f t="shared" si="20"/>
        <v>1.5260869565217392</v>
      </c>
      <c r="P272" s="8">
        <f t="shared" si="19"/>
        <v>57.540983606557376</v>
      </c>
      <c r="Q272" t="s">
        <v>8315</v>
      </c>
      <c r="R272" t="s">
        <v>8320</v>
      </c>
      <c r="S272" s="16">
        <f t="shared" si="21"/>
        <v>40687.958333333328</v>
      </c>
      <c r="T272" s="16">
        <f t="shared" si="22"/>
        <v>40637.658217592594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 s="1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5">
        <v>287</v>
      </c>
      <c r="M273" t="b">
        <v>1</v>
      </c>
      <c r="N273" t="s">
        <v>8269</v>
      </c>
      <c r="O273" s="6">
        <f t="shared" si="20"/>
        <v>1.0468</v>
      </c>
      <c r="P273" s="8">
        <f t="shared" ref="P273:P304" si="23">E273/L273</f>
        <v>109.42160278745645</v>
      </c>
      <c r="Q273" t="s">
        <v>8315</v>
      </c>
      <c r="R273" t="s">
        <v>8320</v>
      </c>
      <c r="S273" s="16">
        <f t="shared" si="21"/>
        <v>41641.125</v>
      </c>
      <c r="T273" s="16">
        <f t="shared" si="22"/>
        <v>41611.891909722217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 s="1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5">
        <v>65</v>
      </c>
      <c r="M274" t="b">
        <v>1</v>
      </c>
      <c r="N274" t="s">
        <v>8269</v>
      </c>
      <c r="O274" s="6">
        <f t="shared" si="20"/>
        <v>1.7743366666666667</v>
      </c>
      <c r="P274" s="8">
        <f t="shared" si="23"/>
        <v>81.892461538461546</v>
      </c>
      <c r="Q274" t="s">
        <v>8315</v>
      </c>
      <c r="R274" t="s">
        <v>8320</v>
      </c>
      <c r="S274" s="16">
        <f t="shared" si="21"/>
        <v>40296.575694444444</v>
      </c>
      <c r="T274" s="16">
        <f t="shared" si="22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 s="1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5">
        <v>118</v>
      </c>
      <c r="M275" t="b">
        <v>1</v>
      </c>
      <c r="N275" t="s">
        <v>8269</v>
      </c>
      <c r="O275" s="6">
        <f t="shared" si="20"/>
        <v>1.077758</v>
      </c>
      <c r="P275" s="8">
        <f t="shared" si="23"/>
        <v>45.667711864406776</v>
      </c>
      <c r="Q275" t="s">
        <v>8315</v>
      </c>
      <c r="R275" t="s">
        <v>8320</v>
      </c>
      <c r="S275" s="16">
        <f t="shared" si="21"/>
        <v>40727.29011574074</v>
      </c>
      <c r="T275" s="16">
        <f t="shared" si="22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 s="1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5">
        <v>113</v>
      </c>
      <c r="M276" t="b">
        <v>1</v>
      </c>
      <c r="N276" t="s">
        <v>8269</v>
      </c>
      <c r="O276" s="6">
        <f t="shared" si="20"/>
        <v>1.56</v>
      </c>
      <c r="P276" s="8">
        <f t="shared" si="23"/>
        <v>55.221238938053098</v>
      </c>
      <c r="Q276" t="s">
        <v>8315</v>
      </c>
      <c r="R276" t="s">
        <v>8320</v>
      </c>
      <c r="S276" s="16">
        <f t="shared" si="21"/>
        <v>41004.082638888889</v>
      </c>
      <c r="T276" s="16">
        <f t="shared" si="22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 s="1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5">
        <v>332</v>
      </c>
      <c r="M277" t="b">
        <v>1</v>
      </c>
      <c r="N277" t="s">
        <v>8269</v>
      </c>
      <c r="O277" s="6">
        <f t="shared" si="20"/>
        <v>1.08395</v>
      </c>
      <c r="P277" s="8">
        <f t="shared" si="23"/>
        <v>65.298192771084331</v>
      </c>
      <c r="Q277" t="s">
        <v>8315</v>
      </c>
      <c r="R277" t="s">
        <v>8320</v>
      </c>
      <c r="S277" s="16">
        <f t="shared" si="21"/>
        <v>41222.865347222221</v>
      </c>
      <c r="T277" s="16">
        <f t="shared" si="22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 s="1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5">
        <v>62</v>
      </c>
      <c r="M278" t="b">
        <v>1</v>
      </c>
      <c r="N278" t="s">
        <v>8269</v>
      </c>
      <c r="O278" s="6">
        <f t="shared" si="20"/>
        <v>1.476</v>
      </c>
      <c r="P278" s="8">
        <f t="shared" si="23"/>
        <v>95.225806451612897</v>
      </c>
      <c r="Q278" t="s">
        <v>8315</v>
      </c>
      <c r="R278" t="s">
        <v>8320</v>
      </c>
      <c r="S278" s="16">
        <f t="shared" si="21"/>
        <v>41026.831874999996</v>
      </c>
      <c r="T278" s="16">
        <f t="shared" si="22"/>
        <v>40966.873541666668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 s="1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5">
        <v>951</v>
      </c>
      <c r="M279" t="b">
        <v>1</v>
      </c>
      <c r="N279" t="s">
        <v>8269</v>
      </c>
      <c r="O279" s="6">
        <f t="shared" si="20"/>
        <v>1.1038153846153846</v>
      </c>
      <c r="P279" s="8">
        <f t="shared" si="23"/>
        <v>75.444794952681391</v>
      </c>
      <c r="Q279" t="s">
        <v>8315</v>
      </c>
      <c r="R279" t="s">
        <v>8320</v>
      </c>
      <c r="S279" s="16">
        <f t="shared" si="21"/>
        <v>42147.68309027778</v>
      </c>
      <c r="T279" s="16">
        <f t="shared" si="22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 s="1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5">
        <v>415</v>
      </c>
      <c r="M280" t="b">
        <v>1</v>
      </c>
      <c r="N280" t="s">
        <v>8269</v>
      </c>
      <c r="O280" s="6">
        <f t="shared" si="20"/>
        <v>1.5034814814814814</v>
      </c>
      <c r="P280" s="8">
        <f t="shared" si="23"/>
        <v>97.816867469879512</v>
      </c>
      <c r="Q280" t="s">
        <v>8315</v>
      </c>
      <c r="R280" t="s">
        <v>8320</v>
      </c>
      <c r="S280" s="16">
        <f t="shared" si="21"/>
        <v>41193.832627314812</v>
      </c>
      <c r="T280" s="16">
        <f t="shared" si="22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 s="1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5">
        <v>305</v>
      </c>
      <c r="M281" t="b">
        <v>1</v>
      </c>
      <c r="N281" t="s">
        <v>8269</v>
      </c>
      <c r="O281" s="6">
        <f t="shared" si="20"/>
        <v>1.5731829411764706</v>
      </c>
      <c r="P281" s="8">
        <f t="shared" si="23"/>
        <v>87.685606557377056</v>
      </c>
      <c r="Q281" t="s">
        <v>8315</v>
      </c>
      <c r="R281" t="s">
        <v>8320</v>
      </c>
      <c r="S281" s="16">
        <f t="shared" si="21"/>
        <v>42792.875694444439</v>
      </c>
      <c r="T281" s="16">
        <f t="shared" si="22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 s="1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5">
        <v>2139</v>
      </c>
      <c r="M282" t="b">
        <v>1</v>
      </c>
      <c r="N282" t="s">
        <v>8269</v>
      </c>
      <c r="O282" s="6">
        <f t="shared" si="20"/>
        <v>1.5614399999999999</v>
      </c>
      <c r="P282" s="8">
        <f t="shared" si="23"/>
        <v>54.748948106591868</v>
      </c>
      <c r="Q282" t="s">
        <v>8315</v>
      </c>
      <c r="R282" t="s">
        <v>8320</v>
      </c>
      <c r="S282" s="16">
        <f t="shared" si="21"/>
        <v>41789.382349537038</v>
      </c>
      <c r="T282" s="16">
        <f t="shared" si="22"/>
        <v>41744.382349537038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 s="1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5">
        <v>79</v>
      </c>
      <c r="M283" t="b">
        <v>1</v>
      </c>
      <c r="N283" t="s">
        <v>8269</v>
      </c>
      <c r="O283" s="6">
        <f t="shared" si="20"/>
        <v>1.2058763636363636</v>
      </c>
      <c r="P283" s="8">
        <f t="shared" si="23"/>
        <v>83.953417721518989</v>
      </c>
      <c r="Q283" t="s">
        <v>8315</v>
      </c>
      <c r="R283" t="s">
        <v>8320</v>
      </c>
      <c r="S283" s="16">
        <f t="shared" si="21"/>
        <v>40035.601388888885</v>
      </c>
      <c r="T283" s="16">
        <f t="shared" si="22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 s="1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5">
        <v>179</v>
      </c>
      <c r="M284" t="b">
        <v>1</v>
      </c>
      <c r="N284" t="s">
        <v>8269</v>
      </c>
      <c r="O284" s="6">
        <f t="shared" si="20"/>
        <v>1.0118888888888888</v>
      </c>
      <c r="P284" s="8">
        <f t="shared" si="23"/>
        <v>254.38547486033519</v>
      </c>
      <c r="Q284" t="s">
        <v>8315</v>
      </c>
      <c r="R284" t="s">
        <v>8320</v>
      </c>
      <c r="S284" s="16">
        <f t="shared" si="21"/>
        <v>40231.708333333328</v>
      </c>
      <c r="T284" s="16">
        <f t="shared" si="22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 s="1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5">
        <v>202</v>
      </c>
      <c r="M285" t="b">
        <v>1</v>
      </c>
      <c r="N285" t="s">
        <v>8269</v>
      </c>
      <c r="O285" s="6">
        <f t="shared" si="20"/>
        <v>1.142725</v>
      </c>
      <c r="P285" s="8">
        <f t="shared" si="23"/>
        <v>101.8269801980198</v>
      </c>
      <c r="Q285" t="s">
        <v>8315</v>
      </c>
      <c r="R285" t="s">
        <v>8320</v>
      </c>
      <c r="S285" s="16">
        <f t="shared" si="21"/>
        <v>40694.999305555553</v>
      </c>
      <c r="T285" s="16">
        <f t="shared" si="22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 s="1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5">
        <v>760</v>
      </c>
      <c r="M286" t="b">
        <v>1</v>
      </c>
      <c r="N286" t="s">
        <v>8269</v>
      </c>
      <c r="O286" s="6">
        <f t="shared" si="20"/>
        <v>1.0462615</v>
      </c>
      <c r="P286" s="8">
        <f t="shared" si="23"/>
        <v>55.066394736842106</v>
      </c>
      <c r="Q286" t="s">
        <v>8315</v>
      </c>
      <c r="R286" t="s">
        <v>8320</v>
      </c>
      <c r="S286" s="16">
        <f t="shared" si="21"/>
        <v>40929.529861111107</v>
      </c>
      <c r="T286" s="16">
        <f t="shared" si="22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 s="1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5">
        <v>563</v>
      </c>
      <c r="M287" t="b">
        <v>1</v>
      </c>
      <c r="N287" t="s">
        <v>8269</v>
      </c>
      <c r="O287" s="6">
        <f t="shared" si="20"/>
        <v>2.2882507142857142</v>
      </c>
      <c r="P287" s="8">
        <f t="shared" si="23"/>
        <v>56.901438721136763</v>
      </c>
      <c r="Q287" t="s">
        <v>8315</v>
      </c>
      <c r="R287" t="s">
        <v>8320</v>
      </c>
      <c r="S287" s="16">
        <f t="shared" si="21"/>
        <v>41536.547777777778</v>
      </c>
      <c r="T287" s="16">
        <f t="shared" si="22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 s="1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5">
        <v>135</v>
      </c>
      <c r="M288" t="b">
        <v>1</v>
      </c>
      <c r="N288" t="s">
        <v>8269</v>
      </c>
      <c r="O288" s="6">
        <f t="shared" si="20"/>
        <v>1.0915333333333332</v>
      </c>
      <c r="P288" s="8">
        <f t="shared" si="23"/>
        <v>121.28148148148148</v>
      </c>
      <c r="Q288" t="s">
        <v>8315</v>
      </c>
      <c r="R288" t="s">
        <v>8320</v>
      </c>
      <c r="S288" s="16">
        <f t="shared" si="21"/>
        <v>41358.566249999996</v>
      </c>
      <c r="T288" s="16">
        <f t="shared" si="22"/>
        <v>41313.607916666668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 s="1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5">
        <v>290</v>
      </c>
      <c r="M289" t="b">
        <v>1</v>
      </c>
      <c r="N289" t="s">
        <v>8269</v>
      </c>
      <c r="O289" s="6">
        <f t="shared" si="20"/>
        <v>1.7629999999999999</v>
      </c>
      <c r="P289" s="8">
        <f t="shared" si="23"/>
        <v>91.189655172413794</v>
      </c>
      <c r="Q289" t="s">
        <v>8315</v>
      </c>
      <c r="R289" t="s">
        <v>8320</v>
      </c>
      <c r="S289" s="16">
        <f t="shared" si="21"/>
        <v>41214.958333333328</v>
      </c>
      <c r="T289" s="16">
        <f t="shared" si="22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 s="1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5">
        <v>447</v>
      </c>
      <c r="M290" t="b">
        <v>1</v>
      </c>
      <c r="N290" t="s">
        <v>8269</v>
      </c>
      <c r="O290" s="6">
        <f t="shared" si="20"/>
        <v>1.0321061999999999</v>
      </c>
      <c r="P290" s="8">
        <f t="shared" si="23"/>
        <v>115.44812080536913</v>
      </c>
      <c r="Q290" t="s">
        <v>8315</v>
      </c>
      <c r="R290" t="s">
        <v>8320</v>
      </c>
      <c r="S290" s="16">
        <f t="shared" si="21"/>
        <v>41085.960567129623</v>
      </c>
      <c r="T290" s="16">
        <f t="shared" si="22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 s="1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5">
        <v>232</v>
      </c>
      <c r="M291" t="b">
        <v>1</v>
      </c>
      <c r="N291" t="s">
        <v>8269</v>
      </c>
      <c r="O291" s="6">
        <f t="shared" si="20"/>
        <v>1.0482</v>
      </c>
      <c r="P291" s="8">
        <f t="shared" si="23"/>
        <v>67.771551724137936</v>
      </c>
      <c r="Q291" t="s">
        <v>8315</v>
      </c>
      <c r="R291" t="s">
        <v>8320</v>
      </c>
      <c r="S291" s="16">
        <f t="shared" si="21"/>
        <v>41580.248078703698</v>
      </c>
      <c r="T291" s="16">
        <f t="shared" si="22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 s="1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5">
        <v>168</v>
      </c>
      <c r="M292" t="b">
        <v>1</v>
      </c>
      <c r="N292" t="s">
        <v>8269</v>
      </c>
      <c r="O292" s="6">
        <f t="shared" si="20"/>
        <v>1.0668444444444445</v>
      </c>
      <c r="P292" s="8">
        <f t="shared" si="23"/>
        <v>28.576190476190476</v>
      </c>
      <c r="Q292" t="s">
        <v>8315</v>
      </c>
      <c r="R292" t="s">
        <v>8320</v>
      </c>
      <c r="S292" s="16">
        <f t="shared" si="21"/>
        <v>40576.124305555553</v>
      </c>
      <c r="T292" s="16">
        <f t="shared" si="22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 s="1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5">
        <v>128</v>
      </c>
      <c r="M293" t="b">
        <v>1</v>
      </c>
      <c r="N293" t="s">
        <v>8269</v>
      </c>
      <c r="O293" s="6">
        <f t="shared" si="20"/>
        <v>1.2001999999999999</v>
      </c>
      <c r="P293" s="8">
        <f t="shared" si="23"/>
        <v>46.8828125</v>
      </c>
      <c r="Q293" t="s">
        <v>8315</v>
      </c>
      <c r="R293" t="s">
        <v>8320</v>
      </c>
      <c r="S293" s="16">
        <f t="shared" si="21"/>
        <v>41394.792361111111</v>
      </c>
      <c r="T293" s="16">
        <f t="shared" si="22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 s="1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5">
        <v>493</v>
      </c>
      <c r="M294" t="b">
        <v>1</v>
      </c>
      <c r="N294" t="s">
        <v>8269</v>
      </c>
      <c r="O294" s="6">
        <f t="shared" si="20"/>
        <v>1.0150693333333334</v>
      </c>
      <c r="P294" s="8">
        <f t="shared" si="23"/>
        <v>154.42231237322514</v>
      </c>
      <c r="Q294" t="s">
        <v>8315</v>
      </c>
      <c r="R294" t="s">
        <v>8320</v>
      </c>
      <c r="S294" s="16">
        <f t="shared" si="21"/>
        <v>40844.957638888889</v>
      </c>
      <c r="T294" s="16">
        <f t="shared" si="22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 s="1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5">
        <v>131</v>
      </c>
      <c r="M295" t="b">
        <v>1</v>
      </c>
      <c r="N295" t="s">
        <v>8269</v>
      </c>
      <c r="O295" s="6">
        <f t="shared" si="20"/>
        <v>1.0138461538461538</v>
      </c>
      <c r="P295" s="8">
        <f t="shared" si="23"/>
        <v>201.22137404580153</v>
      </c>
      <c r="Q295" t="s">
        <v>8315</v>
      </c>
      <c r="R295" t="s">
        <v>8320</v>
      </c>
      <c r="S295" s="16">
        <f t="shared" si="21"/>
        <v>41749.459652777776</v>
      </c>
      <c r="T295" s="16">
        <f t="shared" si="22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 s="1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5">
        <v>50</v>
      </c>
      <c r="M296" t="b">
        <v>1</v>
      </c>
      <c r="N296" t="s">
        <v>8269</v>
      </c>
      <c r="O296" s="6">
        <f t="shared" si="20"/>
        <v>1</v>
      </c>
      <c r="P296" s="8">
        <f t="shared" si="23"/>
        <v>100</v>
      </c>
      <c r="Q296" t="s">
        <v>8315</v>
      </c>
      <c r="R296" t="s">
        <v>8320</v>
      </c>
      <c r="S296" s="16">
        <f t="shared" si="21"/>
        <v>40378.458333333328</v>
      </c>
      <c r="T296" s="16">
        <f t="shared" si="22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 s="1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5">
        <v>665</v>
      </c>
      <c r="M297" t="b">
        <v>1</v>
      </c>
      <c r="N297" t="s">
        <v>8269</v>
      </c>
      <c r="O297" s="6">
        <f t="shared" si="20"/>
        <v>1.3310911999999999</v>
      </c>
      <c r="P297" s="8">
        <f t="shared" si="23"/>
        <v>100.08204511278196</v>
      </c>
      <c r="Q297" t="s">
        <v>8315</v>
      </c>
      <c r="R297" t="s">
        <v>8320</v>
      </c>
      <c r="S297" s="16">
        <f t="shared" si="21"/>
        <v>41578.791666666664</v>
      </c>
      <c r="T297" s="16">
        <f t="shared" si="22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 s="1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5">
        <v>129</v>
      </c>
      <c r="M298" t="b">
        <v>1</v>
      </c>
      <c r="N298" t="s">
        <v>8269</v>
      </c>
      <c r="O298" s="6">
        <f t="shared" si="20"/>
        <v>1.187262</v>
      </c>
      <c r="P298" s="8">
        <f t="shared" si="23"/>
        <v>230.08953488372092</v>
      </c>
      <c r="Q298" t="s">
        <v>8315</v>
      </c>
      <c r="R298" t="s">
        <v>8320</v>
      </c>
      <c r="S298" s="16">
        <f t="shared" si="21"/>
        <v>41159.267164351848</v>
      </c>
      <c r="T298" s="16">
        <f t="shared" si="22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 s="1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5">
        <v>142</v>
      </c>
      <c r="M299" t="b">
        <v>1</v>
      </c>
      <c r="N299" t="s">
        <v>8269</v>
      </c>
      <c r="O299" s="6">
        <f t="shared" si="20"/>
        <v>1.0064</v>
      </c>
      <c r="P299" s="8">
        <f t="shared" si="23"/>
        <v>141.74647887323943</v>
      </c>
      <c r="Q299" t="s">
        <v>8315</v>
      </c>
      <c r="R299" t="s">
        <v>8320</v>
      </c>
      <c r="S299" s="16">
        <f t="shared" si="21"/>
        <v>42124.957638888889</v>
      </c>
      <c r="T299" s="16">
        <f t="shared" si="22"/>
        <v>42089.519687499997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 s="1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5">
        <v>2436</v>
      </c>
      <c r="M300" t="b">
        <v>1</v>
      </c>
      <c r="N300" t="s">
        <v>8269</v>
      </c>
      <c r="O300" s="6">
        <f t="shared" si="20"/>
        <v>1.089324126984127</v>
      </c>
      <c r="P300" s="8">
        <f t="shared" si="23"/>
        <v>56.344351395730705</v>
      </c>
      <c r="Q300" t="s">
        <v>8315</v>
      </c>
      <c r="R300" t="s">
        <v>8320</v>
      </c>
      <c r="S300" s="16">
        <f t="shared" si="21"/>
        <v>41768.666666666664</v>
      </c>
      <c r="T300" s="16">
        <f t="shared" si="22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 s="1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5">
        <v>244</v>
      </c>
      <c r="M301" t="b">
        <v>1</v>
      </c>
      <c r="N301" t="s">
        <v>8269</v>
      </c>
      <c r="O301" s="6">
        <f t="shared" si="20"/>
        <v>1.789525</v>
      </c>
      <c r="P301" s="8">
        <f t="shared" si="23"/>
        <v>73.341188524590166</v>
      </c>
      <c r="Q301" t="s">
        <v>8315</v>
      </c>
      <c r="R301" t="s">
        <v>8320</v>
      </c>
      <c r="S301" s="16">
        <f t="shared" si="21"/>
        <v>40499.058564814812</v>
      </c>
      <c r="T301" s="16">
        <f t="shared" si="22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 s="1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5">
        <v>298</v>
      </c>
      <c r="M302" t="b">
        <v>1</v>
      </c>
      <c r="N302" t="s">
        <v>8269</v>
      </c>
      <c r="O302" s="6">
        <f t="shared" si="20"/>
        <v>1.0172264</v>
      </c>
      <c r="P302" s="8">
        <f t="shared" si="23"/>
        <v>85.337785234899329</v>
      </c>
      <c r="Q302" t="s">
        <v>8315</v>
      </c>
      <c r="R302" t="s">
        <v>8320</v>
      </c>
      <c r="S302" s="16">
        <f t="shared" si="21"/>
        <v>40657.751597222217</v>
      </c>
      <c r="T302" s="16">
        <f t="shared" si="22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 s="1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5">
        <v>251</v>
      </c>
      <c r="M303" t="b">
        <v>1</v>
      </c>
      <c r="N303" t="s">
        <v>8269</v>
      </c>
      <c r="O303" s="6">
        <f t="shared" si="20"/>
        <v>1.1873499999999999</v>
      </c>
      <c r="P303" s="8">
        <f t="shared" si="23"/>
        <v>61.496215139442228</v>
      </c>
      <c r="Q303" t="s">
        <v>8315</v>
      </c>
      <c r="R303" t="s">
        <v>8320</v>
      </c>
      <c r="S303" s="16">
        <f t="shared" si="21"/>
        <v>41352.487673611111</v>
      </c>
      <c r="T303" s="16">
        <f t="shared" si="22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 s="1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5">
        <v>108</v>
      </c>
      <c r="M304" t="b">
        <v>1</v>
      </c>
      <c r="N304" t="s">
        <v>8269</v>
      </c>
      <c r="O304" s="6">
        <f t="shared" si="20"/>
        <v>1.0045999999999999</v>
      </c>
      <c r="P304" s="8">
        <f t="shared" si="23"/>
        <v>93.018518518518519</v>
      </c>
      <c r="Q304" t="s">
        <v>8315</v>
      </c>
      <c r="R304" t="s">
        <v>8320</v>
      </c>
      <c r="S304" s="16">
        <f t="shared" si="21"/>
        <v>40963.648587962962</v>
      </c>
      <c r="T304" s="16">
        <f t="shared" si="22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 s="1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5">
        <v>82</v>
      </c>
      <c r="M305" t="b">
        <v>1</v>
      </c>
      <c r="N305" t="s">
        <v>8269</v>
      </c>
      <c r="O305" s="6">
        <f t="shared" si="20"/>
        <v>1.3746666666666667</v>
      </c>
      <c r="P305" s="8">
        <f t="shared" ref="P305:P336" si="24">E305/L305</f>
        <v>50.292682926829265</v>
      </c>
      <c r="Q305" t="s">
        <v>8315</v>
      </c>
      <c r="R305" t="s">
        <v>8320</v>
      </c>
      <c r="S305" s="16">
        <f t="shared" si="21"/>
        <v>41061.862800925919</v>
      </c>
      <c r="T305" s="16">
        <f t="shared" si="22"/>
        <v>41031.862800925919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 s="1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5">
        <v>74</v>
      </c>
      <c r="M306" t="b">
        <v>1</v>
      </c>
      <c r="N306" t="s">
        <v>8269</v>
      </c>
      <c r="O306" s="6">
        <f t="shared" si="20"/>
        <v>2.3164705882352941</v>
      </c>
      <c r="P306" s="8">
        <f t="shared" si="24"/>
        <v>106.43243243243244</v>
      </c>
      <c r="Q306" t="s">
        <v>8315</v>
      </c>
      <c r="R306" t="s">
        <v>8320</v>
      </c>
      <c r="S306" s="16">
        <f t="shared" si="21"/>
        <v>41152.875</v>
      </c>
      <c r="T306" s="16">
        <f t="shared" si="22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 s="1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5">
        <v>189</v>
      </c>
      <c r="M307" t="b">
        <v>1</v>
      </c>
      <c r="N307" t="s">
        <v>8269</v>
      </c>
      <c r="O307" s="6">
        <f t="shared" si="20"/>
        <v>1.3033333333333332</v>
      </c>
      <c r="P307" s="8">
        <f t="shared" si="24"/>
        <v>51.719576719576722</v>
      </c>
      <c r="Q307" t="s">
        <v>8315</v>
      </c>
      <c r="R307" t="s">
        <v>8320</v>
      </c>
      <c r="S307" s="16">
        <f t="shared" si="21"/>
        <v>40978.421863425923</v>
      </c>
      <c r="T307" s="16">
        <f t="shared" si="22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 s="1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5">
        <v>80</v>
      </c>
      <c r="M308" t="b">
        <v>1</v>
      </c>
      <c r="N308" t="s">
        <v>8269</v>
      </c>
      <c r="O308" s="6">
        <f t="shared" si="20"/>
        <v>2.9289999999999998</v>
      </c>
      <c r="P308" s="8">
        <f t="shared" si="24"/>
        <v>36.612499999999997</v>
      </c>
      <c r="Q308" t="s">
        <v>8315</v>
      </c>
      <c r="R308" t="s">
        <v>8320</v>
      </c>
      <c r="S308" s="16">
        <f t="shared" si="21"/>
        <v>41353.587187499994</v>
      </c>
      <c r="T308" s="16">
        <f t="shared" si="22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 s="1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5">
        <v>576</v>
      </c>
      <c r="M309" t="b">
        <v>1</v>
      </c>
      <c r="N309" t="s">
        <v>8269</v>
      </c>
      <c r="O309" s="6">
        <f t="shared" si="20"/>
        <v>1.1131818181818183</v>
      </c>
      <c r="P309" s="8">
        <f t="shared" si="24"/>
        <v>42.517361111111114</v>
      </c>
      <c r="Q309" t="s">
        <v>8315</v>
      </c>
      <c r="R309" t="s">
        <v>8320</v>
      </c>
      <c r="S309" s="16">
        <f t="shared" si="21"/>
        <v>41312.736122685186</v>
      </c>
      <c r="T309" s="16">
        <f t="shared" si="22"/>
        <v>41282.736122685186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 s="1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5">
        <v>202</v>
      </c>
      <c r="M310" t="b">
        <v>1</v>
      </c>
      <c r="N310" t="s">
        <v>8269</v>
      </c>
      <c r="O310" s="6">
        <f t="shared" si="20"/>
        <v>1.0556666666666668</v>
      </c>
      <c r="P310" s="8">
        <f t="shared" si="24"/>
        <v>62.712871287128714</v>
      </c>
      <c r="Q310" t="s">
        <v>8315</v>
      </c>
      <c r="R310" t="s">
        <v>8320</v>
      </c>
      <c r="S310" s="16">
        <f t="shared" si="21"/>
        <v>40612.486226851848</v>
      </c>
      <c r="T310" s="16">
        <f t="shared" si="22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 s="1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5">
        <v>238</v>
      </c>
      <c r="M311" t="b">
        <v>1</v>
      </c>
      <c r="N311" t="s">
        <v>8269</v>
      </c>
      <c r="O311" s="6">
        <f t="shared" si="20"/>
        <v>1.1894444444444445</v>
      </c>
      <c r="P311" s="8">
        <f t="shared" si="24"/>
        <v>89.957983193277315</v>
      </c>
      <c r="Q311" t="s">
        <v>8315</v>
      </c>
      <c r="R311" t="s">
        <v>8320</v>
      </c>
      <c r="S311" s="16">
        <f t="shared" si="21"/>
        <v>41155.543217592589</v>
      </c>
      <c r="T311" s="16">
        <f t="shared" si="22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 s="1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5">
        <v>36</v>
      </c>
      <c r="M312" t="b">
        <v>1</v>
      </c>
      <c r="N312" t="s">
        <v>8269</v>
      </c>
      <c r="O312" s="6">
        <f t="shared" si="20"/>
        <v>1.04129</v>
      </c>
      <c r="P312" s="8">
        <f t="shared" si="24"/>
        <v>28.924722222222222</v>
      </c>
      <c r="Q312" t="s">
        <v>8315</v>
      </c>
      <c r="R312" t="s">
        <v>8320</v>
      </c>
      <c r="S312" s="16">
        <f t="shared" si="21"/>
        <v>40835.875</v>
      </c>
      <c r="T312" s="16">
        <f t="shared" si="22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 s="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5">
        <v>150</v>
      </c>
      <c r="M313" t="b">
        <v>1</v>
      </c>
      <c r="N313" t="s">
        <v>8269</v>
      </c>
      <c r="O313" s="6">
        <f t="shared" si="20"/>
        <v>1.0410165</v>
      </c>
      <c r="P313" s="8">
        <f t="shared" si="24"/>
        <v>138.8022</v>
      </c>
      <c r="Q313" t="s">
        <v>8315</v>
      </c>
      <c r="R313" t="s">
        <v>8320</v>
      </c>
      <c r="S313" s="16">
        <f t="shared" si="21"/>
        <v>40909.124305555553</v>
      </c>
      <c r="T313" s="16">
        <f t="shared" si="22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 s="1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5">
        <v>146</v>
      </c>
      <c r="M314" t="b">
        <v>1</v>
      </c>
      <c r="N314" t="s">
        <v>8269</v>
      </c>
      <c r="O314" s="6">
        <f t="shared" si="20"/>
        <v>1.1187499999999999</v>
      </c>
      <c r="P314" s="8">
        <f t="shared" si="24"/>
        <v>61.301369863013697</v>
      </c>
      <c r="Q314" t="s">
        <v>8315</v>
      </c>
      <c r="R314" t="s">
        <v>8320</v>
      </c>
      <c r="S314" s="16">
        <f t="shared" si="21"/>
        <v>41378.669351851851</v>
      </c>
      <c r="T314" s="16">
        <f t="shared" si="22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 s="1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5">
        <v>222</v>
      </c>
      <c r="M315" t="b">
        <v>1</v>
      </c>
      <c r="N315" t="s">
        <v>8269</v>
      </c>
      <c r="O315" s="6">
        <f t="shared" si="20"/>
        <v>1.0473529411764706</v>
      </c>
      <c r="P315" s="8">
        <f t="shared" si="24"/>
        <v>80.202702702702709</v>
      </c>
      <c r="Q315" t="s">
        <v>8315</v>
      </c>
      <c r="R315" t="s">
        <v>8320</v>
      </c>
      <c r="S315" s="16">
        <f t="shared" si="21"/>
        <v>40401.457638888889</v>
      </c>
      <c r="T315" s="16">
        <f t="shared" si="22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 s="1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5">
        <v>120</v>
      </c>
      <c r="M316" t="b">
        <v>1</v>
      </c>
      <c r="N316" t="s">
        <v>8269</v>
      </c>
      <c r="O316" s="6">
        <f t="shared" si="20"/>
        <v>3.8515000000000001</v>
      </c>
      <c r="P316" s="8">
        <f t="shared" si="24"/>
        <v>32.095833333333331</v>
      </c>
      <c r="Q316" t="s">
        <v>8315</v>
      </c>
      <c r="R316" t="s">
        <v>8320</v>
      </c>
      <c r="S316" s="16">
        <f t="shared" si="21"/>
        <v>41334.624861111108</v>
      </c>
      <c r="T316" s="16">
        <f t="shared" si="22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 s="1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5">
        <v>126</v>
      </c>
      <c r="M317" t="b">
        <v>1</v>
      </c>
      <c r="N317" t="s">
        <v>8269</v>
      </c>
      <c r="O317" s="6">
        <f t="shared" si="20"/>
        <v>1.01248</v>
      </c>
      <c r="P317" s="8">
        <f t="shared" si="24"/>
        <v>200.88888888888889</v>
      </c>
      <c r="Q317" t="s">
        <v>8315</v>
      </c>
      <c r="R317" t="s">
        <v>8320</v>
      </c>
      <c r="S317" s="16">
        <f t="shared" si="21"/>
        <v>41143.564050925925</v>
      </c>
      <c r="T317" s="16">
        <f t="shared" si="22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 s="1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5">
        <v>158</v>
      </c>
      <c r="M318" t="b">
        <v>1</v>
      </c>
      <c r="N318" t="s">
        <v>8269</v>
      </c>
      <c r="O318" s="6">
        <f t="shared" si="20"/>
        <v>1.1377333333333333</v>
      </c>
      <c r="P318" s="8">
        <f t="shared" si="24"/>
        <v>108.01265822784811</v>
      </c>
      <c r="Q318" t="s">
        <v>8315</v>
      </c>
      <c r="R318" t="s">
        <v>8320</v>
      </c>
      <c r="S318" s="16">
        <f t="shared" si="21"/>
        <v>41983.999305555553</v>
      </c>
      <c r="T318" s="16">
        <f t="shared" si="22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 s="1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5">
        <v>316</v>
      </c>
      <c r="M319" t="b">
        <v>1</v>
      </c>
      <c r="N319" t="s">
        <v>8269</v>
      </c>
      <c r="O319" s="6">
        <f t="shared" si="20"/>
        <v>1.0080333333333333</v>
      </c>
      <c r="P319" s="8">
        <f t="shared" si="24"/>
        <v>95.699367088607602</v>
      </c>
      <c r="Q319" t="s">
        <v>8315</v>
      </c>
      <c r="R319" t="s">
        <v>8320</v>
      </c>
      <c r="S319" s="16">
        <f t="shared" si="21"/>
        <v>41619.468553240738</v>
      </c>
      <c r="T319" s="16">
        <f t="shared" si="22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 s="1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5">
        <v>284</v>
      </c>
      <c r="M320" t="b">
        <v>1</v>
      </c>
      <c r="N320" t="s">
        <v>8269</v>
      </c>
      <c r="O320" s="6">
        <f t="shared" si="20"/>
        <v>2.8332000000000002</v>
      </c>
      <c r="P320" s="8">
        <f t="shared" si="24"/>
        <v>49.880281690140848</v>
      </c>
      <c r="Q320" t="s">
        <v>8315</v>
      </c>
      <c r="R320" t="s">
        <v>8320</v>
      </c>
      <c r="S320" s="16">
        <f t="shared" si="21"/>
        <v>41359.788784722223</v>
      </c>
      <c r="T320" s="16">
        <f t="shared" si="22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 s="1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5">
        <v>51</v>
      </c>
      <c r="M321" t="b">
        <v>1</v>
      </c>
      <c r="N321" t="s">
        <v>8269</v>
      </c>
      <c r="O321" s="6">
        <f t="shared" si="20"/>
        <v>1.1268</v>
      </c>
      <c r="P321" s="8">
        <f t="shared" si="24"/>
        <v>110.47058823529412</v>
      </c>
      <c r="Q321" t="s">
        <v>8315</v>
      </c>
      <c r="R321" t="s">
        <v>8320</v>
      </c>
      <c r="S321" s="16">
        <f t="shared" si="21"/>
        <v>40211.124305555553</v>
      </c>
      <c r="T321" s="16">
        <f t="shared" si="22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 s="1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5">
        <v>158</v>
      </c>
      <c r="M322" t="b">
        <v>1</v>
      </c>
      <c r="N322" t="s">
        <v>8269</v>
      </c>
      <c r="O322" s="6">
        <f t="shared" ref="O322:O385" si="25">E322/D322</f>
        <v>1.0658000000000001</v>
      </c>
      <c r="P322" s="8">
        <f t="shared" si="24"/>
        <v>134.91139240506328</v>
      </c>
      <c r="Q322" t="s">
        <v>8315</v>
      </c>
      <c r="R322" t="s">
        <v>8320</v>
      </c>
      <c r="S322" s="16">
        <f t="shared" ref="S322:S385" si="26">(I322/86400)+25569+(-5/24)</f>
        <v>42360.749999999993</v>
      </c>
      <c r="T322" s="16">
        <f t="shared" ref="T322:T385" si="27">(J322/86400)+25569+(-5/24)</f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 s="1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5">
        <v>337</v>
      </c>
      <c r="M323" t="b">
        <v>1</v>
      </c>
      <c r="N323" t="s">
        <v>8269</v>
      </c>
      <c r="O323" s="6">
        <f t="shared" si="25"/>
        <v>1.0266285714285714</v>
      </c>
      <c r="P323" s="8">
        <f t="shared" si="24"/>
        <v>106.62314540059347</v>
      </c>
      <c r="Q323" t="s">
        <v>8315</v>
      </c>
      <c r="R323" t="s">
        <v>8320</v>
      </c>
      <c r="S323" s="16">
        <f t="shared" si="26"/>
        <v>42682.279930555553</v>
      </c>
      <c r="T323" s="16">
        <f t="shared" si="27"/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 s="1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5">
        <v>186</v>
      </c>
      <c r="M324" t="b">
        <v>1</v>
      </c>
      <c r="N324" t="s">
        <v>8269</v>
      </c>
      <c r="O324" s="6">
        <f t="shared" si="25"/>
        <v>1.0791200000000001</v>
      </c>
      <c r="P324" s="8">
        <f t="shared" si="24"/>
        <v>145.04301075268816</v>
      </c>
      <c r="Q324" t="s">
        <v>8315</v>
      </c>
      <c r="R324" t="s">
        <v>8320</v>
      </c>
      <c r="S324" s="16">
        <f t="shared" si="26"/>
        <v>42503.361666666664</v>
      </c>
      <c r="T324" s="16">
        <f t="shared" si="27"/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 s="1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5">
        <v>58</v>
      </c>
      <c r="M325" t="b">
        <v>1</v>
      </c>
      <c r="N325" t="s">
        <v>8269</v>
      </c>
      <c r="O325" s="6">
        <f t="shared" si="25"/>
        <v>1.2307407407407407</v>
      </c>
      <c r="P325" s="8">
        <f t="shared" si="24"/>
        <v>114.58620689655173</v>
      </c>
      <c r="Q325" t="s">
        <v>8315</v>
      </c>
      <c r="R325" t="s">
        <v>8320</v>
      </c>
      <c r="S325" s="16">
        <f t="shared" si="26"/>
        <v>42725.124305555553</v>
      </c>
      <c r="T325" s="16">
        <f t="shared" si="27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 s="1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5">
        <v>82</v>
      </c>
      <c r="M326" t="b">
        <v>1</v>
      </c>
      <c r="N326" t="s">
        <v>8269</v>
      </c>
      <c r="O326" s="6">
        <f t="shared" si="25"/>
        <v>1.016</v>
      </c>
      <c r="P326" s="8">
        <f t="shared" si="24"/>
        <v>105.3170731707317</v>
      </c>
      <c r="Q326" t="s">
        <v>8315</v>
      </c>
      <c r="R326" t="s">
        <v>8320</v>
      </c>
      <c r="S326" s="16">
        <f t="shared" si="26"/>
        <v>42217.417916666665</v>
      </c>
      <c r="T326" s="16">
        <f t="shared" si="27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 s="1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5">
        <v>736</v>
      </c>
      <c r="M327" t="b">
        <v>1</v>
      </c>
      <c r="N327" t="s">
        <v>8269</v>
      </c>
      <c r="O327" s="6">
        <f t="shared" si="25"/>
        <v>1.04396</v>
      </c>
      <c r="P327" s="8">
        <f t="shared" si="24"/>
        <v>70.921195652173907</v>
      </c>
      <c r="Q327" t="s">
        <v>8315</v>
      </c>
      <c r="R327" t="s">
        <v>8320</v>
      </c>
      <c r="S327" s="16">
        <f t="shared" si="26"/>
        <v>42723.979548611103</v>
      </c>
      <c r="T327" s="16">
        <f t="shared" si="27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 s="1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5">
        <v>1151</v>
      </c>
      <c r="M328" t="b">
        <v>1</v>
      </c>
      <c r="N328" t="s">
        <v>8269</v>
      </c>
      <c r="O328" s="6">
        <f t="shared" si="25"/>
        <v>1.1292973333333334</v>
      </c>
      <c r="P328" s="8">
        <f t="shared" si="24"/>
        <v>147.17167680278018</v>
      </c>
      <c r="Q328" t="s">
        <v>8315</v>
      </c>
      <c r="R328" t="s">
        <v>8320</v>
      </c>
      <c r="S328" s="16">
        <f t="shared" si="26"/>
        <v>42808.747916666667</v>
      </c>
      <c r="T328" s="16">
        <f t="shared" si="27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 s="1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5">
        <v>34</v>
      </c>
      <c r="M329" t="b">
        <v>1</v>
      </c>
      <c r="N329" t="s">
        <v>8269</v>
      </c>
      <c r="O329" s="6">
        <f t="shared" si="25"/>
        <v>1.3640000000000001</v>
      </c>
      <c r="P329" s="8">
        <f t="shared" si="24"/>
        <v>160.47058823529412</v>
      </c>
      <c r="Q329" t="s">
        <v>8315</v>
      </c>
      <c r="R329" t="s">
        <v>8320</v>
      </c>
      <c r="S329" s="16">
        <f t="shared" si="26"/>
        <v>42085.124999999993</v>
      </c>
      <c r="T329" s="16">
        <f t="shared" si="27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 s="1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5">
        <v>498</v>
      </c>
      <c r="M330" t="b">
        <v>1</v>
      </c>
      <c r="N330" t="s">
        <v>8269</v>
      </c>
      <c r="O330" s="6">
        <f t="shared" si="25"/>
        <v>1.036144</v>
      </c>
      <c r="P330" s="8">
        <f t="shared" si="24"/>
        <v>156.04578313253012</v>
      </c>
      <c r="Q330" t="s">
        <v>8315</v>
      </c>
      <c r="R330" t="s">
        <v>8320</v>
      </c>
      <c r="S330" s="16">
        <f t="shared" si="26"/>
        <v>42308.958333333336</v>
      </c>
      <c r="T330" s="16">
        <f t="shared" si="27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 s="1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5">
        <v>167</v>
      </c>
      <c r="M331" t="b">
        <v>1</v>
      </c>
      <c r="N331" t="s">
        <v>8269</v>
      </c>
      <c r="O331" s="6">
        <f t="shared" si="25"/>
        <v>1.0549999999999999</v>
      </c>
      <c r="P331" s="8">
        <f t="shared" si="24"/>
        <v>63.17365269461078</v>
      </c>
      <c r="Q331" t="s">
        <v>8315</v>
      </c>
      <c r="R331" t="s">
        <v>8320</v>
      </c>
      <c r="S331" s="16">
        <f t="shared" si="26"/>
        <v>42314.958333333336</v>
      </c>
      <c r="T331" s="16">
        <f t="shared" si="27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 s="1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5">
        <v>340</v>
      </c>
      <c r="M332" t="b">
        <v>1</v>
      </c>
      <c r="N332" t="s">
        <v>8269</v>
      </c>
      <c r="O332" s="6">
        <f t="shared" si="25"/>
        <v>1.0182857142857142</v>
      </c>
      <c r="P332" s="8">
        <f t="shared" si="24"/>
        <v>104.82352941176471</v>
      </c>
      <c r="Q332" t="s">
        <v>8315</v>
      </c>
      <c r="R332" t="s">
        <v>8320</v>
      </c>
      <c r="S332" s="16">
        <f t="shared" si="26"/>
        <v>41410.957638888889</v>
      </c>
      <c r="T332" s="16">
        <f t="shared" si="27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 s="1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5">
        <v>438</v>
      </c>
      <c r="M333" t="b">
        <v>1</v>
      </c>
      <c r="N333" t="s">
        <v>8269</v>
      </c>
      <c r="O333" s="6">
        <f t="shared" si="25"/>
        <v>1.0660499999999999</v>
      </c>
      <c r="P333" s="8">
        <f t="shared" si="24"/>
        <v>97.356164383561648</v>
      </c>
      <c r="Q333" t="s">
        <v>8315</v>
      </c>
      <c r="R333" t="s">
        <v>8320</v>
      </c>
      <c r="S333" s="16">
        <f t="shared" si="26"/>
        <v>42538.373078703698</v>
      </c>
      <c r="T333" s="16">
        <f t="shared" si="27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 s="1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5">
        <v>555</v>
      </c>
      <c r="M334" t="b">
        <v>1</v>
      </c>
      <c r="N334" t="s">
        <v>8269</v>
      </c>
      <c r="O334" s="6">
        <f t="shared" si="25"/>
        <v>1.13015</v>
      </c>
      <c r="P334" s="8">
        <f t="shared" si="24"/>
        <v>203.63063063063063</v>
      </c>
      <c r="Q334" t="s">
        <v>8315</v>
      </c>
      <c r="R334" t="s">
        <v>8320</v>
      </c>
      <c r="S334" s="16">
        <f t="shared" si="26"/>
        <v>42305.124999999993</v>
      </c>
      <c r="T334" s="16">
        <f t="shared" si="27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 s="1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5">
        <v>266</v>
      </c>
      <c r="M335" t="b">
        <v>1</v>
      </c>
      <c r="N335" t="s">
        <v>8269</v>
      </c>
      <c r="O335" s="6">
        <f t="shared" si="25"/>
        <v>1.252275</v>
      </c>
      <c r="P335" s="8">
        <f t="shared" si="24"/>
        <v>188.31203007518798</v>
      </c>
      <c r="Q335" t="s">
        <v>8315</v>
      </c>
      <c r="R335" t="s">
        <v>8320</v>
      </c>
      <c r="S335" s="16">
        <f t="shared" si="26"/>
        <v>42467.386469907404</v>
      </c>
      <c r="T335" s="16">
        <f t="shared" si="27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 s="1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5">
        <v>69</v>
      </c>
      <c r="M336" t="b">
        <v>1</v>
      </c>
      <c r="N336" t="s">
        <v>8269</v>
      </c>
      <c r="O336" s="6">
        <f t="shared" si="25"/>
        <v>1.0119</v>
      </c>
      <c r="P336" s="8">
        <f t="shared" si="24"/>
        <v>146.65217391304347</v>
      </c>
      <c r="Q336" t="s">
        <v>8315</v>
      </c>
      <c r="R336" t="s">
        <v>8320</v>
      </c>
      <c r="S336" s="16">
        <f t="shared" si="26"/>
        <v>42139.583333333336</v>
      </c>
      <c r="T336" s="16">
        <f t="shared" si="27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 s="1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5">
        <v>80</v>
      </c>
      <c r="M337" t="b">
        <v>1</v>
      </c>
      <c r="N337" t="s">
        <v>8269</v>
      </c>
      <c r="O337" s="6">
        <f t="shared" si="25"/>
        <v>1.0276470588235294</v>
      </c>
      <c r="P337" s="8">
        <f t="shared" ref="P337:P368" si="28">E337/L337</f>
        <v>109.1875</v>
      </c>
      <c r="Q337" t="s">
        <v>8315</v>
      </c>
      <c r="R337" t="s">
        <v>8320</v>
      </c>
      <c r="S337" s="16">
        <f t="shared" si="26"/>
        <v>42132.708333333336</v>
      </c>
      <c r="T337" s="16">
        <f t="shared" si="27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 s="1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5">
        <v>493</v>
      </c>
      <c r="M338" t="b">
        <v>1</v>
      </c>
      <c r="N338" t="s">
        <v>8269</v>
      </c>
      <c r="O338" s="6">
        <f t="shared" si="25"/>
        <v>1.1683911999999999</v>
      </c>
      <c r="P338" s="8">
        <f t="shared" si="28"/>
        <v>59.249046653144013</v>
      </c>
      <c r="Q338" t="s">
        <v>8315</v>
      </c>
      <c r="R338" t="s">
        <v>8320</v>
      </c>
      <c r="S338" s="16">
        <f t="shared" si="26"/>
        <v>42321.429606481477</v>
      </c>
      <c r="T338" s="16">
        <f t="shared" si="27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 s="1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5">
        <v>31</v>
      </c>
      <c r="M339" t="b">
        <v>1</v>
      </c>
      <c r="N339" t="s">
        <v>8269</v>
      </c>
      <c r="O339" s="6">
        <f t="shared" si="25"/>
        <v>1.0116833333333335</v>
      </c>
      <c r="P339" s="8">
        <f t="shared" si="28"/>
        <v>97.904838709677421</v>
      </c>
      <c r="Q339" t="s">
        <v>8315</v>
      </c>
      <c r="R339" t="s">
        <v>8320</v>
      </c>
      <c r="S339" s="16">
        <f t="shared" si="26"/>
        <v>42076.878564814811</v>
      </c>
      <c r="T339" s="16">
        <f t="shared" si="27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 s="1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5">
        <v>236</v>
      </c>
      <c r="M340" t="b">
        <v>1</v>
      </c>
      <c r="N340" t="s">
        <v>8269</v>
      </c>
      <c r="O340" s="6">
        <f t="shared" si="25"/>
        <v>1.1013360000000001</v>
      </c>
      <c r="P340" s="8">
        <f t="shared" si="28"/>
        <v>70.000169491525426</v>
      </c>
      <c r="Q340" t="s">
        <v>8315</v>
      </c>
      <c r="R340" t="s">
        <v>8320</v>
      </c>
      <c r="S340" s="16">
        <f t="shared" si="26"/>
        <v>42615.833333333336</v>
      </c>
      <c r="T340" s="16">
        <f t="shared" si="27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 s="1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5">
        <v>89</v>
      </c>
      <c r="M341" t="b">
        <v>1</v>
      </c>
      <c r="N341" t="s">
        <v>8269</v>
      </c>
      <c r="O341" s="6">
        <f t="shared" si="25"/>
        <v>1.0808333333333333</v>
      </c>
      <c r="P341" s="8">
        <f t="shared" si="28"/>
        <v>72.865168539325836</v>
      </c>
      <c r="Q341" t="s">
        <v>8315</v>
      </c>
      <c r="R341" t="s">
        <v>8320</v>
      </c>
      <c r="S341" s="16">
        <f t="shared" si="26"/>
        <v>42123.551712962959</v>
      </c>
      <c r="T341" s="16">
        <f t="shared" si="27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 s="1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5">
        <v>299</v>
      </c>
      <c r="M342" t="b">
        <v>1</v>
      </c>
      <c r="N342" t="s">
        <v>8269</v>
      </c>
      <c r="O342" s="6">
        <f t="shared" si="25"/>
        <v>1.2502285714285715</v>
      </c>
      <c r="P342" s="8">
        <f t="shared" si="28"/>
        <v>146.34782608695653</v>
      </c>
      <c r="Q342" t="s">
        <v>8315</v>
      </c>
      <c r="R342" t="s">
        <v>8320</v>
      </c>
      <c r="S342" s="16">
        <f t="shared" si="26"/>
        <v>42802.666666666664</v>
      </c>
      <c r="T342" s="16">
        <f t="shared" si="27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 s="1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5">
        <v>55</v>
      </c>
      <c r="M343" t="b">
        <v>1</v>
      </c>
      <c r="N343" t="s">
        <v>8269</v>
      </c>
      <c r="O343" s="6">
        <f t="shared" si="25"/>
        <v>1.0671428571428572</v>
      </c>
      <c r="P343" s="8">
        <f t="shared" si="28"/>
        <v>67.909090909090907</v>
      </c>
      <c r="Q343" t="s">
        <v>8315</v>
      </c>
      <c r="R343" t="s">
        <v>8320</v>
      </c>
      <c r="S343" s="16">
        <f t="shared" si="26"/>
        <v>41912.957638888889</v>
      </c>
      <c r="T343" s="16">
        <f t="shared" si="27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 s="1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5">
        <v>325</v>
      </c>
      <c r="M344" t="b">
        <v>1</v>
      </c>
      <c r="N344" t="s">
        <v>8269</v>
      </c>
      <c r="O344" s="6">
        <f t="shared" si="25"/>
        <v>1.0036639999999999</v>
      </c>
      <c r="P344" s="8">
        <f t="shared" si="28"/>
        <v>169.85083076923075</v>
      </c>
      <c r="Q344" t="s">
        <v>8315</v>
      </c>
      <c r="R344" t="s">
        <v>8320</v>
      </c>
      <c r="S344" s="16">
        <f t="shared" si="26"/>
        <v>42489.572511574072</v>
      </c>
      <c r="T344" s="16">
        <f t="shared" si="27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 s="1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5">
        <v>524</v>
      </c>
      <c r="M345" t="b">
        <v>1</v>
      </c>
      <c r="N345" t="s">
        <v>8269</v>
      </c>
      <c r="O345" s="6">
        <f t="shared" si="25"/>
        <v>1.0202863333333334</v>
      </c>
      <c r="P345" s="8">
        <f t="shared" si="28"/>
        <v>58.413339694656486</v>
      </c>
      <c r="Q345" t="s">
        <v>8315</v>
      </c>
      <c r="R345" t="s">
        <v>8320</v>
      </c>
      <c r="S345" s="16">
        <f t="shared" si="26"/>
        <v>41956.916666666664</v>
      </c>
      <c r="T345" s="16">
        <f t="shared" si="27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 s="1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5">
        <v>285</v>
      </c>
      <c r="M346" t="b">
        <v>1</v>
      </c>
      <c r="N346" t="s">
        <v>8269</v>
      </c>
      <c r="O346" s="6">
        <f t="shared" si="25"/>
        <v>1.0208358208955224</v>
      </c>
      <c r="P346" s="8">
        <f t="shared" si="28"/>
        <v>119.99298245614035</v>
      </c>
      <c r="Q346" t="s">
        <v>8315</v>
      </c>
      <c r="R346" t="s">
        <v>8320</v>
      </c>
      <c r="S346" s="16">
        <f t="shared" si="26"/>
        <v>42155.888888888883</v>
      </c>
      <c r="T346" s="16">
        <f t="shared" si="27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 s="1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5">
        <v>179</v>
      </c>
      <c r="M347" t="b">
        <v>1</v>
      </c>
      <c r="N347" t="s">
        <v>8269</v>
      </c>
      <c r="O347" s="6">
        <f t="shared" si="25"/>
        <v>1.2327586206896552</v>
      </c>
      <c r="P347" s="8">
        <f t="shared" si="28"/>
        <v>99.860335195530723</v>
      </c>
      <c r="Q347" t="s">
        <v>8315</v>
      </c>
      <c r="R347" t="s">
        <v>8320</v>
      </c>
      <c r="S347" s="16">
        <f t="shared" si="26"/>
        <v>42144.735995370364</v>
      </c>
      <c r="T347" s="16">
        <f t="shared" si="27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 s="1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5">
        <v>188</v>
      </c>
      <c r="M348" t="b">
        <v>1</v>
      </c>
      <c r="N348" t="s">
        <v>8269</v>
      </c>
      <c r="O348" s="6">
        <f t="shared" si="25"/>
        <v>1.7028880000000002</v>
      </c>
      <c r="P348" s="8">
        <f t="shared" si="28"/>
        <v>90.579148936170213</v>
      </c>
      <c r="Q348" t="s">
        <v>8315</v>
      </c>
      <c r="R348" t="s">
        <v>8320</v>
      </c>
      <c r="S348" s="16">
        <f t="shared" si="26"/>
        <v>42291.291909722218</v>
      </c>
      <c r="T348" s="16">
        <f t="shared" si="27"/>
        <v>42261.291909722218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 s="1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5">
        <v>379</v>
      </c>
      <c r="M349" t="b">
        <v>1</v>
      </c>
      <c r="N349" t="s">
        <v>8269</v>
      </c>
      <c r="O349" s="6">
        <f t="shared" si="25"/>
        <v>1.1159049999999999</v>
      </c>
      <c r="P349" s="8">
        <f t="shared" si="28"/>
        <v>117.77361477572559</v>
      </c>
      <c r="Q349" t="s">
        <v>8315</v>
      </c>
      <c r="R349" t="s">
        <v>8320</v>
      </c>
      <c r="S349" s="16">
        <f t="shared" si="26"/>
        <v>42322.32880787037</v>
      </c>
      <c r="T349" s="16">
        <f t="shared" si="27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 s="1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5">
        <v>119</v>
      </c>
      <c r="M350" t="b">
        <v>1</v>
      </c>
      <c r="N350" t="s">
        <v>8269</v>
      </c>
      <c r="O350" s="6">
        <f t="shared" si="25"/>
        <v>1.03</v>
      </c>
      <c r="P350" s="8">
        <f t="shared" si="28"/>
        <v>86.554621848739501</v>
      </c>
      <c r="Q350" t="s">
        <v>8315</v>
      </c>
      <c r="R350" t="s">
        <v>8320</v>
      </c>
      <c r="S350" s="16">
        <f t="shared" si="26"/>
        <v>42237.378657407404</v>
      </c>
      <c r="T350" s="16">
        <f t="shared" si="27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 s="1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5">
        <v>167</v>
      </c>
      <c r="M351" t="b">
        <v>1</v>
      </c>
      <c r="N351" t="s">
        <v>8269</v>
      </c>
      <c r="O351" s="6">
        <f t="shared" si="25"/>
        <v>1.0663570159857905</v>
      </c>
      <c r="P351" s="8">
        <f t="shared" si="28"/>
        <v>71.899281437125751</v>
      </c>
      <c r="Q351" t="s">
        <v>8315</v>
      </c>
      <c r="R351" t="s">
        <v>8320</v>
      </c>
      <c r="S351" s="16">
        <f t="shared" si="26"/>
        <v>42790.290601851848</v>
      </c>
      <c r="T351" s="16">
        <f t="shared" si="27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 s="1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5">
        <v>221</v>
      </c>
      <c r="M352" t="b">
        <v>1</v>
      </c>
      <c r="N352" t="s">
        <v>8269</v>
      </c>
      <c r="O352" s="6">
        <f t="shared" si="25"/>
        <v>1.1476</v>
      </c>
      <c r="P352" s="8">
        <f t="shared" si="28"/>
        <v>129.81900452488688</v>
      </c>
      <c r="Q352" t="s">
        <v>8315</v>
      </c>
      <c r="R352" t="s">
        <v>8320</v>
      </c>
      <c r="S352" s="16">
        <f t="shared" si="26"/>
        <v>42623.957638888889</v>
      </c>
      <c r="T352" s="16">
        <f t="shared" si="27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 s="1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5">
        <v>964</v>
      </c>
      <c r="M353" t="b">
        <v>1</v>
      </c>
      <c r="N353" t="s">
        <v>8269</v>
      </c>
      <c r="O353" s="6">
        <f t="shared" si="25"/>
        <v>1.2734117647058822</v>
      </c>
      <c r="P353" s="8">
        <f t="shared" si="28"/>
        <v>44.912863070539416</v>
      </c>
      <c r="Q353" t="s">
        <v>8315</v>
      </c>
      <c r="R353" t="s">
        <v>8320</v>
      </c>
      <c r="S353" s="16">
        <f t="shared" si="26"/>
        <v>42467.714745370373</v>
      </c>
      <c r="T353" s="16">
        <f t="shared" si="27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 s="1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5">
        <v>286</v>
      </c>
      <c r="M354" t="b">
        <v>1</v>
      </c>
      <c r="N354" t="s">
        <v>8269</v>
      </c>
      <c r="O354" s="6">
        <f t="shared" si="25"/>
        <v>1.1656</v>
      </c>
      <c r="P354" s="8">
        <f t="shared" si="28"/>
        <v>40.755244755244753</v>
      </c>
      <c r="Q354" t="s">
        <v>8315</v>
      </c>
      <c r="R354" t="s">
        <v>8320</v>
      </c>
      <c r="S354" s="16">
        <f t="shared" si="26"/>
        <v>41919.959120370368</v>
      </c>
      <c r="T354" s="16">
        <f t="shared" si="27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 s="1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5">
        <v>613</v>
      </c>
      <c r="M355" t="b">
        <v>1</v>
      </c>
      <c r="N355" t="s">
        <v>8269</v>
      </c>
      <c r="O355" s="6">
        <f t="shared" si="25"/>
        <v>1.0861819426615318</v>
      </c>
      <c r="P355" s="8">
        <f t="shared" si="28"/>
        <v>103.52394779771615</v>
      </c>
      <c r="Q355" t="s">
        <v>8315</v>
      </c>
      <c r="R355" t="s">
        <v>8320</v>
      </c>
      <c r="S355" s="16">
        <f t="shared" si="26"/>
        <v>42327.625219907401</v>
      </c>
      <c r="T355" s="16">
        <f t="shared" si="27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 s="1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5">
        <v>29</v>
      </c>
      <c r="M356" t="b">
        <v>1</v>
      </c>
      <c r="N356" t="s">
        <v>8269</v>
      </c>
      <c r="O356" s="6">
        <f t="shared" si="25"/>
        <v>1.0394285714285714</v>
      </c>
      <c r="P356" s="8">
        <f t="shared" si="28"/>
        <v>125.44827586206897</v>
      </c>
      <c r="Q356" t="s">
        <v>8315</v>
      </c>
      <c r="R356" t="s">
        <v>8320</v>
      </c>
      <c r="S356" s="16">
        <f t="shared" si="26"/>
        <v>42468.577789351846</v>
      </c>
      <c r="T356" s="16">
        <f t="shared" si="27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 s="1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5">
        <v>165</v>
      </c>
      <c r="M357" t="b">
        <v>1</v>
      </c>
      <c r="N357" t="s">
        <v>8269</v>
      </c>
      <c r="O357" s="6">
        <f t="shared" si="25"/>
        <v>1.1625714285714286</v>
      </c>
      <c r="P357" s="8">
        <f t="shared" si="28"/>
        <v>246.60606060606059</v>
      </c>
      <c r="Q357" t="s">
        <v>8315</v>
      </c>
      <c r="R357" t="s">
        <v>8320</v>
      </c>
      <c r="S357" s="16">
        <f t="shared" si="26"/>
        <v>41974.127245370364</v>
      </c>
      <c r="T357" s="16">
        <f t="shared" si="27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 s="1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5">
        <v>97</v>
      </c>
      <c r="M358" t="b">
        <v>1</v>
      </c>
      <c r="N358" t="s">
        <v>8269</v>
      </c>
      <c r="O358" s="6">
        <f t="shared" si="25"/>
        <v>1.0269239999999999</v>
      </c>
      <c r="P358" s="8">
        <f t="shared" si="28"/>
        <v>79.401340206185566</v>
      </c>
      <c r="Q358" t="s">
        <v>8315</v>
      </c>
      <c r="R358" t="s">
        <v>8320</v>
      </c>
      <c r="S358" s="16">
        <f t="shared" si="26"/>
        <v>42445.553159722222</v>
      </c>
      <c r="T358" s="16">
        <f t="shared" si="27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 s="1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5">
        <v>303</v>
      </c>
      <c r="M359" t="b">
        <v>1</v>
      </c>
      <c r="N359" t="s">
        <v>8269</v>
      </c>
      <c r="O359" s="6">
        <f t="shared" si="25"/>
        <v>1.74</v>
      </c>
      <c r="P359" s="8">
        <f t="shared" si="28"/>
        <v>86.138613861386133</v>
      </c>
      <c r="Q359" t="s">
        <v>8315</v>
      </c>
      <c r="R359" t="s">
        <v>8320</v>
      </c>
      <c r="S359" s="16">
        <f t="shared" si="26"/>
        <v>42118.01385416666</v>
      </c>
      <c r="T359" s="16">
        <f t="shared" si="27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 s="1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5">
        <v>267</v>
      </c>
      <c r="M360" t="b">
        <v>1</v>
      </c>
      <c r="N360" t="s">
        <v>8269</v>
      </c>
      <c r="O360" s="6">
        <f t="shared" si="25"/>
        <v>1.03088</v>
      </c>
      <c r="P360" s="8">
        <f t="shared" si="28"/>
        <v>193.04868913857678</v>
      </c>
      <c r="Q360" t="s">
        <v>8315</v>
      </c>
      <c r="R360" t="s">
        <v>8320</v>
      </c>
      <c r="S360" s="16">
        <f t="shared" si="26"/>
        <v>42536.416666666664</v>
      </c>
      <c r="T360" s="16">
        <f t="shared" si="27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 s="1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5">
        <v>302</v>
      </c>
      <c r="M361" t="b">
        <v>1</v>
      </c>
      <c r="N361" t="s">
        <v>8269</v>
      </c>
      <c r="O361" s="6">
        <f t="shared" si="25"/>
        <v>1.0485537190082646</v>
      </c>
      <c r="P361" s="8">
        <f t="shared" si="28"/>
        <v>84.023178807947019</v>
      </c>
      <c r="Q361" t="s">
        <v>8315</v>
      </c>
      <c r="R361" t="s">
        <v>8320</v>
      </c>
      <c r="S361" s="16">
        <f t="shared" si="26"/>
        <v>41957.008333333331</v>
      </c>
      <c r="T361" s="16">
        <f t="shared" si="27"/>
        <v>41934.86215277778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 s="1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5">
        <v>87</v>
      </c>
      <c r="M362" t="b">
        <v>1</v>
      </c>
      <c r="N362" t="s">
        <v>8269</v>
      </c>
      <c r="O362" s="6">
        <f t="shared" si="25"/>
        <v>1.0137499999999999</v>
      </c>
      <c r="P362" s="8">
        <f t="shared" si="28"/>
        <v>139.82758620689654</v>
      </c>
      <c r="Q362" t="s">
        <v>8315</v>
      </c>
      <c r="R362" t="s">
        <v>8320</v>
      </c>
      <c r="S362" s="16">
        <f t="shared" si="26"/>
        <v>42207.924305555549</v>
      </c>
      <c r="T362" s="16">
        <f t="shared" si="27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 s="1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5">
        <v>354</v>
      </c>
      <c r="M363" t="b">
        <v>1</v>
      </c>
      <c r="N363" t="s">
        <v>8269</v>
      </c>
      <c r="O363" s="6">
        <f t="shared" si="25"/>
        <v>1.1107699999999998</v>
      </c>
      <c r="P363" s="8">
        <f t="shared" si="28"/>
        <v>109.82189265536722</v>
      </c>
      <c r="Q363" t="s">
        <v>8315</v>
      </c>
      <c r="R363" t="s">
        <v>8320</v>
      </c>
      <c r="S363" s="16">
        <f t="shared" si="26"/>
        <v>41965.834560185183</v>
      </c>
      <c r="T363" s="16">
        <f t="shared" si="27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 s="1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5">
        <v>86</v>
      </c>
      <c r="M364" t="b">
        <v>1</v>
      </c>
      <c r="N364" t="s">
        <v>8269</v>
      </c>
      <c r="O364" s="6">
        <f t="shared" si="25"/>
        <v>1.2415933781686497</v>
      </c>
      <c r="P364" s="8">
        <f t="shared" si="28"/>
        <v>139.53488372093022</v>
      </c>
      <c r="Q364" t="s">
        <v>8315</v>
      </c>
      <c r="R364" t="s">
        <v>8320</v>
      </c>
      <c r="S364" s="16">
        <f t="shared" si="26"/>
        <v>41858.791666666664</v>
      </c>
      <c r="T364" s="16">
        <f t="shared" si="27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 s="1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5">
        <v>26</v>
      </c>
      <c r="M365" t="b">
        <v>1</v>
      </c>
      <c r="N365" t="s">
        <v>8269</v>
      </c>
      <c r="O365" s="6">
        <f t="shared" si="25"/>
        <v>1.0133333333333334</v>
      </c>
      <c r="P365" s="8">
        <f t="shared" si="28"/>
        <v>347.84615384615387</v>
      </c>
      <c r="Q365" t="s">
        <v>8315</v>
      </c>
      <c r="R365" t="s">
        <v>8320</v>
      </c>
      <c r="S365" s="16">
        <f t="shared" si="26"/>
        <v>40300.598611111105</v>
      </c>
      <c r="T365" s="16">
        <f t="shared" si="27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 s="1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5">
        <v>113</v>
      </c>
      <c r="M366" t="b">
        <v>1</v>
      </c>
      <c r="N366" t="s">
        <v>8269</v>
      </c>
      <c r="O366" s="6">
        <f t="shared" si="25"/>
        <v>1.1016142857142857</v>
      </c>
      <c r="P366" s="8">
        <f t="shared" si="28"/>
        <v>68.24159292035398</v>
      </c>
      <c r="Q366" t="s">
        <v>8315</v>
      </c>
      <c r="R366" t="s">
        <v>8320</v>
      </c>
      <c r="S366" s="16">
        <f t="shared" si="26"/>
        <v>41810.957638888889</v>
      </c>
      <c r="T366" s="16">
        <f t="shared" si="27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 s="1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5">
        <v>65</v>
      </c>
      <c r="M367" t="b">
        <v>1</v>
      </c>
      <c r="N367" t="s">
        <v>8269</v>
      </c>
      <c r="O367" s="6">
        <f t="shared" si="25"/>
        <v>1.0397333333333334</v>
      </c>
      <c r="P367" s="8">
        <f t="shared" si="28"/>
        <v>239.93846153846152</v>
      </c>
      <c r="Q367" t="s">
        <v>8315</v>
      </c>
      <c r="R367" t="s">
        <v>8320</v>
      </c>
      <c r="S367" s="16">
        <f t="shared" si="26"/>
        <v>41698.398136574069</v>
      </c>
      <c r="T367" s="16">
        <f t="shared" si="27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 s="1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5">
        <v>134</v>
      </c>
      <c r="M368" t="b">
        <v>1</v>
      </c>
      <c r="N368" t="s">
        <v>8269</v>
      </c>
      <c r="O368" s="6">
        <f t="shared" si="25"/>
        <v>1.013157894736842</v>
      </c>
      <c r="P368" s="8">
        <f t="shared" si="28"/>
        <v>287.31343283582089</v>
      </c>
      <c r="Q368" t="s">
        <v>8315</v>
      </c>
      <c r="R368" t="s">
        <v>8320</v>
      </c>
      <c r="S368" s="16">
        <f t="shared" si="26"/>
        <v>41049.584699074076</v>
      </c>
      <c r="T368" s="16">
        <f t="shared" si="27"/>
        <v>41019.584699074076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 s="1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5">
        <v>119</v>
      </c>
      <c r="M369" t="b">
        <v>1</v>
      </c>
      <c r="N369" t="s">
        <v>8269</v>
      </c>
      <c r="O369" s="6">
        <f t="shared" si="25"/>
        <v>1.033501</v>
      </c>
      <c r="P369" s="8">
        <f t="shared" ref="P369:P400" si="29">E369/L369</f>
        <v>86.84882352941176</v>
      </c>
      <c r="Q369" t="s">
        <v>8315</v>
      </c>
      <c r="R369" t="s">
        <v>8320</v>
      </c>
      <c r="S369" s="16">
        <f t="shared" si="26"/>
        <v>41394.999305555553</v>
      </c>
      <c r="T369" s="16">
        <f t="shared" si="27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 s="1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5">
        <v>159</v>
      </c>
      <c r="M370" t="b">
        <v>1</v>
      </c>
      <c r="N370" t="s">
        <v>8269</v>
      </c>
      <c r="O370" s="6">
        <f t="shared" si="25"/>
        <v>1.04112</v>
      </c>
      <c r="P370" s="8">
        <f t="shared" si="29"/>
        <v>81.84905660377359</v>
      </c>
      <c r="Q370" t="s">
        <v>8315</v>
      </c>
      <c r="R370" t="s">
        <v>8320</v>
      </c>
      <c r="S370" s="16">
        <f t="shared" si="26"/>
        <v>42078.355578703697</v>
      </c>
      <c r="T370" s="16">
        <f t="shared" si="27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 s="1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5">
        <v>167</v>
      </c>
      <c r="M371" t="b">
        <v>1</v>
      </c>
      <c r="N371" t="s">
        <v>8269</v>
      </c>
      <c r="O371" s="6">
        <f t="shared" si="25"/>
        <v>1.1015569230769231</v>
      </c>
      <c r="P371" s="8">
        <f t="shared" si="29"/>
        <v>42.874970059880241</v>
      </c>
      <c r="Q371" t="s">
        <v>8315</v>
      </c>
      <c r="R371" t="s">
        <v>8320</v>
      </c>
      <c r="S371" s="16">
        <f t="shared" si="26"/>
        <v>40923.3433912037</v>
      </c>
      <c r="T371" s="16">
        <f t="shared" si="27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 s="1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5">
        <v>43</v>
      </c>
      <c r="M372" t="b">
        <v>1</v>
      </c>
      <c r="N372" t="s">
        <v>8269</v>
      </c>
      <c r="O372" s="6">
        <f t="shared" si="25"/>
        <v>1.2202</v>
      </c>
      <c r="P372" s="8">
        <f t="shared" si="29"/>
        <v>709.41860465116281</v>
      </c>
      <c r="Q372" t="s">
        <v>8315</v>
      </c>
      <c r="R372" t="s">
        <v>8320</v>
      </c>
      <c r="S372" s="16">
        <f t="shared" si="26"/>
        <v>42741.586805555555</v>
      </c>
      <c r="T372" s="16">
        <f t="shared" si="27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 s="1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5">
        <v>1062</v>
      </c>
      <c r="M373" t="b">
        <v>1</v>
      </c>
      <c r="N373" t="s">
        <v>8269</v>
      </c>
      <c r="O373" s="6">
        <f t="shared" si="25"/>
        <v>1.1416866666666667</v>
      </c>
      <c r="P373" s="8">
        <f t="shared" si="29"/>
        <v>161.25517890772127</v>
      </c>
      <c r="Q373" t="s">
        <v>8315</v>
      </c>
      <c r="R373" t="s">
        <v>8320</v>
      </c>
      <c r="S373" s="16">
        <f t="shared" si="26"/>
        <v>41306.559479166666</v>
      </c>
      <c r="T373" s="16">
        <f t="shared" si="27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 s="1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5">
        <v>9</v>
      </c>
      <c r="M374" t="b">
        <v>1</v>
      </c>
      <c r="N374" t="s">
        <v>8269</v>
      </c>
      <c r="O374" s="6">
        <f t="shared" si="25"/>
        <v>1.2533333333333334</v>
      </c>
      <c r="P374" s="8">
        <f t="shared" si="29"/>
        <v>41.777777777777779</v>
      </c>
      <c r="Q374" t="s">
        <v>8315</v>
      </c>
      <c r="R374" t="s">
        <v>8320</v>
      </c>
      <c r="S374" s="16">
        <f t="shared" si="26"/>
        <v>42465.458333333336</v>
      </c>
      <c r="T374" s="16">
        <f t="shared" si="27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 s="1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5">
        <v>89</v>
      </c>
      <c r="M375" t="b">
        <v>1</v>
      </c>
      <c r="N375" t="s">
        <v>8269</v>
      </c>
      <c r="O375" s="6">
        <f t="shared" si="25"/>
        <v>1.0666666666666667</v>
      </c>
      <c r="P375" s="8">
        <f t="shared" si="29"/>
        <v>89.887640449438209</v>
      </c>
      <c r="Q375" t="s">
        <v>8315</v>
      </c>
      <c r="R375" t="s">
        <v>8320</v>
      </c>
      <c r="S375" s="16">
        <f t="shared" si="26"/>
        <v>41108.703680555554</v>
      </c>
      <c r="T375" s="16">
        <f t="shared" si="27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 s="1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5">
        <v>174</v>
      </c>
      <c r="M376" t="b">
        <v>1</v>
      </c>
      <c r="N376" t="s">
        <v>8269</v>
      </c>
      <c r="O376" s="6">
        <f t="shared" si="25"/>
        <v>1.3065</v>
      </c>
      <c r="P376" s="8">
        <f t="shared" si="29"/>
        <v>45.051724137931032</v>
      </c>
      <c r="Q376" t="s">
        <v>8315</v>
      </c>
      <c r="R376" t="s">
        <v>8320</v>
      </c>
      <c r="S376" s="16">
        <f t="shared" si="26"/>
        <v>40802.680914351848</v>
      </c>
      <c r="T376" s="16">
        <f t="shared" si="27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 s="1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5">
        <v>14</v>
      </c>
      <c r="M377" t="b">
        <v>1</v>
      </c>
      <c r="N377" t="s">
        <v>8269</v>
      </c>
      <c r="O377" s="6">
        <f t="shared" si="25"/>
        <v>1.2</v>
      </c>
      <c r="P377" s="8">
        <f t="shared" si="29"/>
        <v>42.857142857142854</v>
      </c>
      <c r="Q377" t="s">
        <v>8315</v>
      </c>
      <c r="R377" t="s">
        <v>8320</v>
      </c>
      <c r="S377" s="16">
        <f t="shared" si="26"/>
        <v>41699.512499999997</v>
      </c>
      <c r="T377" s="16">
        <f t="shared" si="27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 s="1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5">
        <v>48</v>
      </c>
      <c r="M378" t="b">
        <v>1</v>
      </c>
      <c r="N378" t="s">
        <v>8269</v>
      </c>
      <c r="O378" s="6">
        <f t="shared" si="25"/>
        <v>1.0595918367346939</v>
      </c>
      <c r="P378" s="8">
        <f t="shared" si="29"/>
        <v>54.083333333333336</v>
      </c>
      <c r="Q378" t="s">
        <v>8315</v>
      </c>
      <c r="R378" t="s">
        <v>8320</v>
      </c>
      <c r="S378" s="16">
        <f t="shared" si="26"/>
        <v>42607.244398148141</v>
      </c>
      <c r="T378" s="16">
        <f t="shared" si="27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 s="1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5">
        <v>133</v>
      </c>
      <c r="M379" t="b">
        <v>1</v>
      </c>
      <c r="N379" t="s">
        <v>8269</v>
      </c>
      <c r="O379" s="6">
        <f t="shared" si="25"/>
        <v>1.1439999999999999</v>
      </c>
      <c r="P379" s="8">
        <f t="shared" si="29"/>
        <v>103.21804511278195</v>
      </c>
      <c r="Q379" t="s">
        <v>8315</v>
      </c>
      <c r="R379" t="s">
        <v>8320</v>
      </c>
      <c r="S379" s="16">
        <f t="shared" si="26"/>
        <v>42322.084027777775</v>
      </c>
      <c r="T379" s="16">
        <f t="shared" si="27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 s="1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5">
        <v>83</v>
      </c>
      <c r="M380" t="b">
        <v>1</v>
      </c>
      <c r="N380" t="s">
        <v>8269</v>
      </c>
      <c r="O380" s="6">
        <f t="shared" si="25"/>
        <v>1.1176666666666666</v>
      </c>
      <c r="P380" s="8">
        <f t="shared" si="29"/>
        <v>40.397590361445786</v>
      </c>
      <c r="Q380" t="s">
        <v>8315</v>
      </c>
      <c r="R380" t="s">
        <v>8320</v>
      </c>
      <c r="S380" s="16">
        <f t="shared" si="26"/>
        <v>42394.786111111105</v>
      </c>
      <c r="T380" s="16">
        <f t="shared" si="27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 s="1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5">
        <v>149</v>
      </c>
      <c r="M381" t="b">
        <v>1</v>
      </c>
      <c r="N381" t="s">
        <v>8269</v>
      </c>
      <c r="O381" s="6">
        <f t="shared" si="25"/>
        <v>1.1608000000000001</v>
      </c>
      <c r="P381" s="8">
        <f t="shared" si="29"/>
        <v>116.85906040268456</v>
      </c>
      <c r="Q381" t="s">
        <v>8315</v>
      </c>
      <c r="R381" t="s">
        <v>8320</v>
      </c>
      <c r="S381" s="16">
        <f t="shared" si="26"/>
        <v>41032.479999999996</v>
      </c>
      <c r="T381" s="16">
        <f t="shared" si="27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 s="1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5">
        <v>49</v>
      </c>
      <c r="M382" t="b">
        <v>1</v>
      </c>
      <c r="N382" t="s">
        <v>8269</v>
      </c>
      <c r="O382" s="6">
        <f t="shared" si="25"/>
        <v>1.415</v>
      </c>
      <c r="P382" s="8">
        <f t="shared" si="29"/>
        <v>115.51020408163265</v>
      </c>
      <c r="Q382" t="s">
        <v>8315</v>
      </c>
      <c r="R382" t="s">
        <v>8320</v>
      </c>
      <c r="S382" s="16">
        <f t="shared" si="26"/>
        <v>42392.511481481481</v>
      </c>
      <c r="T382" s="16">
        <f t="shared" si="27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 s="1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5">
        <v>251</v>
      </c>
      <c r="M383" t="b">
        <v>1</v>
      </c>
      <c r="N383" t="s">
        <v>8269</v>
      </c>
      <c r="O383" s="6">
        <f t="shared" si="25"/>
        <v>1.0472999999999999</v>
      </c>
      <c r="P383" s="8">
        <f t="shared" si="29"/>
        <v>104.31274900398407</v>
      </c>
      <c r="Q383" t="s">
        <v>8315</v>
      </c>
      <c r="R383" t="s">
        <v>8320</v>
      </c>
      <c r="S383" s="16">
        <f t="shared" si="26"/>
        <v>41120</v>
      </c>
      <c r="T383" s="16">
        <f t="shared" si="27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 s="1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5">
        <v>22</v>
      </c>
      <c r="M384" t="b">
        <v>1</v>
      </c>
      <c r="N384" t="s">
        <v>8269</v>
      </c>
      <c r="O384" s="6">
        <f t="shared" si="25"/>
        <v>2.5583333333333331</v>
      </c>
      <c r="P384" s="8">
        <f t="shared" si="29"/>
        <v>69.772727272727266</v>
      </c>
      <c r="Q384" t="s">
        <v>8315</v>
      </c>
      <c r="R384" t="s">
        <v>8320</v>
      </c>
      <c r="S384" s="16">
        <f t="shared" si="26"/>
        <v>41158.501157407409</v>
      </c>
      <c r="T384" s="16">
        <f t="shared" si="27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 s="1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5">
        <v>48</v>
      </c>
      <c r="M385" t="b">
        <v>1</v>
      </c>
      <c r="N385" t="s">
        <v>8269</v>
      </c>
      <c r="O385" s="6">
        <f t="shared" si="25"/>
        <v>2.0670670670670672</v>
      </c>
      <c r="P385" s="8">
        <f t="shared" si="29"/>
        <v>43.020833333333336</v>
      </c>
      <c r="Q385" t="s">
        <v>8315</v>
      </c>
      <c r="R385" t="s">
        <v>8320</v>
      </c>
      <c r="S385" s="16">
        <f t="shared" si="26"/>
        <v>41777.90924768518</v>
      </c>
      <c r="T385" s="16">
        <f t="shared" si="27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 s="1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5">
        <v>383</v>
      </c>
      <c r="M386" t="b">
        <v>1</v>
      </c>
      <c r="N386" t="s">
        <v>8269</v>
      </c>
      <c r="O386" s="6">
        <f t="shared" ref="O386:O449" si="30">E386/D386</f>
        <v>1.1210500000000001</v>
      </c>
      <c r="P386" s="8">
        <f t="shared" si="29"/>
        <v>58.540469973890339</v>
      </c>
      <c r="Q386" t="s">
        <v>8315</v>
      </c>
      <c r="R386" t="s">
        <v>8320</v>
      </c>
      <c r="S386" s="16">
        <f t="shared" ref="S386:S449" si="31">(I386/86400)+25569+(-5/24)</f>
        <v>42010.573460648149</v>
      </c>
      <c r="T386" s="16">
        <f t="shared" ref="T386:T449" si="32">(J386/86400)+25569+(-5/24)</f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 s="1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5">
        <v>237</v>
      </c>
      <c r="M387" t="b">
        <v>1</v>
      </c>
      <c r="N387" t="s">
        <v>8269</v>
      </c>
      <c r="O387" s="6">
        <f t="shared" si="30"/>
        <v>1.05982</v>
      </c>
      <c r="P387" s="8">
        <f t="shared" si="29"/>
        <v>111.79535864978902</v>
      </c>
      <c r="Q387" t="s">
        <v>8315</v>
      </c>
      <c r="R387" t="s">
        <v>8320</v>
      </c>
      <c r="S387" s="16">
        <f t="shared" si="31"/>
        <v>41964.41783564815</v>
      </c>
      <c r="T387" s="16">
        <f t="shared" si="32"/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 s="1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5">
        <v>13</v>
      </c>
      <c r="M388" t="b">
        <v>1</v>
      </c>
      <c r="N388" t="s">
        <v>8269</v>
      </c>
      <c r="O388" s="6">
        <f t="shared" si="30"/>
        <v>1.0016666666666667</v>
      </c>
      <c r="P388" s="8">
        <f t="shared" si="29"/>
        <v>46.230769230769234</v>
      </c>
      <c r="Q388" t="s">
        <v>8315</v>
      </c>
      <c r="R388" t="s">
        <v>8320</v>
      </c>
      <c r="S388" s="16">
        <f t="shared" si="31"/>
        <v>42226.742951388886</v>
      </c>
      <c r="T388" s="16">
        <f t="shared" si="32"/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 s="1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5">
        <v>562</v>
      </c>
      <c r="M389" t="b">
        <v>1</v>
      </c>
      <c r="N389" t="s">
        <v>8269</v>
      </c>
      <c r="O389" s="6">
        <f t="shared" si="30"/>
        <v>2.1398947368421051</v>
      </c>
      <c r="P389" s="8">
        <f t="shared" si="29"/>
        <v>144.69039145907473</v>
      </c>
      <c r="Q389" t="s">
        <v>8315</v>
      </c>
      <c r="R389" t="s">
        <v>8320</v>
      </c>
      <c r="S389" s="16">
        <f t="shared" si="31"/>
        <v>42231.041666666664</v>
      </c>
      <c r="T389" s="16">
        <f t="shared" si="32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 s="1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5">
        <v>71</v>
      </c>
      <c r="M390" t="b">
        <v>1</v>
      </c>
      <c r="N390" t="s">
        <v>8269</v>
      </c>
      <c r="O390" s="6">
        <f t="shared" si="30"/>
        <v>1.2616000000000001</v>
      </c>
      <c r="P390" s="8">
        <f t="shared" si="29"/>
        <v>88.845070422535215</v>
      </c>
      <c r="Q390" t="s">
        <v>8315</v>
      </c>
      <c r="R390" t="s">
        <v>8320</v>
      </c>
      <c r="S390" s="16">
        <f t="shared" si="31"/>
        <v>42578.86782407407</v>
      </c>
      <c r="T390" s="16">
        <f t="shared" si="32"/>
        <v>42548.86782407407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 s="1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5">
        <v>1510</v>
      </c>
      <c r="M391" t="b">
        <v>1</v>
      </c>
      <c r="N391" t="s">
        <v>8269</v>
      </c>
      <c r="O391" s="6">
        <f t="shared" si="30"/>
        <v>1.8153547058823529</v>
      </c>
      <c r="P391" s="8">
        <f t="shared" si="29"/>
        <v>81.75107284768211</v>
      </c>
      <c r="Q391" t="s">
        <v>8315</v>
      </c>
      <c r="R391" t="s">
        <v>8320</v>
      </c>
      <c r="S391" s="16">
        <f t="shared" si="31"/>
        <v>41705.749305555553</v>
      </c>
      <c r="T391" s="16">
        <f t="shared" si="32"/>
        <v>41673.854745370372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 s="1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5">
        <v>14</v>
      </c>
      <c r="M392" t="b">
        <v>1</v>
      </c>
      <c r="N392" t="s">
        <v>8269</v>
      </c>
      <c r="O392" s="6">
        <f t="shared" si="30"/>
        <v>1</v>
      </c>
      <c r="P392" s="8">
        <f t="shared" si="29"/>
        <v>71.428571428571431</v>
      </c>
      <c r="Q392" t="s">
        <v>8315</v>
      </c>
      <c r="R392" t="s">
        <v>8320</v>
      </c>
      <c r="S392" s="16">
        <f t="shared" si="31"/>
        <v>42131.828379629624</v>
      </c>
      <c r="T392" s="16">
        <f t="shared" si="32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 s="1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5">
        <v>193</v>
      </c>
      <c r="M393" t="b">
        <v>1</v>
      </c>
      <c r="N393" t="s">
        <v>8269</v>
      </c>
      <c r="O393" s="6">
        <f t="shared" si="30"/>
        <v>1.0061</v>
      </c>
      <c r="P393" s="8">
        <f t="shared" si="29"/>
        <v>104.25906735751295</v>
      </c>
      <c r="Q393" t="s">
        <v>8315</v>
      </c>
      <c r="R393" t="s">
        <v>8320</v>
      </c>
      <c r="S393" s="16">
        <f t="shared" si="31"/>
        <v>40894.832638888889</v>
      </c>
      <c r="T393" s="16">
        <f t="shared" si="32"/>
        <v>40864.833923611106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 s="1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5">
        <v>206</v>
      </c>
      <c r="M394" t="b">
        <v>1</v>
      </c>
      <c r="N394" t="s">
        <v>8269</v>
      </c>
      <c r="O394" s="6">
        <f t="shared" si="30"/>
        <v>1.009027027027027</v>
      </c>
      <c r="P394" s="8">
        <f t="shared" si="29"/>
        <v>90.616504854368927</v>
      </c>
      <c r="Q394" t="s">
        <v>8315</v>
      </c>
      <c r="R394" t="s">
        <v>8320</v>
      </c>
      <c r="S394" s="16">
        <f t="shared" si="31"/>
        <v>40793.916666666664</v>
      </c>
      <c r="T394" s="16">
        <f t="shared" si="32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 s="1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5">
        <v>351</v>
      </c>
      <c r="M395" t="b">
        <v>1</v>
      </c>
      <c r="N395" t="s">
        <v>8269</v>
      </c>
      <c r="O395" s="6">
        <f t="shared" si="30"/>
        <v>1.10446</v>
      </c>
      <c r="P395" s="8">
        <f t="shared" si="29"/>
        <v>157.33048433048432</v>
      </c>
      <c r="Q395" t="s">
        <v>8315</v>
      </c>
      <c r="R395" t="s">
        <v>8320</v>
      </c>
      <c r="S395" s="16">
        <f t="shared" si="31"/>
        <v>41557.500601851847</v>
      </c>
      <c r="T395" s="16">
        <f t="shared" si="32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 s="1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5">
        <v>50</v>
      </c>
      <c r="M396" t="b">
        <v>1</v>
      </c>
      <c r="N396" t="s">
        <v>8269</v>
      </c>
      <c r="O396" s="6">
        <f t="shared" si="30"/>
        <v>1.118936170212766</v>
      </c>
      <c r="P396" s="8">
        <f t="shared" si="29"/>
        <v>105.18</v>
      </c>
      <c r="Q396" t="s">
        <v>8315</v>
      </c>
      <c r="R396" t="s">
        <v>8320</v>
      </c>
      <c r="S396" s="16">
        <f t="shared" si="31"/>
        <v>42477.568078703705</v>
      </c>
      <c r="T396" s="16">
        <f t="shared" si="32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 s="1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5">
        <v>184</v>
      </c>
      <c r="M397" t="b">
        <v>1</v>
      </c>
      <c r="N397" t="s">
        <v>8269</v>
      </c>
      <c r="O397" s="6">
        <f t="shared" si="30"/>
        <v>1.0804450000000001</v>
      </c>
      <c r="P397" s="8">
        <f t="shared" si="29"/>
        <v>58.719836956521746</v>
      </c>
      <c r="Q397" t="s">
        <v>8315</v>
      </c>
      <c r="R397" t="s">
        <v>8320</v>
      </c>
      <c r="S397" s="16">
        <f t="shared" si="31"/>
        <v>41026.688888888886</v>
      </c>
      <c r="T397" s="16">
        <f t="shared" si="32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 s="1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5">
        <v>196</v>
      </c>
      <c r="M398" t="b">
        <v>1</v>
      </c>
      <c r="N398" t="s">
        <v>8269</v>
      </c>
      <c r="O398" s="6">
        <f t="shared" si="30"/>
        <v>1.0666666666666667</v>
      </c>
      <c r="P398" s="8">
        <f t="shared" si="29"/>
        <v>81.632653061224488</v>
      </c>
      <c r="Q398" t="s">
        <v>8315</v>
      </c>
      <c r="R398" t="s">
        <v>8320</v>
      </c>
      <c r="S398" s="16">
        <f t="shared" si="31"/>
        <v>41097.356550925928</v>
      </c>
      <c r="T398" s="16">
        <f t="shared" si="32"/>
        <v>41082.356550925928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 s="1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5">
        <v>229</v>
      </c>
      <c r="M399" t="b">
        <v>1</v>
      </c>
      <c r="N399" t="s">
        <v>8269</v>
      </c>
      <c r="O399" s="6">
        <f t="shared" si="30"/>
        <v>1.0390027322404372</v>
      </c>
      <c r="P399" s="8">
        <f t="shared" si="29"/>
        <v>56.460043668122275</v>
      </c>
      <c r="Q399" t="s">
        <v>8315</v>
      </c>
      <c r="R399" t="s">
        <v>8320</v>
      </c>
      <c r="S399" s="16">
        <f t="shared" si="31"/>
        <v>40421.947222222218</v>
      </c>
      <c r="T399" s="16">
        <f t="shared" si="32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 s="1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5">
        <v>67</v>
      </c>
      <c r="M400" t="b">
        <v>1</v>
      </c>
      <c r="N400" t="s">
        <v>8269</v>
      </c>
      <c r="O400" s="6">
        <f t="shared" si="30"/>
        <v>1.2516</v>
      </c>
      <c r="P400" s="8">
        <f t="shared" si="29"/>
        <v>140.1044776119403</v>
      </c>
      <c r="Q400" t="s">
        <v>8315</v>
      </c>
      <c r="R400" t="s">
        <v>8320</v>
      </c>
      <c r="S400" s="16">
        <f t="shared" si="31"/>
        <v>42123.584791666661</v>
      </c>
      <c r="T400" s="16">
        <f t="shared" si="32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 s="1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5">
        <v>95</v>
      </c>
      <c r="M401" t="b">
        <v>1</v>
      </c>
      <c r="N401" t="s">
        <v>8269</v>
      </c>
      <c r="O401" s="6">
        <f t="shared" si="30"/>
        <v>1.0680499999999999</v>
      </c>
      <c r="P401" s="8">
        <f t="shared" ref="P401:P428" si="33">E401/L401</f>
        <v>224.85263157894738</v>
      </c>
      <c r="Q401" t="s">
        <v>8315</v>
      </c>
      <c r="R401" t="s">
        <v>8320</v>
      </c>
      <c r="S401" s="16">
        <f t="shared" si="31"/>
        <v>42718.291666666664</v>
      </c>
      <c r="T401" s="16">
        <f t="shared" si="32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 s="1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5">
        <v>62</v>
      </c>
      <c r="M402" t="b">
        <v>1</v>
      </c>
      <c r="N402" t="s">
        <v>8269</v>
      </c>
      <c r="O402" s="6">
        <f t="shared" si="30"/>
        <v>1.1230249999999999</v>
      </c>
      <c r="P402" s="8">
        <f t="shared" si="33"/>
        <v>181.13306451612902</v>
      </c>
      <c r="Q402" t="s">
        <v>8315</v>
      </c>
      <c r="R402" t="s">
        <v>8320</v>
      </c>
      <c r="S402" s="16">
        <f t="shared" si="31"/>
        <v>41775.9375</v>
      </c>
      <c r="T402" s="16">
        <f t="shared" si="32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 s="1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5">
        <v>73</v>
      </c>
      <c r="M403" t="b">
        <v>1</v>
      </c>
      <c r="N403" t="s">
        <v>8269</v>
      </c>
      <c r="O403" s="6">
        <f t="shared" si="30"/>
        <v>1.0381199999999999</v>
      </c>
      <c r="P403" s="8">
        <f t="shared" si="33"/>
        <v>711.04109589041093</v>
      </c>
      <c r="Q403" t="s">
        <v>8315</v>
      </c>
      <c r="R403" t="s">
        <v>8320</v>
      </c>
      <c r="S403" s="16">
        <f t="shared" si="31"/>
        <v>40762.633912037032</v>
      </c>
      <c r="T403" s="16">
        <f t="shared" si="32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 s="1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5">
        <v>43</v>
      </c>
      <c r="M404" t="b">
        <v>1</v>
      </c>
      <c r="N404" t="s">
        <v>8269</v>
      </c>
      <c r="O404" s="6">
        <f t="shared" si="30"/>
        <v>1.4165000000000001</v>
      </c>
      <c r="P404" s="8">
        <f t="shared" si="33"/>
        <v>65.883720930232556</v>
      </c>
      <c r="Q404" t="s">
        <v>8315</v>
      </c>
      <c r="R404" t="s">
        <v>8320</v>
      </c>
      <c r="S404" s="16">
        <f t="shared" si="31"/>
        <v>42313.372881944444</v>
      </c>
      <c r="T404" s="16">
        <f t="shared" si="32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 s="1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5">
        <v>70</v>
      </c>
      <c r="M405" t="b">
        <v>1</v>
      </c>
      <c r="N405" t="s">
        <v>8269</v>
      </c>
      <c r="O405" s="6">
        <f t="shared" si="30"/>
        <v>1.0526</v>
      </c>
      <c r="P405" s="8">
        <f t="shared" si="33"/>
        <v>75.185714285714283</v>
      </c>
      <c r="Q405" t="s">
        <v>8315</v>
      </c>
      <c r="R405" t="s">
        <v>8320</v>
      </c>
      <c r="S405" s="16">
        <f t="shared" si="31"/>
        <v>40765.088888888888</v>
      </c>
      <c r="T405" s="16">
        <f t="shared" si="32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 s="1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5">
        <v>271</v>
      </c>
      <c r="M406" t="b">
        <v>1</v>
      </c>
      <c r="N406" t="s">
        <v>8269</v>
      </c>
      <c r="O406" s="6">
        <f t="shared" si="30"/>
        <v>1.0309142857142857</v>
      </c>
      <c r="P406" s="8">
        <f t="shared" si="33"/>
        <v>133.14391143911439</v>
      </c>
      <c r="Q406" t="s">
        <v>8315</v>
      </c>
      <c r="R406" t="s">
        <v>8320</v>
      </c>
      <c r="S406" s="16">
        <f t="shared" si="31"/>
        <v>41675.75277777778</v>
      </c>
      <c r="T406" s="16">
        <f t="shared" si="32"/>
        <v>41646.419699074067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 s="1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5">
        <v>55</v>
      </c>
      <c r="M407" t="b">
        <v>1</v>
      </c>
      <c r="N407" t="s">
        <v>8269</v>
      </c>
      <c r="O407" s="6">
        <f t="shared" si="30"/>
        <v>1.0765957446808512</v>
      </c>
      <c r="P407" s="8">
        <f t="shared" si="33"/>
        <v>55.2</v>
      </c>
      <c r="Q407" t="s">
        <v>8315</v>
      </c>
      <c r="R407" t="s">
        <v>8320</v>
      </c>
      <c r="S407" s="16">
        <f t="shared" si="31"/>
        <v>41703.876608796294</v>
      </c>
      <c r="T407" s="16">
        <f t="shared" si="32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 s="1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5">
        <v>35</v>
      </c>
      <c r="M408" t="b">
        <v>1</v>
      </c>
      <c r="N408" t="s">
        <v>8269</v>
      </c>
      <c r="O408" s="6">
        <f t="shared" si="30"/>
        <v>1.0770464285714285</v>
      </c>
      <c r="P408" s="8">
        <f t="shared" si="33"/>
        <v>86.163714285714292</v>
      </c>
      <c r="Q408" t="s">
        <v>8315</v>
      </c>
      <c r="R408" t="s">
        <v>8320</v>
      </c>
      <c r="S408" s="16">
        <f t="shared" si="31"/>
        <v>40672.040972222218</v>
      </c>
      <c r="T408" s="16">
        <f t="shared" si="32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 s="1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5">
        <v>22</v>
      </c>
      <c r="M409" t="b">
        <v>1</v>
      </c>
      <c r="N409" t="s">
        <v>8269</v>
      </c>
      <c r="O409" s="6">
        <f t="shared" si="30"/>
        <v>1.0155000000000001</v>
      </c>
      <c r="P409" s="8">
        <f t="shared" si="33"/>
        <v>92.318181818181813</v>
      </c>
      <c r="Q409" t="s">
        <v>8315</v>
      </c>
      <c r="R409" t="s">
        <v>8320</v>
      </c>
      <c r="S409" s="16">
        <f t="shared" si="31"/>
        <v>40866.704282407409</v>
      </c>
      <c r="T409" s="16">
        <f t="shared" si="32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 s="1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5">
        <v>38</v>
      </c>
      <c r="M410" t="b">
        <v>1</v>
      </c>
      <c r="N410" t="s">
        <v>8269</v>
      </c>
      <c r="O410" s="6">
        <f t="shared" si="30"/>
        <v>1.0143766666666667</v>
      </c>
      <c r="P410" s="8">
        <f t="shared" si="33"/>
        <v>160.16473684210527</v>
      </c>
      <c r="Q410" t="s">
        <v>8315</v>
      </c>
      <c r="R410" t="s">
        <v>8320</v>
      </c>
      <c r="S410" s="16">
        <f t="shared" si="31"/>
        <v>41583.569328703699</v>
      </c>
      <c r="T410" s="16">
        <f t="shared" si="32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 s="1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5">
        <v>15</v>
      </c>
      <c r="M411" t="b">
        <v>1</v>
      </c>
      <c r="N411" t="s">
        <v>8269</v>
      </c>
      <c r="O411" s="6">
        <f t="shared" si="30"/>
        <v>1.3680000000000001</v>
      </c>
      <c r="P411" s="8">
        <f t="shared" si="33"/>
        <v>45.6</v>
      </c>
      <c r="Q411" t="s">
        <v>8315</v>
      </c>
      <c r="R411" t="s">
        <v>8320</v>
      </c>
      <c r="S411" s="16">
        <f t="shared" si="31"/>
        <v>42573.654444444437</v>
      </c>
      <c r="T411" s="16">
        <f t="shared" si="32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 s="1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5">
        <v>7</v>
      </c>
      <c r="M412" t="b">
        <v>1</v>
      </c>
      <c r="N412" t="s">
        <v>8269</v>
      </c>
      <c r="O412" s="6">
        <f t="shared" si="30"/>
        <v>1.2829999999999999</v>
      </c>
      <c r="P412" s="8">
        <f t="shared" si="33"/>
        <v>183.28571428571428</v>
      </c>
      <c r="Q412" t="s">
        <v>8315</v>
      </c>
      <c r="R412" t="s">
        <v>8320</v>
      </c>
      <c r="S412" s="16">
        <f t="shared" si="31"/>
        <v>42173.773113425923</v>
      </c>
      <c r="T412" s="16">
        <f t="shared" si="32"/>
        <v>42113.773113425923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 s="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5">
        <v>241</v>
      </c>
      <c r="M413" t="b">
        <v>1</v>
      </c>
      <c r="N413" t="s">
        <v>8269</v>
      </c>
      <c r="O413" s="6">
        <f t="shared" si="30"/>
        <v>1.0105</v>
      </c>
      <c r="P413" s="8">
        <f t="shared" si="33"/>
        <v>125.78838174273859</v>
      </c>
      <c r="Q413" t="s">
        <v>8315</v>
      </c>
      <c r="R413" t="s">
        <v>8320</v>
      </c>
      <c r="S413" s="16">
        <f t="shared" si="31"/>
        <v>41630</v>
      </c>
      <c r="T413" s="16">
        <f t="shared" si="32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 s="1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5">
        <v>55</v>
      </c>
      <c r="M414" t="b">
        <v>1</v>
      </c>
      <c r="N414" t="s">
        <v>8269</v>
      </c>
      <c r="O414" s="6">
        <f t="shared" si="30"/>
        <v>1.2684</v>
      </c>
      <c r="P414" s="8">
        <f t="shared" si="33"/>
        <v>57.654545454545456</v>
      </c>
      <c r="Q414" t="s">
        <v>8315</v>
      </c>
      <c r="R414" t="s">
        <v>8320</v>
      </c>
      <c r="S414" s="16">
        <f t="shared" si="31"/>
        <v>41115.534467592588</v>
      </c>
      <c r="T414" s="16">
        <f t="shared" si="32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 s="1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5">
        <v>171</v>
      </c>
      <c r="M415" t="b">
        <v>1</v>
      </c>
      <c r="N415" t="s">
        <v>8269</v>
      </c>
      <c r="O415" s="6">
        <f t="shared" si="30"/>
        <v>1.0508593749999999</v>
      </c>
      <c r="P415" s="8">
        <f t="shared" si="33"/>
        <v>78.660818713450297</v>
      </c>
      <c r="Q415" t="s">
        <v>8315</v>
      </c>
      <c r="R415" t="s">
        <v>8320</v>
      </c>
      <c r="S415" s="16">
        <f t="shared" si="31"/>
        <v>41109.66910879629</v>
      </c>
      <c r="T415" s="16">
        <f t="shared" si="32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 s="1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5">
        <v>208</v>
      </c>
      <c r="M416" t="b">
        <v>1</v>
      </c>
      <c r="N416" t="s">
        <v>8269</v>
      </c>
      <c r="O416" s="6">
        <f t="shared" si="30"/>
        <v>1.0285405405405406</v>
      </c>
      <c r="P416" s="8">
        <f t="shared" si="33"/>
        <v>91.480769230769226</v>
      </c>
      <c r="Q416" t="s">
        <v>8315</v>
      </c>
      <c r="R416" t="s">
        <v>8320</v>
      </c>
      <c r="S416" s="16">
        <f t="shared" si="31"/>
        <v>41558.85491898148</v>
      </c>
      <c r="T416" s="16">
        <f t="shared" si="32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 s="1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5">
        <v>21</v>
      </c>
      <c r="M417" t="b">
        <v>1</v>
      </c>
      <c r="N417" t="s">
        <v>8269</v>
      </c>
      <c r="O417" s="6">
        <f t="shared" si="30"/>
        <v>1.0214714285714286</v>
      </c>
      <c r="P417" s="8">
        <f t="shared" si="33"/>
        <v>68.09809523809524</v>
      </c>
      <c r="Q417" t="s">
        <v>8315</v>
      </c>
      <c r="R417" t="s">
        <v>8320</v>
      </c>
      <c r="S417" s="16">
        <f t="shared" si="31"/>
        <v>41929.291666666664</v>
      </c>
      <c r="T417" s="16">
        <f t="shared" si="32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 s="1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5">
        <v>25</v>
      </c>
      <c r="M418" t="b">
        <v>1</v>
      </c>
      <c r="N418" t="s">
        <v>8269</v>
      </c>
      <c r="O418" s="6">
        <f t="shared" si="30"/>
        <v>1.2021700000000002</v>
      </c>
      <c r="P418" s="8">
        <f t="shared" si="33"/>
        <v>48.086800000000004</v>
      </c>
      <c r="Q418" t="s">
        <v>8315</v>
      </c>
      <c r="R418" t="s">
        <v>8320</v>
      </c>
      <c r="S418" s="16">
        <f t="shared" si="31"/>
        <v>41678.187858796293</v>
      </c>
      <c r="T418" s="16">
        <f t="shared" si="32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 s="1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5">
        <v>52</v>
      </c>
      <c r="M419" t="b">
        <v>1</v>
      </c>
      <c r="N419" t="s">
        <v>8269</v>
      </c>
      <c r="O419" s="6">
        <f t="shared" si="30"/>
        <v>1.0024761904761905</v>
      </c>
      <c r="P419" s="8">
        <f t="shared" si="33"/>
        <v>202.42307692307693</v>
      </c>
      <c r="Q419" t="s">
        <v>8315</v>
      </c>
      <c r="R419" t="s">
        <v>8320</v>
      </c>
      <c r="S419" s="16">
        <f t="shared" si="31"/>
        <v>41371.981249999997</v>
      </c>
      <c r="T419" s="16">
        <f t="shared" si="32"/>
        <v>41360.762268518512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 s="1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5">
        <v>104</v>
      </c>
      <c r="M420" t="b">
        <v>1</v>
      </c>
      <c r="N420" t="s">
        <v>8269</v>
      </c>
      <c r="O420" s="6">
        <f t="shared" si="30"/>
        <v>1.0063392857142857</v>
      </c>
      <c r="P420" s="8">
        <f t="shared" si="33"/>
        <v>216.75</v>
      </c>
      <c r="Q420" t="s">
        <v>8315</v>
      </c>
      <c r="R420" t="s">
        <v>8320</v>
      </c>
      <c r="S420" s="16">
        <f t="shared" si="31"/>
        <v>42208.07403935185</v>
      </c>
      <c r="T420" s="16">
        <f t="shared" si="32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 s="1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5">
        <v>73</v>
      </c>
      <c r="M421" t="b">
        <v>1</v>
      </c>
      <c r="N421" t="s">
        <v>8269</v>
      </c>
      <c r="O421" s="6">
        <f t="shared" si="30"/>
        <v>1.004375</v>
      </c>
      <c r="P421" s="8">
        <f t="shared" si="33"/>
        <v>110.06849315068493</v>
      </c>
      <c r="Q421" t="s">
        <v>8315</v>
      </c>
      <c r="R421" t="s">
        <v>8320</v>
      </c>
      <c r="S421" s="16">
        <f t="shared" si="31"/>
        <v>41454.634108796294</v>
      </c>
      <c r="T421" s="16">
        <f t="shared" si="32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 s="1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5">
        <v>3</v>
      </c>
      <c r="M422" t="b">
        <v>0</v>
      </c>
      <c r="N422" t="s">
        <v>8270</v>
      </c>
      <c r="O422" s="6">
        <f t="shared" si="30"/>
        <v>4.3939393939393936E-3</v>
      </c>
      <c r="P422" s="8">
        <f t="shared" si="33"/>
        <v>4.833333333333333</v>
      </c>
      <c r="Q422" t="s">
        <v>8315</v>
      </c>
      <c r="R422" t="s">
        <v>8321</v>
      </c>
      <c r="S422" s="16">
        <f t="shared" si="31"/>
        <v>41711.986469907402</v>
      </c>
      <c r="T422" s="16">
        <f t="shared" si="32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 s="1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5">
        <v>6</v>
      </c>
      <c r="M423" t="b">
        <v>0</v>
      </c>
      <c r="N423" t="s">
        <v>8270</v>
      </c>
      <c r="O423" s="6">
        <f t="shared" si="30"/>
        <v>2.0066666666666667E-2</v>
      </c>
      <c r="P423" s="8">
        <f t="shared" si="33"/>
        <v>50.166666666666664</v>
      </c>
      <c r="Q423" t="s">
        <v>8315</v>
      </c>
      <c r="R423" t="s">
        <v>8321</v>
      </c>
      <c r="S423" s="16">
        <f t="shared" si="31"/>
        <v>42237.283055555548</v>
      </c>
      <c r="T423" s="16">
        <f t="shared" si="32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 s="1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5">
        <v>12</v>
      </c>
      <c r="M424" t="b">
        <v>0</v>
      </c>
      <c r="N424" t="s">
        <v>8270</v>
      </c>
      <c r="O424" s="6">
        <f t="shared" si="30"/>
        <v>1.0749999999999999E-2</v>
      </c>
      <c r="P424" s="8">
        <f t="shared" si="33"/>
        <v>35.833333333333336</v>
      </c>
      <c r="Q424" t="s">
        <v>8315</v>
      </c>
      <c r="R424" t="s">
        <v>8321</v>
      </c>
      <c r="S424" s="16">
        <f t="shared" si="31"/>
        <v>41893.052048611113</v>
      </c>
      <c r="T424" s="16">
        <f t="shared" si="32"/>
        <v>41863.052048611113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 s="1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5">
        <v>13</v>
      </c>
      <c r="M425" t="b">
        <v>0</v>
      </c>
      <c r="N425" t="s">
        <v>8270</v>
      </c>
      <c r="O425" s="6">
        <f t="shared" si="30"/>
        <v>7.6499999999999997E-3</v>
      </c>
      <c r="P425" s="8">
        <f t="shared" si="33"/>
        <v>11.76923076923077</v>
      </c>
      <c r="Q425" t="s">
        <v>8315</v>
      </c>
      <c r="R425" t="s">
        <v>8321</v>
      </c>
      <c r="S425" s="16">
        <f t="shared" si="31"/>
        <v>41430.717939814815</v>
      </c>
      <c r="T425" s="16">
        <f t="shared" si="32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 s="1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5">
        <v>5</v>
      </c>
      <c r="M426" t="b">
        <v>0</v>
      </c>
      <c r="N426" t="s">
        <v>8270</v>
      </c>
      <c r="O426" s="6">
        <f t="shared" si="30"/>
        <v>6.7966666666666675E-2</v>
      </c>
      <c r="P426" s="8">
        <f t="shared" si="33"/>
        <v>40.78</v>
      </c>
      <c r="Q426" t="s">
        <v>8315</v>
      </c>
      <c r="R426" t="s">
        <v>8321</v>
      </c>
      <c r="S426" s="16">
        <f t="shared" si="31"/>
        <v>40994.126145833332</v>
      </c>
      <c r="T426" s="16">
        <f t="shared" si="32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 s="1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5">
        <v>2</v>
      </c>
      <c r="M427" t="b">
        <v>0</v>
      </c>
      <c r="N427" t="s">
        <v>8270</v>
      </c>
      <c r="O427" s="6">
        <f t="shared" si="30"/>
        <v>1.2E-4</v>
      </c>
      <c r="P427" s="8">
        <f t="shared" si="33"/>
        <v>3</v>
      </c>
      <c r="Q427" t="s">
        <v>8315</v>
      </c>
      <c r="R427" t="s">
        <v>8321</v>
      </c>
      <c r="S427" s="16">
        <f t="shared" si="31"/>
        <v>42335.694490740738</v>
      </c>
      <c r="T427" s="16">
        <f t="shared" si="32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 s="1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5">
        <v>8</v>
      </c>
      <c r="M428" t="b">
        <v>0</v>
      </c>
      <c r="N428" t="s">
        <v>8270</v>
      </c>
      <c r="O428" s="6">
        <f t="shared" si="30"/>
        <v>1.3299999999999999E-2</v>
      </c>
      <c r="P428" s="8">
        <f t="shared" si="33"/>
        <v>16.625</v>
      </c>
      <c r="Q428" t="s">
        <v>8315</v>
      </c>
      <c r="R428" t="s">
        <v>8321</v>
      </c>
      <c r="S428" s="16">
        <f t="shared" si="31"/>
        <v>42430.503634259258</v>
      </c>
      <c r="T428" s="16">
        <f t="shared" si="32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 s="1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5">
        <v>0</v>
      </c>
      <c r="M429" t="b">
        <v>0</v>
      </c>
      <c r="N429" t="s">
        <v>8270</v>
      </c>
      <c r="O429" s="6">
        <f t="shared" si="30"/>
        <v>0</v>
      </c>
      <c r="P429" s="8">
        <v>0</v>
      </c>
      <c r="Q429" t="s">
        <v>8315</v>
      </c>
      <c r="R429" t="s">
        <v>8321</v>
      </c>
      <c r="S429" s="16">
        <f t="shared" si="31"/>
        <v>42299.582638888889</v>
      </c>
      <c r="T429" s="16">
        <f t="shared" si="32"/>
        <v>42285.700694444444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 s="1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5">
        <v>13</v>
      </c>
      <c r="M430" t="b">
        <v>0</v>
      </c>
      <c r="N430" t="s">
        <v>8270</v>
      </c>
      <c r="O430" s="6">
        <f t="shared" si="30"/>
        <v>5.6333333333333332E-2</v>
      </c>
      <c r="P430" s="8">
        <f>E430/L430</f>
        <v>52</v>
      </c>
      <c r="Q430" t="s">
        <v>8315</v>
      </c>
      <c r="R430" t="s">
        <v>8321</v>
      </c>
      <c r="S430" s="16">
        <f t="shared" si="31"/>
        <v>41806.708333333328</v>
      </c>
      <c r="T430" s="16">
        <f t="shared" si="32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 s="1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5">
        <v>0</v>
      </c>
      <c r="M431" t="b">
        <v>0</v>
      </c>
      <c r="N431" t="s">
        <v>8270</v>
      </c>
      <c r="O431" s="6">
        <f t="shared" si="30"/>
        <v>0</v>
      </c>
      <c r="P431" s="8">
        <v>0</v>
      </c>
      <c r="Q431" t="s">
        <v>8315</v>
      </c>
      <c r="R431" t="s">
        <v>8321</v>
      </c>
      <c r="S431" s="16">
        <f t="shared" si="31"/>
        <v>40143.999305555553</v>
      </c>
      <c r="T431" s="16">
        <f t="shared" si="32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 s="1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5">
        <v>5</v>
      </c>
      <c r="M432" t="b">
        <v>0</v>
      </c>
      <c r="N432" t="s">
        <v>8270</v>
      </c>
      <c r="O432" s="6">
        <f t="shared" si="30"/>
        <v>2.4E-2</v>
      </c>
      <c r="P432" s="8">
        <f>E432/L432</f>
        <v>4.8</v>
      </c>
      <c r="Q432" t="s">
        <v>8315</v>
      </c>
      <c r="R432" t="s">
        <v>8321</v>
      </c>
      <c r="S432" s="16">
        <f t="shared" si="31"/>
        <v>41527.898923611108</v>
      </c>
      <c r="T432" s="16">
        <f t="shared" si="32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 s="1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5">
        <v>8</v>
      </c>
      <c r="M433" t="b">
        <v>0</v>
      </c>
      <c r="N433" t="s">
        <v>8270</v>
      </c>
      <c r="O433" s="6">
        <f t="shared" si="30"/>
        <v>0.13833333333333334</v>
      </c>
      <c r="P433" s="8">
        <f>E433/L433</f>
        <v>51.875</v>
      </c>
      <c r="Q433" t="s">
        <v>8315</v>
      </c>
      <c r="R433" t="s">
        <v>8321</v>
      </c>
      <c r="S433" s="16">
        <f t="shared" si="31"/>
        <v>42556.662997685184</v>
      </c>
      <c r="T433" s="16">
        <f t="shared" si="32"/>
        <v>42526.662997685184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 s="1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5">
        <v>8</v>
      </c>
      <c r="M434" t="b">
        <v>0</v>
      </c>
      <c r="N434" t="s">
        <v>8270</v>
      </c>
      <c r="O434" s="6">
        <f t="shared" si="30"/>
        <v>9.5000000000000001E-2</v>
      </c>
      <c r="P434" s="8">
        <f>E434/L434</f>
        <v>71.25</v>
      </c>
      <c r="Q434" t="s">
        <v>8315</v>
      </c>
      <c r="R434" t="s">
        <v>8321</v>
      </c>
      <c r="S434" s="16">
        <f t="shared" si="31"/>
        <v>42298.51829861111</v>
      </c>
      <c r="T434" s="16">
        <f t="shared" si="32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 s="1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5">
        <v>0</v>
      </c>
      <c r="M435" t="b">
        <v>0</v>
      </c>
      <c r="N435" t="s">
        <v>8270</v>
      </c>
      <c r="O435" s="6">
        <f t="shared" si="30"/>
        <v>0</v>
      </c>
      <c r="P435" s="8">
        <v>0</v>
      </c>
      <c r="Q435" t="s">
        <v>8315</v>
      </c>
      <c r="R435" t="s">
        <v>8321</v>
      </c>
      <c r="S435" s="16">
        <f t="shared" si="31"/>
        <v>42288.421550925923</v>
      </c>
      <c r="T435" s="16">
        <f t="shared" si="32"/>
        <v>42228.421550925923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 s="1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5">
        <v>2</v>
      </c>
      <c r="M436" t="b">
        <v>0</v>
      </c>
      <c r="N436" t="s">
        <v>8270</v>
      </c>
      <c r="O436" s="6">
        <f t="shared" si="30"/>
        <v>0.05</v>
      </c>
      <c r="P436" s="8">
        <f>E436/L436</f>
        <v>62.5</v>
      </c>
      <c r="Q436" t="s">
        <v>8315</v>
      </c>
      <c r="R436" t="s">
        <v>8321</v>
      </c>
      <c r="S436" s="16">
        <f t="shared" si="31"/>
        <v>41609.667847222219</v>
      </c>
      <c r="T436" s="16">
        <f t="shared" si="32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 s="1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5">
        <v>3</v>
      </c>
      <c r="M437" t="b">
        <v>0</v>
      </c>
      <c r="N437" t="s">
        <v>8270</v>
      </c>
      <c r="O437" s="6">
        <f t="shared" si="30"/>
        <v>2.7272727272727273E-5</v>
      </c>
      <c r="P437" s="8">
        <f>E437/L437</f>
        <v>1</v>
      </c>
      <c r="Q437" t="s">
        <v>8315</v>
      </c>
      <c r="R437" t="s">
        <v>8321</v>
      </c>
      <c r="S437" s="16">
        <f t="shared" si="31"/>
        <v>41530.539120370369</v>
      </c>
      <c r="T437" s="16">
        <f t="shared" si="32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 s="1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5">
        <v>0</v>
      </c>
      <c r="M438" t="b">
        <v>0</v>
      </c>
      <c r="N438" t="s">
        <v>8270</v>
      </c>
      <c r="O438" s="6">
        <f t="shared" si="30"/>
        <v>0</v>
      </c>
      <c r="P438" s="8">
        <v>0</v>
      </c>
      <c r="Q438" t="s">
        <v>8315</v>
      </c>
      <c r="R438" t="s">
        <v>8321</v>
      </c>
      <c r="S438" s="16">
        <f t="shared" si="31"/>
        <v>41486.154085648144</v>
      </c>
      <c r="T438" s="16">
        <f t="shared" si="32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 s="1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5">
        <v>0</v>
      </c>
      <c r="M439" t="b">
        <v>0</v>
      </c>
      <c r="N439" t="s">
        <v>8270</v>
      </c>
      <c r="O439" s="6">
        <f t="shared" si="30"/>
        <v>0</v>
      </c>
      <c r="P439" s="8">
        <v>0</v>
      </c>
      <c r="Q439" t="s">
        <v>8315</v>
      </c>
      <c r="R439" t="s">
        <v>8321</v>
      </c>
      <c r="S439" s="16">
        <f t="shared" si="31"/>
        <v>42651.110254629624</v>
      </c>
      <c r="T439" s="16">
        <f t="shared" si="32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 s="1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5">
        <v>11</v>
      </c>
      <c r="M440" t="b">
        <v>0</v>
      </c>
      <c r="N440" t="s">
        <v>8270</v>
      </c>
      <c r="O440" s="6">
        <f t="shared" si="30"/>
        <v>9.3799999999999994E-2</v>
      </c>
      <c r="P440" s="8">
        <f>E440/L440</f>
        <v>170.54545454545453</v>
      </c>
      <c r="Q440" t="s">
        <v>8315</v>
      </c>
      <c r="R440" t="s">
        <v>8321</v>
      </c>
      <c r="S440" s="16">
        <f t="shared" si="31"/>
        <v>42326.094421296293</v>
      </c>
      <c r="T440" s="16">
        <f t="shared" si="32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 s="1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5">
        <v>0</v>
      </c>
      <c r="M441" t="b">
        <v>0</v>
      </c>
      <c r="N441" t="s">
        <v>8270</v>
      </c>
      <c r="O441" s="6">
        <f t="shared" si="30"/>
        <v>0</v>
      </c>
      <c r="P441" s="8">
        <v>0</v>
      </c>
      <c r="Q441" t="s">
        <v>8315</v>
      </c>
      <c r="R441" t="s">
        <v>8321</v>
      </c>
      <c r="S441" s="16">
        <f t="shared" si="31"/>
        <v>41929.553449074076</v>
      </c>
      <c r="T441" s="16">
        <f t="shared" si="32"/>
        <v>41919.553449074076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 s="1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5">
        <v>1</v>
      </c>
      <c r="M442" t="b">
        <v>0</v>
      </c>
      <c r="N442" t="s">
        <v>8270</v>
      </c>
      <c r="O442" s="6">
        <f t="shared" si="30"/>
        <v>1E-3</v>
      </c>
      <c r="P442" s="8">
        <f>E442/L442</f>
        <v>5</v>
      </c>
      <c r="Q442" t="s">
        <v>8315</v>
      </c>
      <c r="R442" t="s">
        <v>8321</v>
      </c>
      <c r="S442" s="16">
        <f t="shared" si="31"/>
        <v>42453.735567129632</v>
      </c>
      <c r="T442" s="16">
        <f t="shared" si="32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 s="1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5">
        <v>0</v>
      </c>
      <c r="M443" t="b">
        <v>0</v>
      </c>
      <c r="N443" t="s">
        <v>8270</v>
      </c>
      <c r="O443" s="6">
        <f t="shared" si="30"/>
        <v>0</v>
      </c>
      <c r="P443" s="8">
        <v>0</v>
      </c>
      <c r="Q443" t="s">
        <v>8315</v>
      </c>
      <c r="R443" t="s">
        <v>8321</v>
      </c>
      <c r="S443" s="16">
        <f t="shared" si="31"/>
        <v>41580.585601851846</v>
      </c>
      <c r="T443" s="16">
        <f t="shared" si="32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 s="1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5">
        <v>17</v>
      </c>
      <c r="M444" t="b">
        <v>0</v>
      </c>
      <c r="N444" t="s">
        <v>8270</v>
      </c>
      <c r="O444" s="6">
        <f t="shared" si="30"/>
        <v>0.39358823529411763</v>
      </c>
      <c r="P444" s="8">
        <f t="shared" ref="P444:P452" si="34">E444/L444</f>
        <v>393.58823529411762</v>
      </c>
      <c r="Q444" t="s">
        <v>8315</v>
      </c>
      <c r="R444" t="s">
        <v>8321</v>
      </c>
      <c r="S444" s="16">
        <f t="shared" si="31"/>
        <v>42054.680358796293</v>
      </c>
      <c r="T444" s="16">
        <f t="shared" si="32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 s="1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5">
        <v>2</v>
      </c>
      <c r="M445" t="b">
        <v>0</v>
      </c>
      <c r="N445" t="s">
        <v>8270</v>
      </c>
      <c r="O445" s="6">
        <f t="shared" si="30"/>
        <v>1E-3</v>
      </c>
      <c r="P445" s="8">
        <f t="shared" si="34"/>
        <v>5</v>
      </c>
      <c r="Q445" t="s">
        <v>8315</v>
      </c>
      <c r="R445" t="s">
        <v>8321</v>
      </c>
      <c r="S445" s="16">
        <f t="shared" si="31"/>
        <v>41679.806724537033</v>
      </c>
      <c r="T445" s="16">
        <f t="shared" si="32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 s="1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5">
        <v>1</v>
      </c>
      <c r="M446" t="b">
        <v>0</v>
      </c>
      <c r="N446" t="s">
        <v>8270</v>
      </c>
      <c r="O446" s="6">
        <f t="shared" si="30"/>
        <v>0.05</v>
      </c>
      <c r="P446" s="8">
        <f t="shared" si="34"/>
        <v>50</v>
      </c>
      <c r="Q446" t="s">
        <v>8315</v>
      </c>
      <c r="R446" t="s">
        <v>8321</v>
      </c>
      <c r="S446" s="16">
        <f t="shared" si="31"/>
        <v>40954.69862268518</v>
      </c>
      <c r="T446" s="16">
        <f t="shared" si="32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 s="1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5">
        <v>2</v>
      </c>
      <c r="M447" t="b">
        <v>0</v>
      </c>
      <c r="N447" t="s">
        <v>8270</v>
      </c>
      <c r="O447" s="6">
        <f t="shared" si="30"/>
        <v>3.3333333333333335E-5</v>
      </c>
      <c r="P447" s="8">
        <f t="shared" si="34"/>
        <v>1</v>
      </c>
      <c r="Q447" t="s">
        <v>8315</v>
      </c>
      <c r="R447" t="s">
        <v>8321</v>
      </c>
      <c r="S447" s="16">
        <f t="shared" si="31"/>
        <v>42145.127025462956</v>
      </c>
      <c r="T447" s="16">
        <f t="shared" si="32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 s="1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5">
        <v>16</v>
      </c>
      <c r="M448" t="b">
        <v>0</v>
      </c>
      <c r="N448" t="s">
        <v>8270</v>
      </c>
      <c r="O448" s="6">
        <f t="shared" si="30"/>
        <v>7.2952380952380949E-2</v>
      </c>
      <c r="P448" s="8">
        <f t="shared" si="34"/>
        <v>47.875</v>
      </c>
      <c r="Q448" t="s">
        <v>8315</v>
      </c>
      <c r="R448" t="s">
        <v>8321</v>
      </c>
      <c r="S448" s="16">
        <f t="shared" si="31"/>
        <v>42066.875231481477</v>
      </c>
      <c r="T448" s="16">
        <f t="shared" si="32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 s="1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5">
        <v>1</v>
      </c>
      <c r="M449" t="b">
        <v>0</v>
      </c>
      <c r="N449" t="s">
        <v>8270</v>
      </c>
      <c r="O449" s="6">
        <f t="shared" si="30"/>
        <v>1.6666666666666666E-4</v>
      </c>
      <c r="P449" s="8">
        <f t="shared" si="34"/>
        <v>5</v>
      </c>
      <c r="Q449" t="s">
        <v>8315</v>
      </c>
      <c r="R449" t="s">
        <v>8321</v>
      </c>
      <c r="S449" s="16">
        <f t="shared" si="31"/>
        <v>41356.305127314808</v>
      </c>
      <c r="T449" s="16">
        <f t="shared" si="32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 s="1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5">
        <v>4</v>
      </c>
      <c r="M450" t="b">
        <v>0</v>
      </c>
      <c r="N450" t="s">
        <v>8270</v>
      </c>
      <c r="O450" s="6">
        <f t="shared" ref="O450:O513" si="35">E450/D450</f>
        <v>3.2804E-2</v>
      </c>
      <c r="P450" s="8">
        <f t="shared" si="34"/>
        <v>20.502500000000001</v>
      </c>
      <c r="Q450" t="s">
        <v>8315</v>
      </c>
      <c r="R450" t="s">
        <v>8321</v>
      </c>
      <c r="S450" s="16">
        <f t="shared" ref="S450:S513" si="36">(I450/86400)+25569+(-5/24)</f>
        <v>41773.549710648142</v>
      </c>
      <c r="T450" s="16">
        <f t="shared" ref="T450:T513" si="37">(J450/86400)+25569+(-5/24)</f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 s="1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5">
        <v>5</v>
      </c>
      <c r="M451" t="b">
        <v>0</v>
      </c>
      <c r="N451" t="s">
        <v>8270</v>
      </c>
      <c r="O451" s="6">
        <f t="shared" si="35"/>
        <v>2.2499999999999999E-2</v>
      </c>
      <c r="P451" s="8">
        <f t="shared" si="34"/>
        <v>9</v>
      </c>
      <c r="Q451" t="s">
        <v>8315</v>
      </c>
      <c r="R451" t="s">
        <v>8321</v>
      </c>
      <c r="S451" s="16">
        <f t="shared" si="36"/>
        <v>41564.359780092593</v>
      </c>
      <c r="T451" s="16">
        <f t="shared" si="37"/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 s="1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5">
        <v>7</v>
      </c>
      <c r="M452" t="b">
        <v>0</v>
      </c>
      <c r="N452" t="s">
        <v>8270</v>
      </c>
      <c r="O452" s="6">
        <f t="shared" si="35"/>
        <v>7.92E-3</v>
      </c>
      <c r="P452" s="8">
        <f t="shared" si="34"/>
        <v>56.571428571428569</v>
      </c>
      <c r="Q452" t="s">
        <v>8315</v>
      </c>
      <c r="R452" t="s">
        <v>8321</v>
      </c>
      <c r="S452" s="16">
        <f t="shared" si="36"/>
        <v>41684.73842592592</v>
      </c>
      <c r="T452" s="16">
        <f t="shared" si="37"/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 s="1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5">
        <v>0</v>
      </c>
      <c r="M453" t="b">
        <v>0</v>
      </c>
      <c r="N453" t="s">
        <v>8270</v>
      </c>
      <c r="O453" s="6">
        <f t="shared" si="35"/>
        <v>0</v>
      </c>
      <c r="P453" s="8">
        <v>0</v>
      </c>
      <c r="Q453" t="s">
        <v>8315</v>
      </c>
      <c r="R453" t="s">
        <v>8321</v>
      </c>
      <c r="S453" s="16">
        <f t="shared" si="36"/>
        <v>41664.506840277776</v>
      </c>
      <c r="T453" s="16">
        <f t="shared" si="37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 s="1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5">
        <v>12</v>
      </c>
      <c r="M454" t="b">
        <v>0</v>
      </c>
      <c r="N454" t="s">
        <v>8270</v>
      </c>
      <c r="O454" s="6">
        <f t="shared" si="35"/>
        <v>0.64</v>
      </c>
      <c r="P454" s="8">
        <f>E454/L454</f>
        <v>40</v>
      </c>
      <c r="Q454" t="s">
        <v>8315</v>
      </c>
      <c r="R454" t="s">
        <v>8321</v>
      </c>
      <c r="S454" s="16">
        <f t="shared" si="36"/>
        <v>42137.49554398148</v>
      </c>
      <c r="T454" s="16">
        <f t="shared" si="37"/>
        <v>42107.49554398148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 s="1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5">
        <v>2</v>
      </c>
      <c r="M455" t="b">
        <v>0</v>
      </c>
      <c r="N455" t="s">
        <v>8270</v>
      </c>
      <c r="O455" s="6">
        <f t="shared" si="35"/>
        <v>2.740447957839262E-4</v>
      </c>
      <c r="P455" s="8">
        <f>E455/L455</f>
        <v>13</v>
      </c>
      <c r="Q455" t="s">
        <v>8315</v>
      </c>
      <c r="R455" t="s">
        <v>8321</v>
      </c>
      <c r="S455" s="16">
        <f t="shared" si="36"/>
        <v>42054.616655092592</v>
      </c>
      <c r="T455" s="16">
        <f t="shared" si="37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 s="1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5">
        <v>5</v>
      </c>
      <c r="M456" t="b">
        <v>0</v>
      </c>
      <c r="N456" t="s">
        <v>8270</v>
      </c>
      <c r="O456" s="6">
        <f t="shared" si="35"/>
        <v>8.2000000000000007E-3</v>
      </c>
      <c r="P456" s="8">
        <f>E456/L456</f>
        <v>16.399999999999999</v>
      </c>
      <c r="Q456" t="s">
        <v>8315</v>
      </c>
      <c r="R456" t="s">
        <v>8321</v>
      </c>
      <c r="S456" s="16">
        <f t="shared" si="36"/>
        <v>41969.343055555553</v>
      </c>
      <c r="T456" s="16">
        <f t="shared" si="37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 s="1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5">
        <v>2</v>
      </c>
      <c r="M457" t="b">
        <v>0</v>
      </c>
      <c r="N457" t="s">
        <v>8270</v>
      </c>
      <c r="O457" s="6">
        <f t="shared" si="35"/>
        <v>6.9230769230769226E-4</v>
      </c>
      <c r="P457" s="8">
        <f>E457/L457</f>
        <v>22.5</v>
      </c>
      <c r="Q457" t="s">
        <v>8315</v>
      </c>
      <c r="R457" t="s">
        <v>8321</v>
      </c>
      <c r="S457" s="16">
        <f t="shared" si="36"/>
        <v>41015.813194444439</v>
      </c>
      <c r="T457" s="16">
        <f t="shared" si="37"/>
        <v>40970.794236111113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 s="1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5">
        <v>3</v>
      </c>
      <c r="M458" t="b">
        <v>0</v>
      </c>
      <c r="N458" t="s">
        <v>8270</v>
      </c>
      <c r="O458" s="6">
        <f t="shared" si="35"/>
        <v>6.8631863186318634E-3</v>
      </c>
      <c r="P458" s="8">
        <f>E458/L458</f>
        <v>20.333333333333332</v>
      </c>
      <c r="Q458" t="s">
        <v>8315</v>
      </c>
      <c r="R458" t="s">
        <v>8321</v>
      </c>
      <c r="S458" s="16">
        <f t="shared" si="36"/>
        <v>41568.957638888889</v>
      </c>
      <c r="T458" s="16">
        <f t="shared" si="37"/>
        <v>41547.486122685186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 s="1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5">
        <v>0</v>
      </c>
      <c r="M459" t="b">
        <v>0</v>
      </c>
      <c r="N459" t="s">
        <v>8270</v>
      </c>
      <c r="O459" s="6">
        <f t="shared" si="35"/>
        <v>0</v>
      </c>
      <c r="P459" s="8">
        <v>0</v>
      </c>
      <c r="Q459" t="s">
        <v>8315</v>
      </c>
      <c r="R459" t="s">
        <v>8321</v>
      </c>
      <c r="S459" s="16">
        <f t="shared" si="36"/>
        <v>41867.559166666666</v>
      </c>
      <c r="T459" s="16">
        <f t="shared" si="37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 s="1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5">
        <v>49</v>
      </c>
      <c r="M460" t="b">
        <v>0</v>
      </c>
      <c r="N460" t="s">
        <v>8270</v>
      </c>
      <c r="O460" s="6">
        <f t="shared" si="35"/>
        <v>8.2100000000000006E-2</v>
      </c>
      <c r="P460" s="8">
        <f>E460/L460</f>
        <v>16.755102040816325</v>
      </c>
      <c r="Q460" t="s">
        <v>8315</v>
      </c>
      <c r="R460" t="s">
        <v>8321</v>
      </c>
      <c r="S460" s="16">
        <f t="shared" si="36"/>
        <v>41408.491435185184</v>
      </c>
      <c r="T460" s="16">
        <f t="shared" si="37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 s="1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5">
        <v>1</v>
      </c>
      <c r="M461" t="b">
        <v>0</v>
      </c>
      <c r="N461" t="s">
        <v>8270</v>
      </c>
      <c r="O461" s="6">
        <f t="shared" si="35"/>
        <v>6.4102564102564103E-4</v>
      </c>
      <c r="P461" s="8">
        <f>E461/L461</f>
        <v>25</v>
      </c>
      <c r="Q461" t="s">
        <v>8315</v>
      </c>
      <c r="R461" t="s">
        <v>8321</v>
      </c>
      <c r="S461" s="16">
        <f t="shared" si="36"/>
        <v>40860.473692129628</v>
      </c>
      <c r="T461" s="16">
        <f t="shared" si="37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 s="1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5">
        <v>2</v>
      </c>
      <c r="M462" t="b">
        <v>0</v>
      </c>
      <c r="N462" t="s">
        <v>8270</v>
      </c>
      <c r="O462" s="6">
        <f t="shared" si="35"/>
        <v>2.9411764705882353E-3</v>
      </c>
      <c r="P462" s="8">
        <f>E462/L462</f>
        <v>12.5</v>
      </c>
      <c r="Q462" t="s">
        <v>8315</v>
      </c>
      <c r="R462" t="s">
        <v>8321</v>
      </c>
      <c r="S462" s="16">
        <f t="shared" si="36"/>
        <v>41790.958333333328</v>
      </c>
      <c r="T462" s="16">
        <f t="shared" si="37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 s="1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5">
        <v>0</v>
      </c>
      <c r="M463" t="b">
        <v>0</v>
      </c>
      <c r="N463" t="s">
        <v>8270</v>
      </c>
      <c r="O463" s="6">
        <f t="shared" si="35"/>
        <v>0</v>
      </c>
      <c r="P463" s="8">
        <v>0</v>
      </c>
      <c r="Q463" t="s">
        <v>8315</v>
      </c>
      <c r="R463" t="s">
        <v>8321</v>
      </c>
      <c r="S463" s="16">
        <f t="shared" si="36"/>
        <v>41427.638506944444</v>
      </c>
      <c r="T463" s="16">
        <f t="shared" si="37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 s="1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5">
        <v>0</v>
      </c>
      <c r="M464" t="b">
        <v>0</v>
      </c>
      <c r="N464" t="s">
        <v>8270</v>
      </c>
      <c r="O464" s="6">
        <f t="shared" si="35"/>
        <v>0</v>
      </c>
      <c r="P464" s="8">
        <v>0</v>
      </c>
      <c r="Q464" t="s">
        <v>8315</v>
      </c>
      <c r="R464" t="s">
        <v>8321</v>
      </c>
      <c r="S464" s="16">
        <f t="shared" si="36"/>
        <v>40764.918298611105</v>
      </c>
      <c r="T464" s="16">
        <f t="shared" si="37"/>
        <v>40704.918298611105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 s="1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5">
        <v>11</v>
      </c>
      <c r="M465" t="b">
        <v>0</v>
      </c>
      <c r="N465" t="s">
        <v>8270</v>
      </c>
      <c r="O465" s="6">
        <f t="shared" si="35"/>
        <v>2.2727272727272728E-2</v>
      </c>
      <c r="P465" s="8">
        <f>E465/L465</f>
        <v>113.63636363636364</v>
      </c>
      <c r="Q465" t="s">
        <v>8315</v>
      </c>
      <c r="R465" t="s">
        <v>8321</v>
      </c>
      <c r="S465" s="16">
        <f t="shared" si="36"/>
        <v>40810.501770833333</v>
      </c>
      <c r="T465" s="16">
        <f t="shared" si="37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 s="1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5">
        <v>1</v>
      </c>
      <c r="M466" t="b">
        <v>0</v>
      </c>
      <c r="N466" t="s">
        <v>8270</v>
      </c>
      <c r="O466" s="6">
        <f t="shared" si="35"/>
        <v>9.9009900990099011E-4</v>
      </c>
      <c r="P466" s="8">
        <f>E466/L466</f>
        <v>1</v>
      </c>
      <c r="Q466" t="s">
        <v>8315</v>
      </c>
      <c r="R466" t="s">
        <v>8321</v>
      </c>
      <c r="S466" s="16">
        <f t="shared" si="36"/>
        <v>42508.640451388885</v>
      </c>
      <c r="T466" s="16">
        <f t="shared" si="37"/>
        <v>42488.640451388885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 s="1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5">
        <v>8</v>
      </c>
      <c r="M467" t="b">
        <v>0</v>
      </c>
      <c r="N467" t="s">
        <v>8270</v>
      </c>
      <c r="O467" s="6">
        <f t="shared" si="35"/>
        <v>0.26953125</v>
      </c>
      <c r="P467" s="8">
        <f>E467/L467</f>
        <v>17.25</v>
      </c>
      <c r="Q467" t="s">
        <v>8315</v>
      </c>
      <c r="R467" t="s">
        <v>8321</v>
      </c>
      <c r="S467" s="16">
        <f t="shared" si="36"/>
        <v>41816.911736111106</v>
      </c>
      <c r="T467" s="16">
        <f t="shared" si="37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 s="1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5">
        <v>5</v>
      </c>
      <c r="M468" t="b">
        <v>0</v>
      </c>
      <c r="N468" t="s">
        <v>8270</v>
      </c>
      <c r="O468" s="6">
        <f t="shared" si="35"/>
        <v>7.6E-3</v>
      </c>
      <c r="P468" s="8">
        <f>E468/L468</f>
        <v>15.2</v>
      </c>
      <c r="Q468" t="s">
        <v>8315</v>
      </c>
      <c r="R468" t="s">
        <v>8321</v>
      </c>
      <c r="S468" s="16">
        <f t="shared" si="36"/>
        <v>41159.734537037039</v>
      </c>
      <c r="T468" s="16">
        <f t="shared" si="37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 s="1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5">
        <v>39</v>
      </c>
      <c r="M469" t="b">
        <v>0</v>
      </c>
      <c r="N469" t="s">
        <v>8270</v>
      </c>
      <c r="O469" s="6">
        <f t="shared" si="35"/>
        <v>0.21575</v>
      </c>
      <c r="P469" s="8">
        <f>E469/L469</f>
        <v>110.64102564102564</v>
      </c>
      <c r="Q469" t="s">
        <v>8315</v>
      </c>
      <c r="R469" t="s">
        <v>8321</v>
      </c>
      <c r="S469" s="16">
        <f t="shared" si="36"/>
        <v>41180.471458333333</v>
      </c>
      <c r="T469" s="16">
        <f t="shared" si="37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 s="1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5">
        <v>0</v>
      </c>
      <c r="M470" t="b">
        <v>0</v>
      </c>
      <c r="N470" t="s">
        <v>8270</v>
      </c>
      <c r="O470" s="6">
        <f t="shared" si="35"/>
        <v>0</v>
      </c>
      <c r="P470" s="8">
        <v>0</v>
      </c>
      <c r="Q470" t="s">
        <v>8315</v>
      </c>
      <c r="R470" t="s">
        <v>8321</v>
      </c>
      <c r="S470" s="16">
        <f t="shared" si="36"/>
        <v>41100.952141203699</v>
      </c>
      <c r="T470" s="16">
        <f t="shared" si="37"/>
        <v>41040.959293981483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 s="1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5">
        <v>0</v>
      </c>
      <c r="M471" t="b">
        <v>0</v>
      </c>
      <c r="N471" t="s">
        <v>8270</v>
      </c>
      <c r="O471" s="6">
        <f t="shared" si="35"/>
        <v>0</v>
      </c>
      <c r="P471" s="8">
        <v>0</v>
      </c>
      <c r="Q471" t="s">
        <v>8315</v>
      </c>
      <c r="R471" t="s">
        <v>8321</v>
      </c>
      <c r="S471" s="16">
        <f t="shared" si="36"/>
        <v>41887.781527777777</v>
      </c>
      <c r="T471" s="16">
        <f t="shared" si="37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 s="1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5">
        <v>2</v>
      </c>
      <c r="M472" t="b">
        <v>0</v>
      </c>
      <c r="N472" t="s">
        <v>8270</v>
      </c>
      <c r="O472" s="6">
        <f t="shared" si="35"/>
        <v>1.0200000000000001E-2</v>
      </c>
      <c r="P472" s="8">
        <f>E472/L472</f>
        <v>25.5</v>
      </c>
      <c r="Q472" t="s">
        <v>8315</v>
      </c>
      <c r="R472" t="s">
        <v>8321</v>
      </c>
      <c r="S472" s="16">
        <f t="shared" si="36"/>
        <v>41654.958333333328</v>
      </c>
      <c r="T472" s="16">
        <f t="shared" si="37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 s="1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5">
        <v>170</v>
      </c>
      <c r="M473" t="b">
        <v>0</v>
      </c>
      <c r="N473" t="s">
        <v>8270</v>
      </c>
      <c r="O473" s="6">
        <f t="shared" si="35"/>
        <v>0.11892727272727273</v>
      </c>
      <c r="P473" s="8">
        <f>E473/L473</f>
        <v>38.476470588235294</v>
      </c>
      <c r="Q473" t="s">
        <v>8315</v>
      </c>
      <c r="R473" t="s">
        <v>8321</v>
      </c>
      <c r="S473" s="16">
        <f t="shared" si="36"/>
        <v>41748.471979166665</v>
      </c>
      <c r="T473" s="16">
        <f t="shared" si="37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 s="1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5">
        <v>5</v>
      </c>
      <c r="M474" t="b">
        <v>0</v>
      </c>
      <c r="N474" t="s">
        <v>8270</v>
      </c>
      <c r="O474" s="6">
        <f t="shared" si="35"/>
        <v>0.17624999999999999</v>
      </c>
      <c r="P474" s="8">
        <f>E474/L474</f>
        <v>28.2</v>
      </c>
      <c r="Q474" t="s">
        <v>8315</v>
      </c>
      <c r="R474" t="s">
        <v>8321</v>
      </c>
      <c r="S474" s="16">
        <f t="shared" si="36"/>
        <v>41874.714328703703</v>
      </c>
      <c r="T474" s="16">
        <f t="shared" si="37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 s="1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5">
        <v>14</v>
      </c>
      <c r="M475" t="b">
        <v>0</v>
      </c>
      <c r="N475" t="s">
        <v>8270</v>
      </c>
      <c r="O475" s="6">
        <f t="shared" si="35"/>
        <v>2.87E-2</v>
      </c>
      <c r="P475" s="8">
        <f>E475/L475</f>
        <v>61.5</v>
      </c>
      <c r="Q475" t="s">
        <v>8315</v>
      </c>
      <c r="R475" t="s">
        <v>8321</v>
      </c>
      <c r="S475" s="16">
        <f t="shared" si="36"/>
        <v>41899.489803240736</v>
      </c>
      <c r="T475" s="16">
        <f t="shared" si="37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 s="1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5">
        <v>1</v>
      </c>
      <c r="M476" t="b">
        <v>0</v>
      </c>
      <c r="N476" t="s">
        <v>8270</v>
      </c>
      <c r="O476" s="6">
        <f t="shared" si="35"/>
        <v>3.0303030303030303E-4</v>
      </c>
      <c r="P476" s="8">
        <f>E476/L476</f>
        <v>1</v>
      </c>
      <c r="Q476" t="s">
        <v>8315</v>
      </c>
      <c r="R476" t="s">
        <v>8321</v>
      </c>
      <c r="S476" s="16">
        <f t="shared" si="36"/>
        <v>42783.120706018519</v>
      </c>
      <c r="T476" s="16">
        <f t="shared" si="37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 s="1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5">
        <v>0</v>
      </c>
      <c r="M477" t="b">
        <v>0</v>
      </c>
      <c r="N477" t="s">
        <v>8270</v>
      </c>
      <c r="O477" s="6">
        <f t="shared" si="35"/>
        <v>0</v>
      </c>
      <c r="P477" s="8">
        <v>0</v>
      </c>
      <c r="Q477" t="s">
        <v>8315</v>
      </c>
      <c r="R477" t="s">
        <v>8321</v>
      </c>
      <c r="S477" s="16">
        <f t="shared" si="36"/>
        <v>42129.877812500003</v>
      </c>
      <c r="T477" s="16">
        <f t="shared" si="37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 s="1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5">
        <v>124</v>
      </c>
      <c r="M478" t="b">
        <v>0</v>
      </c>
      <c r="N478" t="s">
        <v>8270</v>
      </c>
      <c r="O478" s="6">
        <f t="shared" si="35"/>
        <v>2.2302681818181819E-2</v>
      </c>
      <c r="P478" s="8">
        <f>E478/L478</f>
        <v>39.569274193548388</v>
      </c>
      <c r="Q478" t="s">
        <v>8315</v>
      </c>
      <c r="R478" t="s">
        <v>8321</v>
      </c>
      <c r="S478" s="16">
        <f t="shared" si="36"/>
        <v>41792.957638888889</v>
      </c>
      <c r="T478" s="16">
        <f t="shared" si="37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 s="1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5">
        <v>0</v>
      </c>
      <c r="M479" t="b">
        <v>0</v>
      </c>
      <c r="N479" t="s">
        <v>8270</v>
      </c>
      <c r="O479" s="6">
        <f t="shared" si="35"/>
        <v>0</v>
      </c>
      <c r="P479" s="8">
        <v>0</v>
      </c>
      <c r="Q479" t="s">
        <v>8315</v>
      </c>
      <c r="R479" t="s">
        <v>8321</v>
      </c>
      <c r="S479" s="16">
        <f t="shared" si="36"/>
        <v>41047.626550925925</v>
      </c>
      <c r="T479" s="16">
        <f t="shared" si="37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 s="1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5">
        <v>0</v>
      </c>
      <c r="M480" t="b">
        <v>0</v>
      </c>
      <c r="N480" t="s">
        <v>8270</v>
      </c>
      <c r="O480" s="6">
        <f t="shared" si="35"/>
        <v>0</v>
      </c>
      <c r="P480" s="8">
        <v>0</v>
      </c>
      <c r="Q480" t="s">
        <v>8315</v>
      </c>
      <c r="R480" t="s">
        <v>8321</v>
      </c>
      <c r="S480" s="16">
        <f t="shared" si="36"/>
        <v>42095.660983796297</v>
      </c>
      <c r="T480" s="16">
        <f t="shared" si="37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 s="1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5">
        <v>55</v>
      </c>
      <c r="M481" t="b">
        <v>0</v>
      </c>
      <c r="N481" t="s">
        <v>8270</v>
      </c>
      <c r="O481" s="6">
        <f t="shared" si="35"/>
        <v>0.3256</v>
      </c>
      <c r="P481" s="8">
        <f t="shared" ref="P481:P488" si="38">E481/L481</f>
        <v>88.8</v>
      </c>
      <c r="Q481" t="s">
        <v>8315</v>
      </c>
      <c r="R481" t="s">
        <v>8321</v>
      </c>
      <c r="S481" s="16">
        <f t="shared" si="36"/>
        <v>41964.24114583333</v>
      </c>
      <c r="T481" s="16">
        <f t="shared" si="37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 s="1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5">
        <v>140</v>
      </c>
      <c r="M482" t="b">
        <v>0</v>
      </c>
      <c r="N482" t="s">
        <v>8270</v>
      </c>
      <c r="O482" s="6">
        <f t="shared" si="35"/>
        <v>0.19409999999999999</v>
      </c>
      <c r="P482" s="8">
        <f t="shared" si="38"/>
        <v>55.457142857142856</v>
      </c>
      <c r="Q482" t="s">
        <v>8315</v>
      </c>
      <c r="R482" t="s">
        <v>8321</v>
      </c>
      <c r="S482" s="16">
        <f t="shared" si="36"/>
        <v>41495.29184027778</v>
      </c>
      <c r="T482" s="16">
        <f t="shared" si="37"/>
        <v>41465.29184027778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 s="1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5">
        <v>21</v>
      </c>
      <c r="M483" t="b">
        <v>0</v>
      </c>
      <c r="N483" t="s">
        <v>8270</v>
      </c>
      <c r="O483" s="6">
        <f t="shared" si="35"/>
        <v>6.0999999999999999E-2</v>
      </c>
      <c r="P483" s="8">
        <f t="shared" si="38"/>
        <v>87.142857142857139</v>
      </c>
      <c r="Q483" t="s">
        <v>8315</v>
      </c>
      <c r="R483" t="s">
        <v>8321</v>
      </c>
      <c r="S483" s="16">
        <f t="shared" si="36"/>
        <v>41192.46399305555</v>
      </c>
      <c r="T483" s="16">
        <f t="shared" si="37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 s="1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5">
        <v>1</v>
      </c>
      <c r="M484" t="b">
        <v>0</v>
      </c>
      <c r="N484" t="s">
        <v>8270</v>
      </c>
      <c r="O484" s="6">
        <f t="shared" si="35"/>
        <v>1E-3</v>
      </c>
      <c r="P484" s="8">
        <f t="shared" si="38"/>
        <v>10</v>
      </c>
      <c r="Q484" t="s">
        <v>8315</v>
      </c>
      <c r="R484" t="s">
        <v>8321</v>
      </c>
      <c r="S484" s="16">
        <f t="shared" si="36"/>
        <v>42474.398611111108</v>
      </c>
      <c r="T484" s="16">
        <f t="shared" si="37"/>
        <v>42447.688541666663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 s="1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5">
        <v>147</v>
      </c>
      <c r="M485" t="b">
        <v>0</v>
      </c>
      <c r="N485" t="s">
        <v>8270</v>
      </c>
      <c r="O485" s="6">
        <f t="shared" si="35"/>
        <v>0.502</v>
      </c>
      <c r="P485" s="8">
        <f t="shared" si="38"/>
        <v>51.224489795918366</v>
      </c>
      <c r="Q485" t="s">
        <v>8315</v>
      </c>
      <c r="R485" t="s">
        <v>8321</v>
      </c>
      <c r="S485" s="16">
        <f t="shared" si="36"/>
        <v>41302.989259259259</v>
      </c>
      <c r="T485" s="16">
        <f t="shared" si="37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 s="1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5">
        <v>11</v>
      </c>
      <c r="M486" t="b">
        <v>0</v>
      </c>
      <c r="N486" t="s">
        <v>8270</v>
      </c>
      <c r="O486" s="6">
        <f t="shared" si="35"/>
        <v>1.8625E-3</v>
      </c>
      <c r="P486" s="8">
        <f t="shared" si="38"/>
        <v>13.545454545454545</v>
      </c>
      <c r="Q486" t="s">
        <v>8315</v>
      </c>
      <c r="R486" t="s">
        <v>8321</v>
      </c>
      <c r="S486" s="16">
        <f t="shared" si="36"/>
        <v>42313.772824074076</v>
      </c>
      <c r="T486" s="16">
        <f t="shared" si="37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 s="1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5">
        <v>125</v>
      </c>
      <c r="M487" t="b">
        <v>0</v>
      </c>
      <c r="N487" t="s">
        <v>8270</v>
      </c>
      <c r="O487" s="6">
        <f t="shared" si="35"/>
        <v>0.21906971229845085</v>
      </c>
      <c r="P487" s="8">
        <f t="shared" si="38"/>
        <v>66.520080000000007</v>
      </c>
      <c r="Q487" t="s">
        <v>8315</v>
      </c>
      <c r="R487" t="s">
        <v>8321</v>
      </c>
      <c r="S487" s="16">
        <f t="shared" si="36"/>
        <v>41411.297442129631</v>
      </c>
      <c r="T487" s="16">
        <f t="shared" si="37"/>
        <v>41381.297442129631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 s="1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5">
        <v>1</v>
      </c>
      <c r="M488" t="b">
        <v>0</v>
      </c>
      <c r="N488" t="s">
        <v>8270</v>
      </c>
      <c r="O488" s="6">
        <f t="shared" si="35"/>
        <v>9.0909090909090904E-5</v>
      </c>
      <c r="P488" s="8">
        <f t="shared" si="38"/>
        <v>50</v>
      </c>
      <c r="Q488" t="s">
        <v>8315</v>
      </c>
      <c r="R488" t="s">
        <v>8321</v>
      </c>
      <c r="S488" s="16">
        <f t="shared" si="36"/>
        <v>41791.734247685185</v>
      </c>
      <c r="T488" s="16">
        <f t="shared" si="37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 s="1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5">
        <v>0</v>
      </c>
      <c r="M489" t="b">
        <v>0</v>
      </c>
      <c r="N489" t="s">
        <v>8270</v>
      </c>
      <c r="O489" s="6">
        <f t="shared" si="35"/>
        <v>0</v>
      </c>
      <c r="P489" s="8">
        <v>0</v>
      </c>
      <c r="Q489" t="s">
        <v>8315</v>
      </c>
      <c r="R489" t="s">
        <v>8321</v>
      </c>
      <c r="S489" s="16">
        <f t="shared" si="36"/>
        <v>42729.428171296291</v>
      </c>
      <c r="T489" s="16">
        <f t="shared" si="37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 s="1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5">
        <v>0</v>
      </c>
      <c r="M490" t="b">
        <v>0</v>
      </c>
      <c r="N490" t="s">
        <v>8270</v>
      </c>
      <c r="O490" s="6">
        <f t="shared" si="35"/>
        <v>0</v>
      </c>
      <c r="P490" s="8">
        <v>0</v>
      </c>
      <c r="Q490" t="s">
        <v>8315</v>
      </c>
      <c r="R490" t="s">
        <v>8321</v>
      </c>
      <c r="S490" s="16">
        <f t="shared" si="36"/>
        <v>42743.84606481481</v>
      </c>
      <c r="T490" s="16">
        <f t="shared" si="37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 s="1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5">
        <v>3</v>
      </c>
      <c r="M491" t="b">
        <v>0</v>
      </c>
      <c r="N491" t="s">
        <v>8270</v>
      </c>
      <c r="O491" s="6">
        <f t="shared" si="35"/>
        <v>2.8667813379201833E-3</v>
      </c>
      <c r="P491" s="8">
        <f>E491/L491</f>
        <v>71.666666666666671</v>
      </c>
      <c r="Q491" t="s">
        <v>8315</v>
      </c>
      <c r="R491" t="s">
        <v>8321</v>
      </c>
      <c r="S491" s="16">
        <f t="shared" si="36"/>
        <v>40913.272916666661</v>
      </c>
      <c r="T491" s="16">
        <f t="shared" si="37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 s="1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5">
        <v>0</v>
      </c>
      <c r="M492" t="b">
        <v>0</v>
      </c>
      <c r="N492" t="s">
        <v>8270</v>
      </c>
      <c r="O492" s="6">
        <f t="shared" si="35"/>
        <v>0</v>
      </c>
      <c r="P492" s="8">
        <v>0</v>
      </c>
      <c r="Q492" t="s">
        <v>8315</v>
      </c>
      <c r="R492" t="s">
        <v>8321</v>
      </c>
      <c r="S492" s="16">
        <f t="shared" si="36"/>
        <v>41143.760243055549</v>
      </c>
      <c r="T492" s="16">
        <f t="shared" si="37"/>
        <v>41113.760243055549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 s="1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5">
        <v>0</v>
      </c>
      <c r="M493" t="b">
        <v>0</v>
      </c>
      <c r="N493" t="s">
        <v>8270</v>
      </c>
      <c r="O493" s="6">
        <f t="shared" si="35"/>
        <v>0</v>
      </c>
      <c r="P493" s="8">
        <v>0</v>
      </c>
      <c r="Q493" t="s">
        <v>8315</v>
      </c>
      <c r="R493" t="s">
        <v>8321</v>
      </c>
      <c r="S493" s="16">
        <f t="shared" si="36"/>
        <v>42396.774293981478</v>
      </c>
      <c r="T493" s="16">
        <f t="shared" si="37"/>
        <v>42366.774293981478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 s="1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5">
        <v>0</v>
      </c>
      <c r="M494" t="b">
        <v>0</v>
      </c>
      <c r="N494" t="s">
        <v>8270</v>
      </c>
      <c r="O494" s="6">
        <f t="shared" si="35"/>
        <v>0</v>
      </c>
      <c r="P494" s="8">
        <v>0</v>
      </c>
      <c r="Q494" t="s">
        <v>8315</v>
      </c>
      <c r="R494" t="s">
        <v>8321</v>
      </c>
      <c r="S494" s="16">
        <f t="shared" si="36"/>
        <v>42655.826736111114</v>
      </c>
      <c r="T494" s="16">
        <f t="shared" si="37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 s="1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5">
        <v>0</v>
      </c>
      <c r="M495" t="b">
        <v>0</v>
      </c>
      <c r="N495" t="s">
        <v>8270</v>
      </c>
      <c r="O495" s="6">
        <f t="shared" si="35"/>
        <v>0</v>
      </c>
      <c r="P495" s="8">
        <v>0</v>
      </c>
      <c r="Q495" t="s">
        <v>8315</v>
      </c>
      <c r="R495" t="s">
        <v>8321</v>
      </c>
      <c r="S495" s="16">
        <f t="shared" si="36"/>
        <v>42144.517800925925</v>
      </c>
      <c r="T495" s="16">
        <f t="shared" si="37"/>
        <v>42114.517800925925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 s="1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5">
        <v>3</v>
      </c>
      <c r="M496" t="b">
        <v>0</v>
      </c>
      <c r="N496" t="s">
        <v>8270</v>
      </c>
      <c r="O496" s="6">
        <f t="shared" si="35"/>
        <v>1.5499999999999999E-3</v>
      </c>
      <c r="P496" s="8">
        <f>E496/L496</f>
        <v>10.333333333333334</v>
      </c>
      <c r="Q496" t="s">
        <v>8315</v>
      </c>
      <c r="R496" t="s">
        <v>8321</v>
      </c>
      <c r="S496" s="16">
        <f t="shared" si="36"/>
        <v>41822.916666666664</v>
      </c>
      <c r="T496" s="16">
        <f t="shared" si="37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 s="1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5">
        <v>0</v>
      </c>
      <c r="M497" t="b">
        <v>0</v>
      </c>
      <c r="N497" t="s">
        <v>8270</v>
      </c>
      <c r="O497" s="6">
        <f t="shared" si="35"/>
        <v>0</v>
      </c>
      <c r="P497" s="8">
        <v>0</v>
      </c>
      <c r="Q497" t="s">
        <v>8315</v>
      </c>
      <c r="R497" t="s">
        <v>8321</v>
      </c>
      <c r="S497" s="16">
        <f t="shared" si="36"/>
        <v>42201.619270833333</v>
      </c>
      <c r="T497" s="16">
        <f t="shared" si="37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 s="1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5">
        <v>1</v>
      </c>
      <c r="M498" t="b">
        <v>0</v>
      </c>
      <c r="N498" t="s">
        <v>8270</v>
      </c>
      <c r="O498" s="6">
        <f t="shared" si="35"/>
        <v>1.6666666666666667E-5</v>
      </c>
      <c r="P498" s="8">
        <f>E498/L498</f>
        <v>1</v>
      </c>
      <c r="Q498" t="s">
        <v>8315</v>
      </c>
      <c r="R498" t="s">
        <v>8321</v>
      </c>
      <c r="S498" s="16">
        <f t="shared" si="36"/>
        <v>41680.723078703704</v>
      </c>
      <c r="T498" s="16">
        <f t="shared" si="37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 s="1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5">
        <v>3</v>
      </c>
      <c r="M499" t="b">
        <v>0</v>
      </c>
      <c r="N499" t="s">
        <v>8270</v>
      </c>
      <c r="O499" s="6">
        <f t="shared" si="35"/>
        <v>6.6964285714285711E-3</v>
      </c>
      <c r="P499" s="8">
        <f>E499/L499</f>
        <v>10</v>
      </c>
      <c r="Q499" t="s">
        <v>8315</v>
      </c>
      <c r="R499" t="s">
        <v>8321</v>
      </c>
      <c r="S499" s="16">
        <f t="shared" si="36"/>
        <v>41997.999999999993</v>
      </c>
      <c r="T499" s="16">
        <f t="shared" si="37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 s="1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5">
        <v>22</v>
      </c>
      <c r="M500" t="b">
        <v>0</v>
      </c>
      <c r="N500" t="s">
        <v>8270</v>
      </c>
      <c r="O500" s="6">
        <f t="shared" si="35"/>
        <v>4.5985132395404561E-2</v>
      </c>
      <c r="P500" s="8">
        <f>E500/L500</f>
        <v>136.09090909090909</v>
      </c>
      <c r="Q500" t="s">
        <v>8315</v>
      </c>
      <c r="R500" t="s">
        <v>8321</v>
      </c>
      <c r="S500" s="16">
        <f t="shared" si="36"/>
        <v>40900.553807870368</v>
      </c>
      <c r="T500" s="16">
        <f t="shared" si="37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 s="1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5">
        <v>26</v>
      </c>
      <c r="M501" t="b">
        <v>0</v>
      </c>
      <c r="N501" t="s">
        <v>8270</v>
      </c>
      <c r="O501" s="6">
        <f t="shared" si="35"/>
        <v>9.5500000000000002E-2</v>
      </c>
      <c r="P501" s="8">
        <f>E501/L501</f>
        <v>73.461538461538467</v>
      </c>
      <c r="Q501" t="s">
        <v>8315</v>
      </c>
      <c r="R501" t="s">
        <v>8321</v>
      </c>
      <c r="S501" s="16">
        <f t="shared" si="36"/>
        <v>40098.665972222218</v>
      </c>
      <c r="T501" s="16">
        <f t="shared" si="37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 s="1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5">
        <v>4</v>
      </c>
      <c r="M502" t="b">
        <v>0</v>
      </c>
      <c r="N502" t="s">
        <v>8270</v>
      </c>
      <c r="O502" s="6">
        <f t="shared" si="35"/>
        <v>3.307692307692308E-2</v>
      </c>
      <c r="P502" s="8">
        <f>E502/L502</f>
        <v>53.75</v>
      </c>
      <c r="Q502" t="s">
        <v>8315</v>
      </c>
      <c r="R502" t="s">
        <v>8321</v>
      </c>
      <c r="S502" s="16">
        <f t="shared" si="36"/>
        <v>40306.719444444439</v>
      </c>
      <c r="T502" s="16">
        <f t="shared" si="37"/>
        <v>40247.677673611106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 s="1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5">
        <v>0</v>
      </c>
      <c r="M503" t="b">
        <v>0</v>
      </c>
      <c r="N503" t="s">
        <v>8270</v>
      </c>
      <c r="O503" s="6">
        <f t="shared" si="35"/>
        <v>0</v>
      </c>
      <c r="P503" s="8">
        <v>0</v>
      </c>
      <c r="Q503" t="s">
        <v>8315</v>
      </c>
      <c r="R503" t="s">
        <v>8321</v>
      </c>
      <c r="S503" s="16">
        <f t="shared" si="36"/>
        <v>40733.026053240741</v>
      </c>
      <c r="T503" s="16">
        <f t="shared" si="37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 s="1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5">
        <v>4</v>
      </c>
      <c r="M504" t="b">
        <v>0</v>
      </c>
      <c r="N504" t="s">
        <v>8270</v>
      </c>
      <c r="O504" s="6">
        <f t="shared" si="35"/>
        <v>1.15E-2</v>
      </c>
      <c r="P504" s="8">
        <f t="shared" ref="P504:P511" si="39">E504/L504</f>
        <v>57.5</v>
      </c>
      <c r="Q504" t="s">
        <v>8315</v>
      </c>
      <c r="R504" t="s">
        <v>8321</v>
      </c>
      <c r="S504" s="16">
        <f t="shared" si="36"/>
        <v>40986.303530092591</v>
      </c>
      <c r="T504" s="16">
        <f t="shared" si="37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 s="1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5">
        <v>9</v>
      </c>
      <c r="M505" t="b">
        <v>0</v>
      </c>
      <c r="N505" t="s">
        <v>8270</v>
      </c>
      <c r="O505" s="6">
        <f t="shared" si="35"/>
        <v>1.7538461538461537E-2</v>
      </c>
      <c r="P505" s="8">
        <f t="shared" si="39"/>
        <v>12.666666666666666</v>
      </c>
      <c r="Q505" t="s">
        <v>8315</v>
      </c>
      <c r="R505" t="s">
        <v>8321</v>
      </c>
      <c r="S505" s="16">
        <f t="shared" si="36"/>
        <v>42021.318321759252</v>
      </c>
      <c r="T505" s="16">
        <f t="shared" si="37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 s="1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5">
        <v>5</v>
      </c>
      <c r="M506" t="b">
        <v>0</v>
      </c>
      <c r="N506" t="s">
        <v>8270</v>
      </c>
      <c r="O506" s="6">
        <f t="shared" si="35"/>
        <v>1.3673469387755101E-2</v>
      </c>
      <c r="P506" s="8">
        <f t="shared" si="39"/>
        <v>67</v>
      </c>
      <c r="Q506" t="s">
        <v>8315</v>
      </c>
      <c r="R506" t="s">
        <v>8321</v>
      </c>
      <c r="S506" s="16">
        <f t="shared" si="36"/>
        <v>41009.73364583333</v>
      </c>
      <c r="T506" s="16">
        <f t="shared" si="37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 s="1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5">
        <v>14</v>
      </c>
      <c r="M507" t="b">
        <v>0</v>
      </c>
      <c r="N507" t="s">
        <v>8270</v>
      </c>
      <c r="O507" s="6">
        <f t="shared" si="35"/>
        <v>4.3333333333333331E-3</v>
      </c>
      <c r="P507" s="8">
        <f t="shared" si="39"/>
        <v>3.7142857142857144</v>
      </c>
      <c r="Q507" t="s">
        <v>8315</v>
      </c>
      <c r="R507" t="s">
        <v>8321</v>
      </c>
      <c r="S507" s="16">
        <f t="shared" si="36"/>
        <v>42362.889884259253</v>
      </c>
      <c r="T507" s="16">
        <f t="shared" si="37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 s="1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5">
        <v>1</v>
      </c>
      <c r="M508" t="b">
        <v>0</v>
      </c>
      <c r="N508" t="s">
        <v>8270</v>
      </c>
      <c r="O508" s="6">
        <f t="shared" si="35"/>
        <v>1.25E-3</v>
      </c>
      <c r="P508" s="8">
        <f t="shared" si="39"/>
        <v>250</v>
      </c>
      <c r="Q508" t="s">
        <v>8315</v>
      </c>
      <c r="R508" t="s">
        <v>8321</v>
      </c>
      <c r="S508" s="16">
        <f t="shared" si="36"/>
        <v>41496.343981481477</v>
      </c>
      <c r="T508" s="16">
        <f t="shared" si="37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 s="1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5">
        <v>10</v>
      </c>
      <c r="M509" t="b">
        <v>0</v>
      </c>
      <c r="N509" t="s">
        <v>8270</v>
      </c>
      <c r="O509" s="6">
        <f t="shared" si="35"/>
        <v>3.2000000000000001E-2</v>
      </c>
      <c r="P509" s="8">
        <f t="shared" si="39"/>
        <v>64</v>
      </c>
      <c r="Q509" t="s">
        <v>8315</v>
      </c>
      <c r="R509" t="s">
        <v>8321</v>
      </c>
      <c r="S509" s="16">
        <f t="shared" si="36"/>
        <v>41201.750659722216</v>
      </c>
      <c r="T509" s="16">
        <f t="shared" si="37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 s="1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5">
        <v>3</v>
      </c>
      <c r="M510" t="b">
        <v>0</v>
      </c>
      <c r="N510" t="s">
        <v>8270</v>
      </c>
      <c r="O510" s="6">
        <f t="shared" si="35"/>
        <v>8.0000000000000002E-3</v>
      </c>
      <c r="P510" s="8">
        <f t="shared" si="39"/>
        <v>133.33333333333334</v>
      </c>
      <c r="Q510" t="s">
        <v>8315</v>
      </c>
      <c r="R510" t="s">
        <v>8321</v>
      </c>
      <c r="S510" s="16">
        <f t="shared" si="36"/>
        <v>41054.384722222218</v>
      </c>
      <c r="T510" s="16">
        <f t="shared" si="37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 s="1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5">
        <v>1</v>
      </c>
      <c r="M511" t="b">
        <v>0</v>
      </c>
      <c r="N511" t="s">
        <v>8270</v>
      </c>
      <c r="O511" s="6">
        <f t="shared" si="35"/>
        <v>2E-3</v>
      </c>
      <c r="P511" s="8">
        <f t="shared" si="39"/>
        <v>10</v>
      </c>
      <c r="Q511" t="s">
        <v>8315</v>
      </c>
      <c r="R511" t="s">
        <v>8321</v>
      </c>
      <c r="S511" s="16">
        <f t="shared" si="36"/>
        <v>42183.423263888886</v>
      </c>
      <c r="T511" s="16">
        <f t="shared" si="37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 s="1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5">
        <v>0</v>
      </c>
      <c r="M512" t="b">
        <v>0</v>
      </c>
      <c r="N512" t="s">
        <v>8270</v>
      </c>
      <c r="O512" s="6">
        <f t="shared" si="35"/>
        <v>0</v>
      </c>
      <c r="P512" s="8">
        <v>0</v>
      </c>
      <c r="Q512" t="s">
        <v>8315</v>
      </c>
      <c r="R512" t="s">
        <v>8321</v>
      </c>
      <c r="S512" s="16">
        <f t="shared" si="36"/>
        <v>42429.968043981477</v>
      </c>
      <c r="T512" s="16">
        <f t="shared" si="37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 s="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5">
        <v>5</v>
      </c>
      <c r="M513" t="b">
        <v>0</v>
      </c>
      <c r="N513" t="s">
        <v>8270</v>
      </c>
      <c r="O513" s="6">
        <f t="shared" si="35"/>
        <v>0.03</v>
      </c>
      <c r="P513" s="8">
        <f>E513/L513</f>
        <v>30</v>
      </c>
      <c r="Q513" t="s">
        <v>8315</v>
      </c>
      <c r="R513" t="s">
        <v>8321</v>
      </c>
      <c r="S513" s="16">
        <f t="shared" si="36"/>
        <v>41370.053032407406</v>
      </c>
      <c r="T513" s="16">
        <f t="shared" si="37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 s="1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5">
        <v>2</v>
      </c>
      <c r="M514" t="b">
        <v>0</v>
      </c>
      <c r="N514" t="s">
        <v>8270</v>
      </c>
      <c r="O514" s="6">
        <f t="shared" ref="O514:O577" si="40">E514/D514</f>
        <v>1.3749999999999999E-3</v>
      </c>
      <c r="P514" s="8">
        <f>E514/L514</f>
        <v>5.5</v>
      </c>
      <c r="Q514" t="s">
        <v>8315</v>
      </c>
      <c r="R514" t="s">
        <v>8321</v>
      </c>
      <c r="S514" s="16">
        <f t="shared" ref="S514:S577" si="41">(I514/86400)+25569+(-5/24)</f>
        <v>42694.575543981475</v>
      </c>
      <c r="T514" s="16">
        <f t="shared" ref="T514:T577" si="42">(J514/86400)+25569+(-5/24)</f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 s="1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5">
        <v>68</v>
      </c>
      <c r="M515" t="b">
        <v>0</v>
      </c>
      <c r="N515" t="s">
        <v>8270</v>
      </c>
      <c r="O515" s="6">
        <f t="shared" si="40"/>
        <v>0.13924</v>
      </c>
      <c r="P515" s="8">
        <f>E515/L515</f>
        <v>102.38235294117646</v>
      </c>
      <c r="Q515" t="s">
        <v>8315</v>
      </c>
      <c r="R515" t="s">
        <v>8321</v>
      </c>
      <c r="S515" s="16">
        <f t="shared" si="41"/>
        <v>42597.083333333336</v>
      </c>
      <c r="T515" s="16">
        <f t="shared" si="42"/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 s="1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5">
        <v>3</v>
      </c>
      <c r="M516" t="b">
        <v>0</v>
      </c>
      <c r="N516" t="s">
        <v>8270</v>
      </c>
      <c r="O516" s="6">
        <f t="shared" si="40"/>
        <v>3.3333333333333333E-2</v>
      </c>
      <c r="P516" s="8">
        <f>E516/L516</f>
        <v>16.666666666666668</v>
      </c>
      <c r="Q516" t="s">
        <v>8315</v>
      </c>
      <c r="R516" t="s">
        <v>8321</v>
      </c>
      <c r="S516" s="16">
        <f t="shared" si="41"/>
        <v>41860.405636574069</v>
      </c>
      <c r="T516" s="16">
        <f t="shared" si="42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 s="1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5">
        <v>34</v>
      </c>
      <c r="M517" t="b">
        <v>0</v>
      </c>
      <c r="N517" t="s">
        <v>8270</v>
      </c>
      <c r="O517" s="6">
        <f t="shared" si="40"/>
        <v>0.25413402061855672</v>
      </c>
      <c r="P517" s="8">
        <f>E517/L517</f>
        <v>725.02941176470586</v>
      </c>
      <c r="Q517" t="s">
        <v>8315</v>
      </c>
      <c r="R517" t="s">
        <v>8321</v>
      </c>
      <c r="S517" s="16">
        <f t="shared" si="41"/>
        <v>42367.282418981478</v>
      </c>
      <c r="T517" s="16">
        <f t="shared" si="42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 s="1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5">
        <v>0</v>
      </c>
      <c r="M518" t="b">
        <v>0</v>
      </c>
      <c r="N518" t="s">
        <v>8270</v>
      </c>
      <c r="O518" s="6">
        <f t="shared" si="40"/>
        <v>0</v>
      </c>
      <c r="P518" s="8">
        <v>0</v>
      </c>
      <c r="Q518" t="s">
        <v>8315</v>
      </c>
      <c r="R518" t="s">
        <v>8321</v>
      </c>
      <c r="S518" s="16">
        <f t="shared" si="41"/>
        <v>42151.570370370369</v>
      </c>
      <c r="T518" s="16">
        <f t="shared" si="42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 s="1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5">
        <v>3</v>
      </c>
      <c r="M519" t="b">
        <v>0</v>
      </c>
      <c r="N519" t="s">
        <v>8270</v>
      </c>
      <c r="O519" s="6">
        <f t="shared" si="40"/>
        <v>1.3666666666666667E-2</v>
      </c>
      <c r="P519" s="8">
        <f>E519/L519</f>
        <v>68.333333333333329</v>
      </c>
      <c r="Q519" t="s">
        <v>8315</v>
      </c>
      <c r="R519" t="s">
        <v>8321</v>
      </c>
      <c r="S519" s="16">
        <f t="shared" si="41"/>
        <v>42768.406956018516</v>
      </c>
      <c r="T519" s="16">
        <f t="shared" si="42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 s="1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5">
        <v>0</v>
      </c>
      <c r="M520" t="b">
        <v>0</v>
      </c>
      <c r="N520" t="s">
        <v>8270</v>
      </c>
      <c r="O520" s="6">
        <f t="shared" si="40"/>
        <v>0</v>
      </c>
      <c r="P520" s="8">
        <v>0</v>
      </c>
      <c r="Q520" t="s">
        <v>8315</v>
      </c>
      <c r="R520" t="s">
        <v>8321</v>
      </c>
      <c r="S520" s="16">
        <f t="shared" si="41"/>
        <v>42253.406944444439</v>
      </c>
      <c r="T520" s="16">
        <f t="shared" si="42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 s="1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5">
        <v>70</v>
      </c>
      <c r="M521" t="b">
        <v>0</v>
      </c>
      <c r="N521" t="s">
        <v>8270</v>
      </c>
      <c r="O521" s="6">
        <f t="shared" si="40"/>
        <v>0.22881426547787684</v>
      </c>
      <c r="P521" s="8">
        <f t="shared" ref="P521:P548" si="43">E521/L521</f>
        <v>39.228571428571428</v>
      </c>
      <c r="Q521" t="s">
        <v>8315</v>
      </c>
      <c r="R521" t="s">
        <v>8321</v>
      </c>
      <c r="S521" s="16">
        <f t="shared" si="41"/>
        <v>41248.183113425919</v>
      </c>
      <c r="T521" s="16">
        <f t="shared" si="42"/>
        <v>41218.183113425919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 s="1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5">
        <v>34</v>
      </c>
      <c r="M522" t="b">
        <v>1</v>
      </c>
      <c r="N522" t="s">
        <v>8271</v>
      </c>
      <c r="O522" s="6">
        <f t="shared" si="40"/>
        <v>1.0209999999999999</v>
      </c>
      <c r="P522" s="8">
        <f t="shared" si="43"/>
        <v>150.14705882352942</v>
      </c>
      <c r="Q522" t="s">
        <v>8322</v>
      </c>
      <c r="R522" t="s">
        <v>8323</v>
      </c>
      <c r="S522" s="16">
        <f t="shared" si="41"/>
        <v>42348.493761574071</v>
      </c>
      <c r="T522" s="16">
        <f t="shared" si="42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 s="1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5">
        <v>56</v>
      </c>
      <c r="M523" t="b">
        <v>1</v>
      </c>
      <c r="N523" t="s">
        <v>8271</v>
      </c>
      <c r="O523" s="6">
        <f t="shared" si="40"/>
        <v>1.0464</v>
      </c>
      <c r="P523" s="8">
        <f t="shared" si="43"/>
        <v>93.428571428571431</v>
      </c>
      <c r="Q523" t="s">
        <v>8322</v>
      </c>
      <c r="R523" t="s">
        <v>8323</v>
      </c>
      <c r="S523" s="16">
        <f t="shared" si="41"/>
        <v>42674.999305555553</v>
      </c>
      <c r="T523" s="16">
        <f t="shared" si="42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 s="1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5">
        <v>31</v>
      </c>
      <c r="M524" t="b">
        <v>1</v>
      </c>
      <c r="N524" t="s">
        <v>8271</v>
      </c>
      <c r="O524" s="6">
        <f t="shared" si="40"/>
        <v>1.1466666666666667</v>
      </c>
      <c r="P524" s="8">
        <f t="shared" si="43"/>
        <v>110.96774193548387</v>
      </c>
      <c r="Q524" t="s">
        <v>8322</v>
      </c>
      <c r="R524" t="s">
        <v>8323</v>
      </c>
      <c r="S524" s="16">
        <f t="shared" si="41"/>
        <v>42449.790798611109</v>
      </c>
      <c r="T524" s="16">
        <f t="shared" si="42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 s="1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5">
        <v>84</v>
      </c>
      <c r="M525" t="b">
        <v>1</v>
      </c>
      <c r="N525" t="s">
        <v>8271</v>
      </c>
      <c r="O525" s="6">
        <f t="shared" si="40"/>
        <v>1.206</v>
      </c>
      <c r="P525" s="8">
        <f t="shared" si="43"/>
        <v>71.785714285714292</v>
      </c>
      <c r="Q525" t="s">
        <v>8322</v>
      </c>
      <c r="R525" t="s">
        <v>8323</v>
      </c>
      <c r="S525" s="16">
        <f t="shared" si="41"/>
        <v>42267.924490740734</v>
      </c>
      <c r="T525" s="16">
        <f t="shared" si="42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 s="1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5">
        <v>130</v>
      </c>
      <c r="M526" t="b">
        <v>1</v>
      </c>
      <c r="N526" t="s">
        <v>8271</v>
      </c>
      <c r="O526" s="6">
        <f t="shared" si="40"/>
        <v>1.0867285714285715</v>
      </c>
      <c r="P526" s="8">
        <f t="shared" si="43"/>
        <v>29.258076923076924</v>
      </c>
      <c r="Q526" t="s">
        <v>8322</v>
      </c>
      <c r="R526" t="s">
        <v>8323</v>
      </c>
      <c r="S526" s="16">
        <f t="shared" si="41"/>
        <v>42522.508900462963</v>
      </c>
      <c r="T526" s="16">
        <f t="shared" si="42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 s="1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5">
        <v>12</v>
      </c>
      <c r="M527" t="b">
        <v>1</v>
      </c>
      <c r="N527" t="s">
        <v>8271</v>
      </c>
      <c r="O527" s="6">
        <f t="shared" si="40"/>
        <v>1</v>
      </c>
      <c r="P527" s="8">
        <f t="shared" si="43"/>
        <v>1000</v>
      </c>
      <c r="Q527" t="s">
        <v>8322</v>
      </c>
      <c r="R527" t="s">
        <v>8323</v>
      </c>
      <c r="S527" s="16">
        <f t="shared" si="41"/>
        <v>41895.192604166667</v>
      </c>
      <c r="T527" s="16">
        <f t="shared" si="42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 s="1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5">
        <v>23</v>
      </c>
      <c r="M528" t="b">
        <v>1</v>
      </c>
      <c r="N528" t="s">
        <v>8271</v>
      </c>
      <c r="O528" s="6">
        <f t="shared" si="40"/>
        <v>1.1399999999999999</v>
      </c>
      <c r="P528" s="8">
        <f t="shared" si="43"/>
        <v>74.347826086956516</v>
      </c>
      <c r="Q528" t="s">
        <v>8322</v>
      </c>
      <c r="R528" t="s">
        <v>8323</v>
      </c>
      <c r="S528" s="16">
        <f t="shared" si="41"/>
        <v>42223.499999999993</v>
      </c>
      <c r="T528" s="16">
        <f t="shared" si="42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 s="1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5">
        <v>158</v>
      </c>
      <c r="M529" t="b">
        <v>1</v>
      </c>
      <c r="N529" t="s">
        <v>8271</v>
      </c>
      <c r="O529" s="6">
        <f t="shared" si="40"/>
        <v>1.0085</v>
      </c>
      <c r="P529" s="8">
        <f t="shared" si="43"/>
        <v>63.829113924050631</v>
      </c>
      <c r="Q529" t="s">
        <v>8322</v>
      </c>
      <c r="R529" t="s">
        <v>8323</v>
      </c>
      <c r="S529" s="16">
        <f t="shared" si="41"/>
        <v>42783.461805555555</v>
      </c>
      <c r="T529" s="16">
        <f t="shared" si="42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 s="1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5">
        <v>30</v>
      </c>
      <c r="M530" t="b">
        <v>1</v>
      </c>
      <c r="N530" t="s">
        <v>8271</v>
      </c>
      <c r="O530" s="6">
        <f t="shared" si="40"/>
        <v>1.1565217391304348</v>
      </c>
      <c r="P530" s="8">
        <f t="shared" si="43"/>
        <v>44.333333333333336</v>
      </c>
      <c r="Q530" t="s">
        <v>8322</v>
      </c>
      <c r="R530" t="s">
        <v>8323</v>
      </c>
      <c r="S530" s="16">
        <f t="shared" si="41"/>
        <v>42176.680555555555</v>
      </c>
      <c r="T530" s="16">
        <f t="shared" si="42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 s="1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5">
        <v>18</v>
      </c>
      <c r="M531" t="b">
        <v>1</v>
      </c>
      <c r="N531" t="s">
        <v>8271</v>
      </c>
      <c r="O531" s="6">
        <f t="shared" si="40"/>
        <v>1.3041666666666667</v>
      </c>
      <c r="P531" s="8">
        <f t="shared" si="43"/>
        <v>86.944444444444443</v>
      </c>
      <c r="Q531" t="s">
        <v>8322</v>
      </c>
      <c r="R531" t="s">
        <v>8323</v>
      </c>
      <c r="S531" s="16">
        <f t="shared" si="41"/>
        <v>42745.999999999993</v>
      </c>
      <c r="T531" s="16">
        <f t="shared" si="42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 s="1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5">
        <v>29</v>
      </c>
      <c r="M532" t="b">
        <v>1</v>
      </c>
      <c r="N532" t="s">
        <v>8271</v>
      </c>
      <c r="O532" s="6">
        <f t="shared" si="40"/>
        <v>1.0778267254038179</v>
      </c>
      <c r="P532" s="8">
        <f t="shared" si="43"/>
        <v>126.55172413793103</v>
      </c>
      <c r="Q532" t="s">
        <v>8322</v>
      </c>
      <c r="R532" t="s">
        <v>8323</v>
      </c>
      <c r="S532" s="16">
        <f t="shared" si="41"/>
        <v>42178.874999999993</v>
      </c>
      <c r="T532" s="16">
        <f t="shared" si="42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 s="1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5">
        <v>31</v>
      </c>
      <c r="M533" t="b">
        <v>1</v>
      </c>
      <c r="N533" t="s">
        <v>8271</v>
      </c>
      <c r="O533" s="6">
        <f t="shared" si="40"/>
        <v>1</v>
      </c>
      <c r="P533" s="8">
        <f t="shared" si="43"/>
        <v>129.03225806451613</v>
      </c>
      <c r="Q533" t="s">
        <v>8322</v>
      </c>
      <c r="R533" t="s">
        <v>8323</v>
      </c>
      <c r="S533" s="16">
        <f t="shared" si="41"/>
        <v>42721.082638888889</v>
      </c>
      <c r="T533" s="16">
        <f t="shared" si="42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 s="1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5">
        <v>173</v>
      </c>
      <c r="M534" t="b">
        <v>1</v>
      </c>
      <c r="N534" t="s">
        <v>8271</v>
      </c>
      <c r="O534" s="6">
        <f t="shared" si="40"/>
        <v>1.2324999999999999</v>
      </c>
      <c r="P534" s="8">
        <f t="shared" si="43"/>
        <v>71.242774566473983</v>
      </c>
      <c r="Q534" t="s">
        <v>8322</v>
      </c>
      <c r="R534" t="s">
        <v>8323</v>
      </c>
      <c r="S534" s="16">
        <f t="shared" si="41"/>
        <v>42502.798703703702</v>
      </c>
      <c r="T534" s="16">
        <f t="shared" si="42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 s="1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5">
        <v>17</v>
      </c>
      <c r="M535" t="b">
        <v>1</v>
      </c>
      <c r="N535" t="s">
        <v>8271</v>
      </c>
      <c r="O535" s="6">
        <f t="shared" si="40"/>
        <v>1.002</v>
      </c>
      <c r="P535" s="8">
        <f t="shared" si="43"/>
        <v>117.88235294117646</v>
      </c>
      <c r="Q535" t="s">
        <v>8322</v>
      </c>
      <c r="R535" t="s">
        <v>8323</v>
      </c>
      <c r="S535" s="16">
        <f t="shared" si="41"/>
        <v>42506.226446759254</v>
      </c>
      <c r="T535" s="16">
        <f t="shared" si="42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 s="1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5">
        <v>48</v>
      </c>
      <c r="M536" t="b">
        <v>1</v>
      </c>
      <c r="N536" t="s">
        <v>8271</v>
      </c>
      <c r="O536" s="6">
        <f t="shared" si="40"/>
        <v>1.0466666666666666</v>
      </c>
      <c r="P536" s="8">
        <f t="shared" si="43"/>
        <v>327.08333333333331</v>
      </c>
      <c r="Q536" t="s">
        <v>8322</v>
      </c>
      <c r="R536" t="s">
        <v>8323</v>
      </c>
      <c r="S536" s="16">
        <f t="shared" si="41"/>
        <v>42309.749999999993</v>
      </c>
      <c r="T536" s="16">
        <f t="shared" si="42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 s="1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5">
        <v>59</v>
      </c>
      <c r="M537" t="b">
        <v>1</v>
      </c>
      <c r="N537" t="s">
        <v>8271</v>
      </c>
      <c r="O537" s="6">
        <f t="shared" si="40"/>
        <v>1.0249999999999999</v>
      </c>
      <c r="P537" s="8">
        <f t="shared" si="43"/>
        <v>34.745762711864408</v>
      </c>
      <c r="Q537" t="s">
        <v>8322</v>
      </c>
      <c r="R537" t="s">
        <v>8323</v>
      </c>
      <c r="S537" s="16">
        <f t="shared" si="41"/>
        <v>42741.336863425924</v>
      </c>
      <c r="T537" s="16">
        <f t="shared" si="42"/>
        <v>42711.336863425924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 s="1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5">
        <v>39</v>
      </c>
      <c r="M538" t="b">
        <v>1</v>
      </c>
      <c r="N538" t="s">
        <v>8271</v>
      </c>
      <c r="O538" s="6">
        <f t="shared" si="40"/>
        <v>1.1825757575757576</v>
      </c>
      <c r="P538" s="8">
        <f t="shared" si="43"/>
        <v>100.06410256410257</v>
      </c>
      <c r="Q538" t="s">
        <v>8322</v>
      </c>
      <c r="R538" t="s">
        <v>8323</v>
      </c>
      <c r="S538" s="16">
        <f t="shared" si="41"/>
        <v>42219.541666666664</v>
      </c>
      <c r="T538" s="16">
        <f t="shared" si="42"/>
        <v>42179.136655092589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 s="1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5">
        <v>59</v>
      </c>
      <c r="M539" t="b">
        <v>1</v>
      </c>
      <c r="N539" t="s">
        <v>8271</v>
      </c>
      <c r="O539" s="6">
        <f t="shared" si="40"/>
        <v>1.2050000000000001</v>
      </c>
      <c r="P539" s="8">
        <f t="shared" si="43"/>
        <v>40.847457627118644</v>
      </c>
      <c r="Q539" t="s">
        <v>8322</v>
      </c>
      <c r="R539" t="s">
        <v>8323</v>
      </c>
      <c r="S539" s="16">
        <f t="shared" si="41"/>
        <v>42312.601747685178</v>
      </c>
      <c r="T539" s="16">
        <f t="shared" si="42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 s="1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5">
        <v>60</v>
      </c>
      <c r="M540" t="b">
        <v>1</v>
      </c>
      <c r="N540" t="s">
        <v>8271</v>
      </c>
      <c r="O540" s="6">
        <f t="shared" si="40"/>
        <v>3.0242</v>
      </c>
      <c r="P540" s="8">
        <f t="shared" si="43"/>
        <v>252.01666666666668</v>
      </c>
      <c r="Q540" t="s">
        <v>8322</v>
      </c>
      <c r="R540" t="s">
        <v>8323</v>
      </c>
      <c r="S540" s="16">
        <f t="shared" si="41"/>
        <v>42503.586377314808</v>
      </c>
      <c r="T540" s="16">
        <f t="shared" si="42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 s="1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5">
        <v>20</v>
      </c>
      <c r="M541" t="b">
        <v>1</v>
      </c>
      <c r="N541" t="s">
        <v>8271</v>
      </c>
      <c r="O541" s="6">
        <f t="shared" si="40"/>
        <v>1.00644</v>
      </c>
      <c r="P541" s="8">
        <f t="shared" si="43"/>
        <v>25.161000000000001</v>
      </c>
      <c r="Q541" t="s">
        <v>8322</v>
      </c>
      <c r="R541" t="s">
        <v>8323</v>
      </c>
      <c r="S541" s="16">
        <f t="shared" si="41"/>
        <v>42555.841516203705</v>
      </c>
      <c r="T541" s="16">
        <f t="shared" si="42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 s="1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5">
        <v>1</v>
      </c>
      <c r="M542" t="b">
        <v>0</v>
      </c>
      <c r="N542" t="s">
        <v>8272</v>
      </c>
      <c r="O542" s="6">
        <f t="shared" si="40"/>
        <v>6.666666666666667E-5</v>
      </c>
      <c r="P542" s="8">
        <f t="shared" si="43"/>
        <v>1</v>
      </c>
      <c r="Q542" t="s">
        <v>8324</v>
      </c>
      <c r="R542" t="s">
        <v>8325</v>
      </c>
      <c r="S542" s="16">
        <f t="shared" si="41"/>
        <v>42039.608865740738</v>
      </c>
      <c r="T542" s="16">
        <f t="shared" si="42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 s="1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5">
        <v>1</v>
      </c>
      <c r="M543" t="b">
        <v>0</v>
      </c>
      <c r="N543" t="s">
        <v>8272</v>
      </c>
      <c r="O543" s="6">
        <f t="shared" si="40"/>
        <v>5.5555555555555558E-3</v>
      </c>
      <c r="P543" s="8">
        <f t="shared" si="43"/>
        <v>25</v>
      </c>
      <c r="Q543" t="s">
        <v>8324</v>
      </c>
      <c r="R543" t="s">
        <v>8325</v>
      </c>
      <c r="S543" s="16">
        <f t="shared" si="41"/>
        <v>42305.838356481479</v>
      </c>
      <c r="T543" s="16">
        <f t="shared" si="42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 s="1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5">
        <v>1</v>
      </c>
      <c r="M544" t="b">
        <v>0</v>
      </c>
      <c r="N544" t="s">
        <v>8272</v>
      </c>
      <c r="O544" s="6">
        <f t="shared" si="40"/>
        <v>3.9999999999999998E-6</v>
      </c>
      <c r="P544" s="8">
        <f t="shared" si="43"/>
        <v>1</v>
      </c>
      <c r="Q544" t="s">
        <v>8324</v>
      </c>
      <c r="R544" t="s">
        <v>8325</v>
      </c>
      <c r="S544" s="16">
        <f t="shared" si="41"/>
        <v>42493.487453703703</v>
      </c>
      <c r="T544" s="16">
        <f t="shared" si="42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 s="1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5">
        <v>2</v>
      </c>
      <c r="M545" t="b">
        <v>0</v>
      </c>
      <c r="N545" t="s">
        <v>8272</v>
      </c>
      <c r="O545" s="6">
        <f t="shared" si="40"/>
        <v>3.1818181818181819E-3</v>
      </c>
      <c r="P545" s="8">
        <f t="shared" si="43"/>
        <v>35</v>
      </c>
      <c r="Q545" t="s">
        <v>8324</v>
      </c>
      <c r="R545" t="s">
        <v>8325</v>
      </c>
      <c r="S545" s="16">
        <f t="shared" si="41"/>
        <v>41943.88381944444</v>
      </c>
      <c r="T545" s="16">
        <f t="shared" si="42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 s="1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5">
        <v>2</v>
      </c>
      <c r="M546" t="b">
        <v>0</v>
      </c>
      <c r="N546" t="s">
        <v>8272</v>
      </c>
      <c r="O546" s="6">
        <f t="shared" si="40"/>
        <v>1.2E-2</v>
      </c>
      <c r="P546" s="8">
        <f t="shared" si="43"/>
        <v>3</v>
      </c>
      <c r="Q546" t="s">
        <v>8324</v>
      </c>
      <c r="R546" t="s">
        <v>8325</v>
      </c>
      <c r="S546" s="16">
        <f t="shared" si="41"/>
        <v>42555.448611111111</v>
      </c>
      <c r="T546" s="16">
        <f t="shared" si="42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 s="1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5">
        <v>34</v>
      </c>
      <c r="M547" t="b">
        <v>0</v>
      </c>
      <c r="N547" t="s">
        <v>8272</v>
      </c>
      <c r="O547" s="6">
        <f t="shared" si="40"/>
        <v>0.27383999999999997</v>
      </c>
      <c r="P547" s="8">
        <f t="shared" si="43"/>
        <v>402.70588235294116</v>
      </c>
      <c r="Q547" t="s">
        <v>8324</v>
      </c>
      <c r="R547" t="s">
        <v>8325</v>
      </c>
      <c r="S547" s="16">
        <f t="shared" si="41"/>
        <v>42323.425798611112</v>
      </c>
      <c r="T547" s="16">
        <f t="shared" si="42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 s="1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5">
        <v>2</v>
      </c>
      <c r="M548" t="b">
        <v>0</v>
      </c>
      <c r="N548" t="s">
        <v>8272</v>
      </c>
      <c r="O548" s="6">
        <f t="shared" si="40"/>
        <v>8.6666666666666663E-4</v>
      </c>
      <c r="P548" s="8">
        <f t="shared" si="43"/>
        <v>26</v>
      </c>
      <c r="Q548" t="s">
        <v>8324</v>
      </c>
      <c r="R548" t="s">
        <v>8325</v>
      </c>
      <c r="S548" s="16">
        <f t="shared" si="41"/>
        <v>42294.459664351853</v>
      </c>
      <c r="T548" s="16">
        <f t="shared" si="42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 s="1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5">
        <v>0</v>
      </c>
      <c r="M549" t="b">
        <v>0</v>
      </c>
      <c r="N549" t="s">
        <v>8272</v>
      </c>
      <c r="O549" s="6">
        <f t="shared" si="40"/>
        <v>0</v>
      </c>
      <c r="P549" s="8">
        <v>0</v>
      </c>
      <c r="Q549" t="s">
        <v>8324</v>
      </c>
      <c r="R549" t="s">
        <v>8325</v>
      </c>
      <c r="S549" s="16">
        <f t="shared" si="41"/>
        <v>42410.488009259258</v>
      </c>
      <c r="T549" s="16">
        <f t="shared" si="42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 s="1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5">
        <v>1</v>
      </c>
      <c r="M550" t="b">
        <v>0</v>
      </c>
      <c r="N550" t="s">
        <v>8272</v>
      </c>
      <c r="O550" s="6">
        <f t="shared" si="40"/>
        <v>8.9999999999999998E-4</v>
      </c>
      <c r="P550" s="8">
        <f>E550/L550</f>
        <v>9</v>
      </c>
      <c r="Q550" t="s">
        <v>8324</v>
      </c>
      <c r="R550" t="s">
        <v>8325</v>
      </c>
      <c r="S550" s="16">
        <f t="shared" si="41"/>
        <v>42306.695</v>
      </c>
      <c r="T550" s="16">
        <f t="shared" si="42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 s="1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5">
        <v>8</v>
      </c>
      <c r="M551" t="b">
        <v>0</v>
      </c>
      <c r="N551" t="s">
        <v>8272</v>
      </c>
      <c r="O551" s="6">
        <f t="shared" si="40"/>
        <v>2.7199999999999998E-2</v>
      </c>
      <c r="P551" s="8">
        <f>E551/L551</f>
        <v>8.5</v>
      </c>
      <c r="Q551" t="s">
        <v>8324</v>
      </c>
      <c r="R551" t="s">
        <v>8325</v>
      </c>
      <c r="S551" s="16">
        <f t="shared" si="41"/>
        <v>42193.428495370368</v>
      </c>
      <c r="T551" s="16">
        <f t="shared" si="42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 s="1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5">
        <v>4</v>
      </c>
      <c r="M552" t="b">
        <v>0</v>
      </c>
      <c r="N552" t="s">
        <v>8272</v>
      </c>
      <c r="O552" s="6">
        <f t="shared" si="40"/>
        <v>7.0000000000000001E-3</v>
      </c>
      <c r="P552" s="8">
        <f>E552/L552</f>
        <v>8.75</v>
      </c>
      <c r="Q552" t="s">
        <v>8324</v>
      </c>
      <c r="R552" t="s">
        <v>8325</v>
      </c>
      <c r="S552" s="16">
        <f t="shared" si="41"/>
        <v>42765.999999999993</v>
      </c>
      <c r="T552" s="16">
        <f t="shared" si="42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 s="1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5">
        <v>28</v>
      </c>
      <c r="M553" t="b">
        <v>0</v>
      </c>
      <c r="N553" t="s">
        <v>8272</v>
      </c>
      <c r="O553" s="6">
        <f t="shared" si="40"/>
        <v>5.0413333333333331E-2</v>
      </c>
      <c r="P553" s="8">
        <f>E553/L553</f>
        <v>135.03571428571428</v>
      </c>
      <c r="Q553" t="s">
        <v>8324</v>
      </c>
      <c r="R553" t="s">
        <v>8325</v>
      </c>
      <c r="S553" s="16">
        <f t="shared" si="41"/>
        <v>42217.536805555552</v>
      </c>
      <c r="T553" s="16">
        <f t="shared" si="42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 s="1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5">
        <v>0</v>
      </c>
      <c r="M554" t="b">
        <v>0</v>
      </c>
      <c r="N554" t="s">
        <v>8272</v>
      </c>
      <c r="O554" s="6">
        <f t="shared" si="40"/>
        <v>0</v>
      </c>
      <c r="P554" s="8">
        <v>0</v>
      </c>
      <c r="Q554" t="s">
        <v>8324</v>
      </c>
      <c r="R554" t="s">
        <v>8325</v>
      </c>
      <c r="S554" s="16">
        <f t="shared" si="41"/>
        <v>42378.408518518518</v>
      </c>
      <c r="T554" s="16">
        <f t="shared" si="42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 s="1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5">
        <v>6</v>
      </c>
      <c r="M555" t="b">
        <v>0</v>
      </c>
      <c r="N555" t="s">
        <v>8272</v>
      </c>
      <c r="O555" s="6">
        <f t="shared" si="40"/>
        <v>4.9199999999999999E-3</v>
      </c>
      <c r="P555" s="8">
        <f>E555/L555</f>
        <v>20.5</v>
      </c>
      <c r="Q555" t="s">
        <v>8324</v>
      </c>
      <c r="R555" t="s">
        <v>8325</v>
      </c>
      <c r="S555" s="16">
        <f t="shared" si="41"/>
        <v>41957.553136574068</v>
      </c>
      <c r="T555" s="16">
        <f t="shared" si="42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 s="1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5">
        <v>22</v>
      </c>
      <c r="M556" t="b">
        <v>0</v>
      </c>
      <c r="N556" t="s">
        <v>8272</v>
      </c>
      <c r="O556" s="6">
        <f t="shared" si="40"/>
        <v>0.36589147286821705</v>
      </c>
      <c r="P556" s="8">
        <f>E556/L556</f>
        <v>64.36363636363636</v>
      </c>
      <c r="Q556" t="s">
        <v>8324</v>
      </c>
      <c r="R556" t="s">
        <v>8325</v>
      </c>
      <c r="S556" s="16">
        <f t="shared" si="41"/>
        <v>41931.476527777777</v>
      </c>
      <c r="T556" s="16">
        <f t="shared" si="42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 s="1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5">
        <v>0</v>
      </c>
      <c r="M557" t="b">
        <v>0</v>
      </c>
      <c r="N557" t="s">
        <v>8272</v>
      </c>
      <c r="O557" s="6">
        <f t="shared" si="40"/>
        <v>0</v>
      </c>
      <c r="P557" s="8">
        <v>0</v>
      </c>
      <c r="Q557" t="s">
        <v>8324</v>
      </c>
      <c r="R557" t="s">
        <v>8325</v>
      </c>
      <c r="S557" s="16">
        <f t="shared" si="41"/>
        <v>42533.145173611112</v>
      </c>
      <c r="T557" s="16">
        <f t="shared" si="42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 s="1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5">
        <v>1</v>
      </c>
      <c r="M558" t="b">
        <v>0</v>
      </c>
      <c r="N558" t="s">
        <v>8272</v>
      </c>
      <c r="O558" s="6">
        <f t="shared" si="40"/>
        <v>2.5000000000000001E-2</v>
      </c>
      <c r="P558" s="8">
        <f>E558/L558</f>
        <v>200</v>
      </c>
      <c r="Q558" t="s">
        <v>8324</v>
      </c>
      <c r="R558" t="s">
        <v>8325</v>
      </c>
      <c r="S558" s="16">
        <f t="shared" si="41"/>
        <v>42375.651817129627</v>
      </c>
      <c r="T558" s="16">
        <f t="shared" si="42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 s="1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5">
        <v>20</v>
      </c>
      <c r="M559" t="b">
        <v>0</v>
      </c>
      <c r="N559" t="s">
        <v>8272</v>
      </c>
      <c r="O559" s="6">
        <f t="shared" si="40"/>
        <v>9.1066666666666674E-3</v>
      </c>
      <c r="P559" s="8">
        <f>E559/L559</f>
        <v>68.3</v>
      </c>
      <c r="Q559" t="s">
        <v>8324</v>
      </c>
      <c r="R559" t="s">
        <v>8325</v>
      </c>
      <c r="S559" s="16">
        <f t="shared" si="41"/>
        <v>42706.775497685179</v>
      </c>
      <c r="T559" s="16">
        <f t="shared" si="42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 s="1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5">
        <v>0</v>
      </c>
      <c r="M560" t="b">
        <v>0</v>
      </c>
      <c r="N560" t="s">
        <v>8272</v>
      </c>
      <c r="O560" s="6">
        <f t="shared" si="40"/>
        <v>0</v>
      </c>
      <c r="P560" s="8">
        <v>0</v>
      </c>
      <c r="Q560" t="s">
        <v>8324</v>
      </c>
      <c r="R560" t="s">
        <v>8325</v>
      </c>
      <c r="S560" s="16">
        <f t="shared" si="41"/>
        <v>42087.633159722223</v>
      </c>
      <c r="T560" s="16">
        <f t="shared" si="42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 s="1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5">
        <v>1</v>
      </c>
      <c r="M561" t="b">
        <v>0</v>
      </c>
      <c r="N561" t="s">
        <v>8272</v>
      </c>
      <c r="O561" s="6">
        <f t="shared" si="40"/>
        <v>2.0833333333333335E-4</v>
      </c>
      <c r="P561" s="8">
        <f>E561/L561</f>
        <v>50</v>
      </c>
      <c r="Q561" t="s">
        <v>8324</v>
      </c>
      <c r="R561" t="s">
        <v>8325</v>
      </c>
      <c r="S561" s="16">
        <f t="shared" si="41"/>
        <v>42351.074768518512</v>
      </c>
      <c r="T561" s="16">
        <f t="shared" si="42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 s="1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5">
        <v>3</v>
      </c>
      <c r="M562" t="b">
        <v>0</v>
      </c>
      <c r="N562" t="s">
        <v>8272</v>
      </c>
      <c r="O562" s="6">
        <f t="shared" si="40"/>
        <v>1.2E-4</v>
      </c>
      <c r="P562" s="8">
        <f>E562/L562</f>
        <v>4</v>
      </c>
      <c r="Q562" t="s">
        <v>8324</v>
      </c>
      <c r="R562" t="s">
        <v>8325</v>
      </c>
      <c r="S562" s="16">
        <f t="shared" si="41"/>
        <v>41990.563020833331</v>
      </c>
      <c r="T562" s="16">
        <f t="shared" si="42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 s="1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5">
        <v>2</v>
      </c>
      <c r="M563" t="b">
        <v>0</v>
      </c>
      <c r="N563" t="s">
        <v>8272</v>
      </c>
      <c r="O563" s="6">
        <f t="shared" si="40"/>
        <v>3.6666666666666666E-3</v>
      </c>
      <c r="P563" s="8">
        <f>E563/L563</f>
        <v>27.5</v>
      </c>
      <c r="Q563" t="s">
        <v>8324</v>
      </c>
      <c r="R563" t="s">
        <v>8325</v>
      </c>
      <c r="S563" s="16">
        <f t="shared" si="41"/>
        <v>42303.450381944444</v>
      </c>
      <c r="T563" s="16">
        <f t="shared" si="42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 s="1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5">
        <v>0</v>
      </c>
      <c r="M564" t="b">
        <v>0</v>
      </c>
      <c r="N564" t="s">
        <v>8272</v>
      </c>
      <c r="O564" s="6">
        <f t="shared" si="40"/>
        <v>0</v>
      </c>
      <c r="P564" s="8">
        <v>0</v>
      </c>
      <c r="Q564" t="s">
        <v>8324</v>
      </c>
      <c r="R564" t="s">
        <v>8325</v>
      </c>
      <c r="S564" s="16">
        <f t="shared" si="41"/>
        <v>42722.180729166663</v>
      </c>
      <c r="T564" s="16">
        <f t="shared" si="42"/>
        <v>42692.180729166663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 s="1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5">
        <v>2</v>
      </c>
      <c r="M565" t="b">
        <v>0</v>
      </c>
      <c r="N565" t="s">
        <v>8272</v>
      </c>
      <c r="O565" s="6">
        <f t="shared" si="40"/>
        <v>9.0666666666666662E-4</v>
      </c>
      <c r="P565" s="8">
        <f>E565/L565</f>
        <v>34</v>
      </c>
      <c r="Q565" t="s">
        <v>8324</v>
      </c>
      <c r="R565" t="s">
        <v>8325</v>
      </c>
      <c r="S565" s="16">
        <f t="shared" si="41"/>
        <v>42051.861655092587</v>
      </c>
      <c r="T565" s="16">
        <f t="shared" si="42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 s="1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5">
        <v>1</v>
      </c>
      <c r="M566" t="b">
        <v>0</v>
      </c>
      <c r="N566" t="s">
        <v>8272</v>
      </c>
      <c r="O566" s="6">
        <f t="shared" si="40"/>
        <v>5.5555555555555558E-5</v>
      </c>
      <c r="P566" s="8">
        <f>E566/L566</f>
        <v>1</v>
      </c>
      <c r="Q566" t="s">
        <v>8324</v>
      </c>
      <c r="R566" t="s">
        <v>8325</v>
      </c>
      <c r="S566" s="16">
        <f t="shared" si="41"/>
        <v>42441.734664351847</v>
      </c>
      <c r="T566" s="16">
        <f t="shared" si="42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 s="1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5">
        <v>0</v>
      </c>
      <c r="M567" t="b">
        <v>0</v>
      </c>
      <c r="N567" t="s">
        <v>8272</v>
      </c>
      <c r="O567" s="6">
        <f t="shared" si="40"/>
        <v>0</v>
      </c>
      <c r="P567" s="8">
        <v>0</v>
      </c>
      <c r="Q567" t="s">
        <v>8324</v>
      </c>
      <c r="R567" t="s">
        <v>8325</v>
      </c>
      <c r="S567" s="16">
        <f t="shared" si="41"/>
        <v>42195.576956018514</v>
      </c>
      <c r="T567" s="16">
        <f t="shared" si="42"/>
        <v>42165.576956018514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 s="1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5">
        <v>1</v>
      </c>
      <c r="M568" t="b">
        <v>0</v>
      </c>
      <c r="N568" t="s">
        <v>8272</v>
      </c>
      <c r="O568" s="6">
        <f t="shared" si="40"/>
        <v>2.0000000000000001E-4</v>
      </c>
      <c r="P568" s="8">
        <f>E568/L568</f>
        <v>1</v>
      </c>
      <c r="Q568" t="s">
        <v>8324</v>
      </c>
      <c r="R568" t="s">
        <v>8325</v>
      </c>
      <c r="S568" s="16">
        <f t="shared" si="41"/>
        <v>42565.476076388884</v>
      </c>
      <c r="T568" s="16">
        <f t="shared" si="42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 s="1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5">
        <v>0</v>
      </c>
      <c r="M569" t="b">
        <v>0</v>
      </c>
      <c r="N569" t="s">
        <v>8272</v>
      </c>
      <c r="O569" s="6">
        <f t="shared" si="40"/>
        <v>0</v>
      </c>
      <c r="P569" s="8">
        <v>0</v>
      </c>
      <c r="Q569" t="s">
        <v>8324</v>
      </c>
      <c r="R569" t="s">
        <v>8325</v>
      </c>
      <c r="S569" s="16">
        <f t="shared" si="41"/>
        <v>42005.634189814817</v>
      </c>
      <c r="T569" s="16">
        <f t="shared" si="42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 s="1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5">
        <v>5</v>
      </c>
      <c r="M570" t="b">
        <v>0</v>
      </c>
      <c r="N570" t="s">
        <v>8272</v>
      </c>
      <c r="O570" s="6">
        <f t="shared" si="40"/>
        <v>0.01</v>
      </c>
      <c r="P570" s="8">
        <f>E570/L570</f>
        <v>49</v>
      </c>
      <c r="Q570" t="s">
        <v>8324</v>
      </c>
      <c r="R570" t="s">
        <v>8325</v>
      </c>
      <c r="S570" s="16">
        <f t="shared" si="41"/>
        <v>42385.249999999993</v>
      </c>
      <c r="T570" s="16">
        <f t="shared" si="42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 s="1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5">
        <v>1</v>
      </c>
      <c r="M571" t="b">
        <v>0</v>
      </c>
      <c r="N571" t="s">
        <v>8272</v>
      </c>
      <c r="O571" s="6">
        <f t="shared" si="40"/>
        <v>8.0000000000000002E-3</v>
      </c>
      <c r="P571" s="8">
        <f>E571/L571</f>
        <v>20</v>
      </c>
      <c r="Q571" t="s">
        <v>8324</v>
      </c>
      <c r="R571" t="s">
        <v>8325</v>
      </c>
      <c r="S571" s="16">
        <f t="shared" si="41"/>
        <v>42370.639027777775</v>
      </c>
      <c r="T571" s="16">
        <f t="shared" si="42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 s="1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5">
        <v>1</v>
      </c>
      <c r="M572" t="b">
        <v>0</v>
      </c>
      <c r="N572" t="s">
        <v>8272</v>
      </c>
      <c r="O572" s="6">
        <f t="shared" si="40"/>
        <v>1.6705882352941177E-3</v>
      </c>
      <c r="P572" s="8">
        <f>E572/L572</f>
        <v>142</v>
      </c>
      <c r="Q572" t="s">
        <v>8324</v>
      </c>
      <c r="R572" t="s">
        <v>8325</v>
      </c>
      <c r="S572" s="16">
        <f t="shared" si="41"/>
        <v>42418.589918981474</v>
      </c>
      <c r="T572" s="16">
        <f t="shared" si="42"/>
        <v>42388.589918981474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 s="1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5">
        <v>2</v>
      </c>
      <c r="M573" t="b">
        <v>0</v>
      </c>
      <c r="N573" t="s">
        <v>8272</v>
      </c>
      <c r="O573" s="6">
        <f t="shared" si="40"/>
        <v>4.2399999999999998E-3</v>
      </c>
      <c r="P573" s="8">
        <f>E573/L573</f>
        <v>53</v>
      </c>
      <c r="Q573" t="s">
        <v>8324</v>
      </c>
      <c r="R573" t="s">
        <v>8325</v>
      </c>
      <c r="S573" s="16">
        <f t="shared" si="41"/>
        <v>42211.957638888889</v>
      </c>
      <c r="T573" s="16">
        <f t="shared" si="42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 s="1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5">
        <v>0</v>
      </c>
      <c r="M574" t="b">
        <v>0</v>
      </c>
      <c r="N574" t="s">
        <v>8272</v>
      </c>
      <c r="O574" s="6">
        <f t="shared" si="40"/>
        <v>0</v>
      </c>
      <c r="P574" s="8">
        <v>0</v>
      </c>
      <c r="Q574" t="s">
        <v>8324</v>
      </c>
      <c r="R574" t="s">
        <v>8325</v>
      </c>
      <c r="S574" s="16">
        <f t="shared" si="41"/>
        <v>42312.549629629626</v>
      </c>
      <c r="T574" s="16">
        <f t="shared" si="42"/>
        <v>42282.507962962962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 s="1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5">
        <v>9</v>
      </c>
      <c r="M575" t="b">
        <v>0</v>
      </c>
      <c r="N575" t="s">
        <v>8272</v>
      </c>
      <c r="O575" s="6">
        <f t="shared" si="40"/>
        <v>3.892538925389254E-3</v>
      </c>
      <c r="P575" s="8">
        <f t="shared" ref="P575:P582" si="44">E575/L575</f>
        <v>38.444444444444443</v>
      </c>
      <c r="Q575" t="s">
        <v>8324</v>
      </c>
      <c r="R575" t="s">
        <v>8325</v>
      </c>
      <c r="S575" s="16">
        <f t="shared" si="41"/>
        <v>42021.841666666667</v>
      </c>
      <c r="T575" s="16">
        <f t="shared" si="42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 s="1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5">
        <v>4</v>
      </c>
      <c r="M576" t="b">
        <v>0</v>
      </c>
      <c r="N576" t="s">
        <v>8272</v>
      </c>
      <c r="O576" s="6">
        <f t="shared" si="40"/>
        <v>7.1556350626118068E-3</v>
      </c>
      <c r="P576" s="8">
        <f t="shared" si="44"/>
        <v>20</v>
      </c>
      <c r="Q576" t="s">
        <v>8324</v>
      </c>
      <c r="R576" t="s">
        <v>8325</v>
      </c>
      <c r="S576" s="16">
        <f t="shared" si="41"/>
        <v>42662.235034722216</v>
      </c>
      <c r="T576" s="16">
        <f t="shared" si="42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 s="1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5">
        <v>4</v>
      </c>
      <c r="M577" t="b">
        <v>0</v>
      </c>
      <c r="N577" t="s">
        <v>8272</v>
      </c>
      <c r="O577" s="6">
        <f t="shared" si="40"/>
        <v>4.3166666666666666E-3</v>
      </c>
      <c r="P577" s="8">
        <f t="shared" si="44"/>
        <v>64.75</v>
      </c>
      <c r="Q577" t="s">
        <v>8324</v>
      </c>
      <c r="R577" t="s">
        <v>8325</v>
      </c>
      <c r="S577" s="16">
        <f t="shared" si="41"/>
        <v>42168.484293981477</v>
      </c>
      <c r="T577" s="16">
        <f t="shared" si="42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 s="1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5">
        <v>1</v>
      </c>
      <c r="M578" t="b">
        <v>0</v>
      </c>
      <c r="N578" t="s">
        <v>8272</v>
      </c>
      <c r="O578" s="6">
        <f t="shared" ref="O578:O641" si="45">E578/D578</f>
        <v>1.2500000000000001E-5</v>
      </c>
      <c r="P578" s="8">
        <f t="shared" si="44"/>
        <v>1</v>
      </c>
      <c r="Q578" t="s">
        <v>8324</v>
      </c>
      <c r="R578" t="s">
        <v>8325</v>
      </c>
      <c r="S578" s="16">
        <f t="shared" ref="S578:S641" si="46">(I578/86400)+25569+(-5/24)</f>
        <v>42091.221666666665</v>
      </c>
      <c r="T578" s="16">
        <f t="shared" ref="T578:T641" si="47">(J578/86400)+25569+(-5/24)</f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 s="1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5">
        <v>1</v>
      </c>
      <c r="M579" t="b">
        <v>0</v>
      </c>
      <c r="N579" t="s">
        <v>8272</v>
      </c>
      <c r="O579" s="6">
        <f t="shared" si="45"/>
        <v>2E-3</v>
      </c>
      <c r="P579" s="8">
        <f t="shared" si="44"/>
        <v>10</v>
      </c>
      <c r="Q579" t="s">
        <v>8324</v>
      </c>
      <c r="R579" t="s">
        <v>8325</v>
      </c>
      <c r="S579" s="16">
        <f t="shared" si="46"/>
        <v>42510.380810185183</v>
      </c>
      <c r="T579" s="16">
        <f t="shared" si="47"/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 s="1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5">
        <v>7</v>
      </c>
      <c r="M580" t="b">
        <v>0</v>
      </c>
      <c r="N580" t="s">
        <v>8272</v>
      </c>
      <c r="O580" s="6">
        <f t="shared" si="45"/>
        <v>1.12E-4</v>
      </c>
      <c r="P580" s="8">
        <f t="shared" si="44"/>
        <v>2</v>
      </c>
      <c r="Q580" t="s">
        <v>8324</v>
      </c>
      <c r="R580" t="s">
        <v>8325</v>
      </c>
      <c r="S580" s="16">
        <f t="shared" si="46"/>
        <v>42254.370289351849</v>
      </c>
      <c r="T580" s="16">
        <f t="shared" si="47"/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 s="1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5">
        <v>5</v>
      </c>
      <c r="M581" t="b">
        <v>0</v>
      </c>
      <c r="N581" t="s">
        <v>8272</v>
      </c>
      <c r="O581" s="6">
        <f t="shared" si="45"/>
        <v>1.4583333333333334E-2</v>
      </c>
      <c r="P581" s="8">
        <f t="shared" si="44"/>
        <v>35</v>
      </c>
      <c r="Q581" t="s">
        <v>8324</v>
      </c>
      <c r="R581" t="s">
        <v>8325</v>
      </c>
      <c r="S581" s="16">
        <f t="shared" si="46"/>
        <v>41998.643784722219</v>
      </c>
      <c r="T581" s="16">
        <f t="shared" si="47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 s="1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5">
        <v>1</v>
      </c>
      <c r="M582" t="b">
        <v>0</v>
      </c>
      <c r="N582" t="s">
        <v>8272</v>
      </c>
      <c r="O582" s="6">
        <f t="shared" si="45"/>
        <v>3.3333333333333332E-4</v>
      </c>
      <c r="P582" s="8">
        <f t="shared" si="44"/>
        <v>1</v>
      </c>
      <c r="Q582" t="s">
        <v>8324</v>
      </c>
      <c r="R582" t="s">
        <v>8325</v>
      </c>
      <c r="S582" s="16">
        <f t="shared" si="46"/>
        <v>42635.699849537035</v>
      </c>
      <c r="T582" s="16">
        <f t="shared" si="47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 s="1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5">
        <v>0</v>
      </c>
      <c r="M583" t="b">
        <v>0</v>
      </c>
      <c r="N583" t="s">
        <v>8272</v>
      </c>
      <c r="O583" s="6">
        <f t="shared" si="45"/>
        <v>0</v>
      </c>
      <c r="P583" s="8">
        <v>0</v>
      </c>
      <c r="Q583" t="s">
        <v>8324</v>
      </c>
      <c r="R583" t="s">
        <v>8325</v>
      </c>
      <c r="S583" s="16">
        <f t="shared" si="46"/>
        <v>42217.804444444446</v>
      </c>
      <c r="T583" s="16">
        <f t="shared" si="47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 s="1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5">
        <v>0</v>
      </c>
      <c r="M584" t="b">
        <v>0</v>
      </c>
      <c r="N584" t="s">
        <v>8272</v>
      </c>
      <c r="O584" s="6">
        <f t="shared" si="45"/>
        <v>0</v>
      </c>
      <c r="P584" s="8">
        <v>0</v>
      </c>
      <c r="Q584" t="s">
        <v>8324</v>
      </c>
      <c r="R584" t="s">
        <v>8325</v>
      </c>
      <c r="S584" s="16">
        <f t="shared" si="46"/>
        <v>42078.541666666664</v>
      </c>
      <c r="T584" s="16">
        <f t="shared" si="47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 s="1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5">
        <v>1</v>
      </c>
      <c r="M585" t="b">
        <v>0</v>
      </c>
      <c r="N585" t="s">
        <v>8272</v>
      </c>
      <c r="O585" s="6">
        <f t="shared" si="45"/>
        <v>1.1111111111111112E-4</v>
      </c>
      <c r="P585" s="8">
        <f>E585/L585</f>
        <v>1</v>
      </c>
      <c r="Q585" t="s">
        <v>8324</v>
      </c>
      <c r="R585" t="s">
        <v>8325</v>
      </c>
      <c r="S585" s="16">
        <f t="shared" si="46"/>
        <v>42082.688506944447</v>
      </c>
      <c r="T585" s="16">
        <f t="shared" si="47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 s="1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5">
        <v>2</v>
      </c>
      <c r="M586" t="b">
        <v>0</v>
      </c>
      <c r="N586" t="s">
        <v>8272</v>
      </c>
      <c r="O586" s="6">
        <f t="shared" si="45"/>
        <v>0.01</v>
      </c>
      <c r="P586" s="8">
        <f>E586/L586</f>
        <v>5</v>
      </c>
      <c r="Q586" t="s">
        <v>8324</v>
      </c>
      <c r="R586" t="s">
        <v>8325</v>
      </c>
      <c r="S586" s="16">
        <f t="shared" si="46"/>
        <v>42079.466620370367</v>
      </c>
      <c r="T586" s="16">
        <f t="shared" si="47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 s="1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5">
        <v>0</v>
      </c>
      <c r="M587" t="b">
        <v>0</v>
      </c>
      <c r="N587" t="s">
        <v>8272</v>
      </c>
      <c r="O587" s="6">
        <f t="shared" si="45"/>
        <v>0</v>
      </c>
      <c r="P587" s="8">
        <v>0</v>
      </c>
      <c r="Q587" t="s">
        <v>8324</v>
      </c>
      <c r="R587" t="s">
        <v>8325</v>
      </c>
      <c r="S587" s="16">
        <f t="shared" si="46"/>
        <v>42338.791666666664</v>
      </c>
      <c r="T587" s="16">
        <f t="shared" si="47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 s="1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5">
        <v>4</v>
      </c>
      <c r="M588" t="b">
        <v>0</v>
      </c>
      <c r="N588" t="s">
        <v>8272</v>
      </c>
      <c r="O588" s="6">
        <f t="shared" si="45"/>
        <v>5.5999999999999999E-3</v>
      </c>
      <c r="P588" s="8">
        <f t="shared" ref="P588:P603" si="48">E588/L588</f>
        <v>14</v>
      </c>
      <c r="Q588" t="s">
        <v>8324</v>
      </c>
      <c r="R588" t="s">
        <v>8325</v>
      </c>
      <c r="S588" s="16">
        <f t="shared" si="46"/>
        <v>42050.645914351851</v>
      </c>
      <c r="T588" s="16">
        <f t="shared" si="47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 s="1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5">
        <v>7</v>
      </c>
      <c r="M589" t="b">
        <v>0</v>
      </c>
      <c r="N589" t="s">
        <v>8272</v>
      </c>
      <c r="O589" s="6">
        <f t="shared" si="45"/>
        <v>9.0833333333333335E-2</v>
      </c>
      <c r="P589" s="8">
        <f t="shared" si="48"/>
        <v>389.28571428571428</v>
      </c>
      <c r="Q589" t="s">
        <v>8324</v>
      </c>
      <c r="R589" t="s">
        <v>8325</v>
      </c>
      <c r="S589" s="16">
        <f t="shared" si="46"/>
        <v>42110.548993055556</v>
      </c>
      <c r="T589" s="16">
        <f t="shared" si="47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 s="1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5">
        <v>2</v>
      </c>
      <c r="M590" t="b">
        <v>0</v>
      </c>
      <c r="N590" t="s">
        <v>8272</v>
      </c>
      <c r="O590" s="6">
        <f t="shared" si="45"/>
        <v>3.3444444444444443E-2</v>
      </c>
      <c r="P590" s="8">
        <f t="shared" si="48"/>
        <v>150.5</v>
      </c>
      <c r="Q590" t="s">
        <v>8324</v>
      </c>
      <c r="R590" t="s">
        <v>8325</v>
      </c>
      <c r="S590" s="16">
        <f t="shared" si="46"/>
        <v>42691.602847222217</v>
      </c>
      <c r="T590" s="16">
        <f t="shared" si="47"/>
        <v>42631.561180555553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 s="1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5">
        <v>1</v>
      </c>
      <c r="M591" t="b">
        <v>0</v>
      </c>
      <c r="N591" t="s">
        <v>8272</v>
      </c>
      <c r="O591" s="6">
        <f t="shared" si="45"/>
        <v>1.3333333333333334E-4</v>
      </c>
      <c r="P591" s="8">
        <f t="shared" si="48"/>
        <v>1</v>
      </c>
      <c r="Q591" t="s">
        <v>8324</v>
      </c>
      <c r="R591" t="s">
        <v>8325</v>
      </c>
      <c r="S591" s="16">
        <f t="shared" si="46"/>
        <v>42193.406238425923</v>
      </c>
      <c r="T591" s="16">
        <f t="shared" si="47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 s="1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5">
        <v>9</v>
      </c>
      <c r="M592" t="b">
        <v>0</v>
      </c>
      <c r="N592" t="s">
        <v>8272</v>
      </c>
      <c r="O592" s="6">
        <f t="shared" si="45"/>
        <v>4.4600000000000001E-2</v>
      </c>
      <c r="P592" s="8">
        <f t="shared" si="48"/>
        <v>24.777777777777779</v>
      </c>
      <c r="Q592" t="s">
        <v>8324</v>
      </c>
      <c r="R592" t="s">
        <v>8325</v>
      </c>
      <c r="S592" s="16">
        <f t="shared" si="46"/>
        <v>42408.334027777775</v>
      </c>
      <c r="T592" s="16">
        <f t="shared" si="47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 s="1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5">
        <v>2</v>
      </c>
      <c r="M593" t="b">
        <v>0</v>
      </c>
      <c r="N593" t="s">
        <v>8272</v>
      </c>
      <c r="O593" s="6">
        <f t="shared" si="45"/>
        <v>6.0999999999999997E-4</v>
      </c>
      <c r="P593" s="8">
        <f t="shared" si="48"/>
        <v>30.5</v>
      </c>
      <c r="Q593" t="s">
        <v>8324</v>
      </c>
      <c r="R593" t="s">
        <v>8325</v>
      </c>
      <c r="S593" s="16">
        <f t="shared" si="46"/>
        <v>42207.334837962961</v>
      </c>
      <c r="T593" s="16">
        <f t="shared" si="47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 s="1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5">
        <v>1</v>
      </c>
      <c r="M594" t="b">
        <v>0</v>
      </c>
      <c r="N594" t="s">
        <v>8272</v>
      </c>
      <c r="O594" s="6">
        <f t="shared" si="45"/>
        <v>3.3333333333333333E-2</v>
      </c>
      <c r="P594" s="8">
        <f t="shared" si="48"/>
        <v>250</v>
      </c>
      <c r="Q594" t="s">
        <v>8324</v>
      </c>
      <c r="R594" t="s">
        <v>8325</v>
      </c>
      <c r="S594" s="16">
        <f t="shared" si="46"/>
        <v>41976.023842592585</v>
      </c>
      <c r="T594" s="16">
        <f t="shared" si="47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 s="1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5">
        <v>7</v>
      </c>
      <c r="M595" t="b">
        <v>0</v>
      </c>
      <c r="N595" t="s">
        <v>8272</v>
      </c>
      <c r="O595" s="6">
        <f t="shared" si="45"/>
        <v>0.23</v>
      </c>
      <c r="P595" s="8">
        <f t="shared" si="48"/>
        <v>16.428571428571427</v>
      </c>
      <c r="Q595" t="s">
        <v>8324</v>
      </c>
      <c r="R595" t="s">
        <v>8325</v>
      </c>
      <c r="S595" s="16">
        <f t="shared" si="46"/>
        <v>42100.427604166667</v>
      </c>
      <c r="T595" s="16">
        <f t="shared" si="47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 s="1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5">
        <v>2</v>
      </c>
      <c r="M596" t="b">
        <v>0</v>
      </c>
      <c r="N596" t="s">
        <v>8272</v>
      </c>
      <c r="O596" s="6">
        <f t="shared" si="45"/>
        <v>1.0399999999999999E-3</v>
      </c>
      <c r="P596" s="8">
        <f t="shared" si="48"/>
        <v>13</v>
      </c>
      <c r="Q596" t="s">
        <v>8324</v>
      </c>
      <c r="R596" t="s">
        <v>8325</v>
      </c>
      <c r="S596" s="16">
        <f t="shared" si="46"/>
        <v>42476.571828703702</v>
      </c>
      <c r="T596" s="16">
        <f t="shared" si="47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 s="1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5">
        <v>8</v>
      </c>
      <c r="M597" t="b">
        <v>0</v>
      </c>
      <c r="N597" t="s">
        <v>8272</v>
      </c>
      <c r="O597" s="6">
        <f t="shared" si="45"/>
        <v>4.2599999999999999E-3</v>
      </c>
      <c r="P597" s="8">
        <f t="shared" si="48"/>
        <v>53.25</v>
      </c>
      <c r="Q597" t="s">
        <v>8324</v>
      </c>
      <c r="R597" t="s">
        <v>8325</v>
      </c>
      <c r="S597" s="16">
        <f t="shared" si="46"/>
        <v>42127.861550925925</v>
      </c>
      <c r="T597" s="16">
        <f t="shared" si="47"/>
        <v>42082.861550925925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 s="1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5">
        <v>2</v>
      </c>
      <c r="M598" t="b">
        <v>0</v>
      </c>
      <c r="N598" t="s">
        <v>8272</v>
      </c>
      <c r="O598" s="6">
        <f t="shared" si="45"/>
        <v>2.9999999999999997E-4</v>
      </c>
      <c r="P598" s="8">
        <f t="shared" si="48"/>
        <v>3</v>
      </c>
      <c r="Q598" t="s">
        <v>8324</v>
      </c>
      <c r="R598" t="s">
        <v>8325</v>
      </c>
      <c r="S598" s="16">
        <f t="shared" si="46"/>
        <v>42676.688564814809</v>
      </c>
      <c r="T598" s="16">
        <f t="shared" si="47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 s="1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5">
        <v>2</v>
      </c>
      <c r="M599" t="b">
        <v>0</v>
      </c>
      <c r="N599" t="s">
        <v>8272</v>
      </c>
      <c r="O599" s="6">
        <f t="shared" si="45"/>
        <v>2.6666666666666666E-3</v>
      </c>
      <c r="P599" s="8">
        <f t="shared" si="48"/>
        <v>10</v>
      </c>
      <c r="Q599" t="s">
        <v>8324</v>
      </c>
      <c r="R599" t="s">
        <v>8325</v>
      </c>
      <c r="S599" s="16">
        <f t="shared" si="46"/>
        <v>42582.458333333336</v>
      </c>
      <c r="T599" s="16">
        <f t="shared" si="47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 s="1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5">
        <v>7</v>
      </c>
      <c r="M600" t="b">
        <v>0</v>
      </c>
      <c r="N600" t="s">
        <v>8272</v>
      </c>
      <c r="O600" s="6">
        <f t="shared" si="45"/>
        <v>0.34</v>
      </c>
      <c r="P600" s="8">
        <f t="shared" si="48"/>
        <v>121.42857142857143</v>
      </c>
      <c r="Q600" t="s">
        <v>8324</v>
      </c>
      <c r="R600" t="s">
        <v>8325</v>
      </c>
      <c r="S600" s="16">
        <f t="shared" si="46"/>
        <v>41977.793761574074</v>
      </c>
      <c r="T600" s="16">
        <f t="shared" si="47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 s="1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5">
        <v>2</v>
      </c>
      <c r="M601" t="b">
        <v>0</v>
      </c>
      <c r="N601" t="s">
        <v>8272</v>
      </c>
      <c r="O601" s="6">
        <f t="shared" si="45"/>
        <v>6.2E-4</v>
      </c>
      <c r="P601" s="8">
        <f t="shared" si="48"/>
        <v>15.5</v>
      </c>
      <c r="Q601" t="s">
        <v>8324</v>
      </c>
      <c r="R601" t="s">
        <v>8325</v>
      </c>
      <c r="S601" s="16">
        <f t="shared" si="46"/>
        <v>42071.427777777775</v>
      </c>
      <c r="T601" s="16">
        <f t="shared" si="47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 s="1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15">
        <v>1</v>
      </c>
      <c r="M602" t="b">
        <v>0</v>
      </c>
      <c r="N602" t="s">
        <v>8272</v>
      </c>
      <c r="O602" s="6">
        <f t="shared" si="45"/>
        <v>0.02</v>
      </c>
      <c r="P602" s="8">
        <f t="shared" si="48"/>
        <v>100</v>
      </c>
      <c r="Q602" t="s">
        <v>8324</v>
      </c>
      <c r="R602" t="s">
        <v>8325</v>
      </c>
      <c r="S602" s="16">
        <f t="shared" si="46"/>
        <v>42133.589837962958</v>
      </c>
      <c r="T602" s="16">
        <f t="shared" si="47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 s="1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15">
        <v>6</v>
      </c>
      <c r="M603" t="b">
        <v>0</v>
      </c>
      <c r="N603" t="s">
        <v>8272</v>
      </c>
      <c r="O603" s="6">
        <f t="shared" si="45"/>
        <v>1.4E-2</v>
      </c>
      <c r="P603" s="8">
        <f t="shared" si="48"/>
        <v>23.333333333333332</v>
      </c>
      <c r="Q603" t="s">
        <v>8324</v>
      </c>
      <c r="R603" t="s">
        <v>8325</v>
      </c>
      <c r="S603" s="16">
        <f t="shared" si="46"/>
        <v>41999.64975694444</v>
      </c>
      <c r="T603" s="16">
        <f t="shared" si="47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 s="1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15">
        <v>0</v>
      </c>
      <c r="M604" t="b">
        <v>0</v>
      </c>
      <c r="N604" t="s">
        <v>8272</v>
      </c>
      <c r="O604" s="6">
        <f t="shared" si="45"/>
        <v>0</v>
      </c>
      <c r="P604" s="8">
        <v>0</v>
      </c>
      <c r="Q604" t="s">
        <v>8324</v>
      </c>
      <c r="R604" t="s">
        <v>8325</v>
      </c>
      <c r="S604" s="16">
        <f t="shared" si="46"/>
        <v>42173.585821759254</v>
      </c>
      <c r="T604" s="16">
        <f t="shared" si="47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 s="1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15">
        <v>13</v>
      </c>
      <c r="M605" t="b">
        <v>0</v>
      </c>
      <c r="N605" t="s">
        <v>8272</v>
      </c>
      <c r="O605" s="6">
        <f t="shared" si="45"/>
        <v>3.9334666666666664E-2</v>
      </c>
      <c r="P605" s="8">
        <f>E605/L605</f>
        <v>45.386153846153846</v>
      </c>
      <c r="Q605" t="s">
        <v>8324</v>
      </c>
      <c r="R605" t="s">
        <v>8325</v>
      </c>
      <c r="S605" s="16">
        <f t="shared" si="46"/>
        <v>41865.430821759255</v>
      </c>
      <c r="T605" s="16">
        <f t="shared" si="47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 s="1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15">
        <v>0</v>
      </c>
      <c r="M606" t="b">
        <v>0</v>
      </c>
      <c r="N606" t="s">
        <v>8272</v>
      </c>
      <c r="O606" s="6">
        <f t="shared" si="45"/>
        <v>0</v>
      </c>
      <c r="P606" s="8">
        <v>0</v>
      </c>
      <c r="Q606" t="s">
        <v>8324</v>
      </c>
      <c r="R606" t="s">
        <v>8325</v>
      </c>
      <c r="S606" s="16">
        <f t="shared" si="46"/>
        <v>41878.827037037037</v>
      </c>
      <c r="T606" s="16">
        <f t="shared" si="47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 s="1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15">
        <v>8</v>
      </c>
      <c r="M607" t="b">
        <v>0</v>
      </c>
      <c r="N607" t="s">
        <v>8272</v>
      </c>
      <c r="O607" s="6">
        <f t="shared" si="45"/>
        <v>2.6200000000000001E-2</v>
      </c>
      <c r="P607" s="8">
        <f>E607/L607</f>
        <v>16.375</v>
      </c>
      <c r="Q607" t="s">
        <v>8324</v>
      </c>
      <c r="R607" t="s">
        <v>8325</v>
      </c>
      <c r="S607" s="16">
        <f t="shared" si="46"/>
        <v>42239.149398148147</v>
      </c>
      <c r="T607" s="16">
        <f t="shared" si="47"/>
        <v>42194.149398148147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 s="1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15">
        <v>1</v>
      </c>
      <c r="M608" t="b">
        <v>0</v>
      </c>
      <c r="N608" t="s">
        <v>8272</v>
      </c>
      <c r="O608" s="6">
        <f t="shared" si="45"/>
        <v>2E-3</v>
      </c>
      <c r="P608" s="8">
        <f>E608/L608</f>
        <v>10</v>
      </c>
      <c r="Q608" t="s">
        <v>8324</v>
      </c>
      <c r="R608" t="s">
        <v>8325</v>
      </c>
      <c r="S608" s="16">
        <f t="shared" si="46"/>
        <v>42148.416666666664</v>
      </c>
      <c r="T608" s="16">
        <f t="shared" si="47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 s="1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15">
        <v>0</v>
      </c>
      <c r="M609" t="b">
        <v>0</v>
      </c>
      <c r="N609" t="s">
        <v>8272</v>
      </c>
      <c r="O609" s="6">
        <f t="shared" si="45"/>
        <v>0</v>
      </c>
      <c r="P609" s="8">
        <v>0</v>
      </c>
      <c r="Q609" t="s">
        <v>8324</v>
      </c>
      <c r="R609" t="s">
        <v>8325</v>
      </c>
      <c r="S609" s="16">
        <f t="shared" si="46"/>
        <v>42330.65898148148</v>
      </c>
      <c r="T609" s="16">
        <f t="shared" si="47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 s="1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15">
        <v>5</v>
      </c>
      <c r="M610" t="b">
        <v>0</v>
      </c>
      <c r="N610" t="s">
        <v>8272</v>
      </c>
      <c r="O610" s="6">
        <f t="shared" si="45"/>
        <v>9.7400000000000004E-3</v>
      </c>
      <c r="P610" s="8">
        <f>E610/L610</f>
        <v>292.2</v>
      </c>
      <c r="Q610" t="s">
        <v>8324</v>
      </c>
      <c r="R610" t="s">
        <v>8325</v>
      </c>
      <c r="S610" s="16">
        <f t="shared" si="46"/>
        <v>42170.712731481479</v>
      </c>
      <c r="T610" s="16">
        <f t="shared" si="47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 s="1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15">
        <v>1</v>
      </c>
      <c r="M611" t="b">
        <v>0</v>
      </c>
      <c r="N611" t="s">
        <v>8272</v>
      </c>
      <c r="O611" s="6">
        <f t="shared" si="45"/>
        <v>6.41025641025641E-3</v>
      </c>
      <c r="P611" s="8">
        <f>E611/L611</f>
        <v>5</v>
      </c>
      <c r="Q611" t="s">
        <v>8324</v>
      </c>
      <c r="R611" t="s">
        <v>8325</v>
      </c>
      <c r="S611" s="16">
        <f t="shared" si="46"/>
        <v>42336.867407407401</v>
      </c>
      <c r="T611" s="16">
        <f t="shared" si="47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 s="1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15">
        <v>0</v>
      </c>
      <c r="M612" t="b">
        <v>0</v>
      </c>
      <c r="N612" t="s">
        <v>8272</v>
      </c>
      <c r="O612" s="6">
        <f t="shared" si="45"/>
        <v>0</v>
      </c>
      <c r="P612" s="8">
        <v>0</v>
      </c>
      <c r="Q612" t="s">
        <v>8324</v>
      </c>
      <c r="R612" t="s">
        <v>8325</v>
      </c>
      <c r="S612" s="16">
        <f t="shared" si="46"/>
        <v>42116.622523148144</v>
      </c>
      <c r="T612" s="16">
        <f t="shared" si="47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 s="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15">
        <v>0</v>
      </c>
      <c r="M613" t="b">
        <v>0</v>
      </c>
      <c r="N613" t="s">
        <v>8272</v>
      </c>
      <c r="O613" s="6">
        <f t="shared" si="45"/>
        <v>0</v>
      </c>
      <c r="P613" s="8">
        <v>0</v>
      </c>
      <c r="Q613" t="s">
        <v>8324</v>
      </c>
      <c r="R613" t="s">
        <v>8325</v>
      </c>
      <c r="S613" s="16">
        <f t="shared" si="46"/>
        <v>42388.352280092593</v>
      </c>
      <c r="T613" s="16">
        <f t="shared" si="47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 s="1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15">
        <v>0</v>
      </c>
      <c r="M614" t="b">
        <v>0</v>
      </c>
      <c r="N614" t="s">
        <v>8272</v>
      </c>
      <c r="O614" s="6">
        <f t="shared" si="45"/>
        <v>0</v>
      </c>
      <c r="P614" s="8">
        <v>0</v>
      </c>
      <c r="Q614" t="s">
        <v>8324</v>
      </c>
      <c r="R614" t="s">
        <v>8325</v>
      </c>
      <c r="S614" s="16">
        <f t="shared" si="46"/>
        <v>42614.823449074072</v>
      </c>
      <c r="T614" s="16">
        <f t="shared" si="47"/>
        <v>42584.823449074072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 s="1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15">
        <v>121</v>
      </c>
      <c r="M615" t="b">
        <v>0</v>
      </c>
      <c r="N615" t="s">
        <v>8272</v>
      </c>
      <c r="O615" s="6">
        <f t="shared" si="45"/>
        <v>0.21363333333333334</v>
      </c>
      <c r="P615" s="8">
        <f>E615/L615</f>
        <v>105.93388429752066</v>
      </c>
      <c r="Q615" t="s">
        <v>8324</v>
      </c>
      <c r="R615" t="s">
        <v>8325</v>
      </c>
      <c r="S615" s="16">
        <f t="shared" si="46"/>
        <v>42277.999305555553</v>
      </c>
      <c r="T615" s="16">
        <f t="shared" si="47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 s="1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15">
        <v>0</v>
      </c>
      <c r="M616" t="b">
        <v>0</v>
      </c>
      <c r="N616" t="s">
        <v>8272</v>
      </c>
      <c r="O616" s="6">
        <f t="shared" si="45"/>
        <v>0</v>
      </c>
      <c r="P616" s="8">
        <v>0</v>
      </c>
      <c r="Q616" t="s">
        <v>8324</v>
      </c>
      <c r="R616" t="s">
        <v>8325</v>
      </c>
      <c r="S616" s="16">
        <f t="shared" si="46"/>
        <v>42544.853472222218</v>
      </c>
      <c r="T616" s="16">
        <f t="shared" si="47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 s="1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15">
        <v>0</v>
      </c>
      <c r="M617" t="b">
        <v>0</v>
      </c>
      <c r="N617" t="s">
        <v>8272</v>
      </c>
      <c r="O617" s="6">
        <f t="shared" si="45"/>
        <v>0</v>
      </c>
      <c r="P617" s="8">
        <v>0</v>
      </c>
      <c r="Q617" t="s">
        <v>8324</v>
      </c>
      <c r="R617" t="s">
        <v>8325</v>
      </c>
      <c r="S617" s="16">
        <f t="shared" si="46"/>
        <v>42271.913877314808</v>
      </c>
      <c r="T617" s="16">
        <f t="shared" si="47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 s="1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15">
        <v>0</v>
      </c>
      <c r="M618" t="b">
        <v>0</v>
      </c>
      <c r="N618" t="s">
        <v>8272</v>
      </c>
      <c r="O618" s="6">
        <f t="shared" si="45"/>
        <v>0</v>
      </c>
      <c r="P618" s="8">
        <v>0</v>
      </c>
      <c r="Q618" t="s">
        <v>8324</v>
      </c>
      <c r="R618" t="s">
        <v>8325</v>
      </c>
      <c r="S618" s="16">
        <f t="shared" si="46"/>
        <v>42791.167905092589</v>
      </c>
      <c r="T618" s="16">
        <f t="shared" si="47"/>
        <v>42761.167905092589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 s="1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15">
        <v>3</v>
      </c>
      <c r="M619" t="b">
        <v>0</v>
      </c>
      <c r="N619" t="s">
        <v>8272</v>
      </c>
      <c r="O619" s="6">
        <f t="shared" si="45"/>
        <v>0.03</v>
      </c>
      <c r="P619" s="8">
        <f>E619/L619</f>
        <v>20</v>
      </c>
      <c r="Q619" t="s">
        <v>8324</v>
      </c>
      <c r="R619" t="s">
        <v>8325</v>
      </c>
      <c r="S619" s="16">
        <f t="shared" si="46"/>
        <v>42132.134756944441</v>
      </c>
      <c r="T619" s="16">
        <f t="shared" si="47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 s="1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15">
        <v>0</v>
      </c>
      <c r="M620" t="b">
        <v>0</v>
      </c>
      <c r="N620" t="s">
        <v>8272</v>
      </c>
      <c r="O620" s="6">
        <f t="shared" si="45"/>
        <v>0</v>
      </c>
      <c r="P620" s="8">
        <v>0</v>
      </c>
      <c r="Q620" t="s">
        <v>8324</v>
      </c>
      <c r="R620" t="s">
        <v>8325</v>
      </c>
      <c r="S620" s="16">
        <f t="shared" si="46"/>
        <v>42347.60188657407</v>
      </c>
      <c r="T620" s="16">
        <f t="shared" si="47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 s="1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15">
        <v>1</v>
      </c>
      <c r="M621" t="b">
        <v>0</v>
      </c>
      <c r="N621" t="s">
        <v>8272</v>
      </c>
      <c r="O621" s="6">
        <f t="shared" si="45"/>
        <v>3.9999999999999998E-7</v>
      </c>
      <c r="P621" s="8">
        <f>E621/L621</f>
        <v>1</v>
      </c>
      <c r="Q621" t="s">
        <v>8324</v>
      </c>
      <c r="R621" t="s">
        <v>8325</v>
      </c>
      <c r="S621" s="16">
        <f t="shared" si="46"/>
        <v>41968.483680555553</v>
      </c>
      <c r="T621" s="16">
        <f t="shared" si="47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 s="1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15">
        <v>1</v>
      </c>
      <c r="M622" t="b">
        <v>0</v>
      </c>
      <c r="N622" t="s">
        <v>8272</v>
      </c>
      <c r="O622" s="6">
        <f t="shared" si="45"/>
        <v>0.01</v>
      </c>
      <c r="P622" s="8">
        <f>E622/L622</f>
        <v>300</v>
      </c>
      <c r="Q622" t="s">
        <v>8324</v>
      </c>
      <c r="R622" t="s">
        <v>8325</v>
      </c>
      <c r="S622" s="16">
        <f t="shared" si="46"/>
        <v>41876.508541666662</v>
      </c>
      <c r="T622" s="16">
        <f t="shared" si="47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 s="1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15">
        <v>3</v>
      </c>
      <c r="M623" t="b">
        <v>0</v>
      </c>
      <c r="N623" t="s">
        <v>8272</v>
      </c>
      <c r="O623" s="6">
        <f t="shared" si="45"/>
        <v>1.044E-2</v>
      </c>
      <c r="P623" s="8">
        <f>E623/L623</f>
        <v>87</v>
      </c>
      <c r="Q623" t="s">
        <v>8324</v>
      </c>
      <c r="R623" t="s">
        <v>8325</v>
      </c>
      <c r="S623" s="16">
        <f t="shared" si="46"/>
        <v>42558.779363425921</v>
      </c>
      <c r="T623" s="16">
        <f t="shared" si="47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 s="1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15">
        <v>9</v>
      </c>
      <c r="M624" t="b">
        <v>0</v>
      </c>
      <c r="N624" t="s">
        <v>8272</v>
      </c>
      <c r="O624" s="6">
        <f t="shared" si="45"/>
        <v>5.6833333333333333E-2</v>
      </c>
      <c r="P624" s="8">
        <f>E624/L624</f>
        <v>37.888888888888886</v>
      </c>
      <c r="Q624" t="s">
        <v>8324</v>
      </c>
      <c r="R624" t="s">
        <v>8325</v>
      </c>
      <c r="S624" s="16">
        <f t="shared" si="46"/>
        <v>42552.566412037035</v>
      </c>
      <c r="T624" s="16">
        <f t="shared" si="47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 s="1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15">
        <v>0</v>
      </c>
      <c r="M625" t="b">
        <v>0</v>
      </c>
      <c r="N625" t="s">
        <v>8272</v>
      </c>
      <c r="O625" s="6">
        <f t="shared" si="45"/>
        <v>0</v>
      </c>
      <c r="P625" s="8">
        <v>0</v>
      </c>
      <c r="Q625" t="s">
        <v>8324</v>
      </c>
      <c r="R625" t="s">
        <v>8325</v>
      </c>
      <c r="S625" s="16">
        <f t="shared" si="46"/>
        <v>42151.800891203697</v>
      </c>
      <c r="T625" s="16">
        <f t="shared" si="47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 s="1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15">
        <v>0</v>
      </c>
      <c r="M626" t="b">
        <v>0</v>
      </c>
      <c r="N626" t="s">
        <v>8272</v>
      </c>
      <c r="O626" s="6">
        <f t="shared" si="45"/>
        <v>0</v>
      </c>
      <c r="P626" s="8">
        <v>0</v>
      </c>
      <c r="Q626" t="s">
        <v>8324</v>
      </c>
      <c r="R626" t="s">
        <v>8325</v>
      </c>
      <c r="S626" s="16">
        <f t="shared" si="46"/>
        <v>42138.78056712963</v>
      </c>
      <c r="T626" s="16">
        <f t="shared" si="47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 s="1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15">
        <v>0</v>
      </c>
      <c r="M627" t="b">
        <v>0</v>
      </c>
      <c r="N627" t="s">
        <v>8272</v>
      </c>
      <c r="O627" s="6">
        <f t="shared" si="45"/>
        <v>0</v>
      </c>
      <c r="P627" s="8">
        <v>0</v>
      </c>
      <c r="Q627" t="s">
        <v>8324</v>
      </c>
      <c r="R627" t="s">
        <v>8325</v>
      </c>
      <c r="S627" s="16">
        <f t="shared" si="46"/>
        <v>42820.645567129628</v>
      </c>
      <c r="T627" s="16">
        <f t="shared" si="47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 s="1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15">
        <v>39</v>
      </c>
      <c r="M628" t="b">
        <v>0</v>
      </c>
      <c r="N628" t="s">
        <v>8272</v>
      </c>
      <c r="O628" s="6">
        <f t="shared" si="45"/>
        <v>0.17380000000000001</v>
      </c>
      <c r="P628" s="8">
        <f>E628/L628</f>
        <v>111.41025641025641</v>
      </c>
      <c r="Q628" t="s">
        <v>8324</v>
      </c>
      <c r="R628" t="s">
        <v>8325</v>
      </c>
      <c r="S628" s="16">
        <f t="shared" si="46"/>
        <v>42231.348611111105</v>
      </c>
      <c r="T628" s="16">
        <f t="shared" si="47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 s="1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15">
        <v>1</v>
      </c>
      <c r="M629" t="b">
        <v>0</v>
      </c>
      <c r="N629" t="s">
        <v>8272</v>
      </c>
      <c r="O629" s="6">
        <f t="shared" si="45"/>
        <v>2.0000000000000001E-4</v>
      </c>
      <c r="P629" s="8">
        <f>E629/L629</f>
        <v>90</v>
      </c>
      <c r="Q629" t="s">
        <v>8324</v>
      </c>
      <c r="R629" t="s">
        <v>8325</v>
      </c>
      <c r="S629" s="16">
        <f t="shared" si="46"/>
        <v>42443.749999999993</v>
      </c>
      <c r="T629" s="16">
        <f t="shared" si="47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 s="1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15">
        <v>0</v>
      </c>
      <c r="M630" t="b">
        <v>0</v>
      </c>
      <c r="N630" t="s">
        <v>8272</v>
      </c>
      <c r="O630" s="6">
        <f t="shared" si="45"/>
        <v>0</v>
      </c>
      <c r="P630" s="8">
        <v>0</v>
      </c>
      <c r="Q630" t="s">
        <v>8324</v>
      </c>
      <c r="R630" t="s">
        <v>8325</v>
      </c>
      <c r="S630" s="16">
        <f t="shared" si="46"/>
        <v>41833.484456018516</v>
      </c>
      <c r="T630" s="16">
        <f t="shared" si="47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 s="1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15">
        <v>3</v>
      </c>
      <c r="M631" t="b">
        <v>0</v>
      </c>
      <c r="N631" t="s">
        <v>8272</v>
      </c>
      <c r="O631" s="6">
        <f t="shared" si="45"/>
        <v>1.75E-3</v>
      </c>
      <c r="P631" s="8">
        <f>E631/L631</f>
        <v>116.66666666666667</v>
      </c>
      <c r="Q631" t="s">
        <v>8324</v>
      </c>
      <c r="R631" t="s">
        <v>8325</v>
      </c>
      <c r="S631" s="16">
        <f t="shared" si="46"/>
        <v>42504.429490740738</v>
      </c>
      <c r="T631" s="16">
        <f t="shared" si="47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 s="1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15">
        <v>1</v>
      </c>
      <c r="M632" t="b">
        <v>0</v>
      </c>
      <c r="N632" t="s">
        <v>8272</v>
      </c>
      <c r="O632" s="6">
        <f t="shared" si="45"/>
        <v>8.3340278356529708E-4</v>
      </c>
      <c r="P632" s="8">
        <f>E632/L632</f>
        <v>10</v>
      </c>
      <c r="Q632" t="s">
        <v>8324</v>
      </c>
      <c r="R632" t="s">
        <v>8325</v>
      </c>
      <c r="S632" s="16">
        <f t="shared" si="46"/>
        <v>42253.006944444445</v>
      </c>
      <c r="T632" s="16">
        <f t="shared" si="47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 s="1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15">
        <v>9</v>
      </c>
      <c r="M633" t="b">
        <v>0</v>
      </c>
      <c r="N633" t="s">
        <v>8272</v>
      </c>
      <c r="O633" s="6">
        <f t="shared" si="45"/>
        <v>1.38E-2</v>
      </c>
      <c r="P633" s="8">
        <f>E633/L633</f>
        <v>76.666666666666671</v>
      </c>
      <c r="Q633" t="s">
        <v>8324</v>
      </c>
      <c r="R633" t="s">
        <v>8325</v>
      </c>
      <c r="S633" s="16">
        <f t="shared" si="46"/>
        <v>42518.563993055555</v>
      </c>
      <c r="T633" s="16">
        <f t="shared" si="47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 s="1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15">
        <v>0</v>
      </c>
      <c r="M634" t="b">
        <v>0</v>
      </c>
      <c r="N634" t="s">
        <v>8272</v>
      </c>
      <c r="O634" s="6">
        <f t="shared" si="45"/>
        <v>0</v>
      </c>
      <c r="P634" s="8">
        <v>0</v>
      </c>
      <c r="Q634" t="s">
        <v>8324</v>
      </c>
      <c r="R634" t="s">
        <v>8325</v>
      </c>
      <c r="S634" s="16">
        <f t="shared" si="46"/>
        <v>42333.492650462962</v>
      </c>
      <c r="T634" s="16">
        <f t="shared" si="47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 s="1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15">
        <v>25</v>
      </c>
      <c r="M635" t="b">
        <v>0</v>
      </c>
      <c r="N635" t="s">
        <v>8272</v>
      </c>
      <c r="O635" s="6">
        <f t="shared" si="45"/>
        <v>0.1245</v>
      </c>
      <c r="P635" s="8">
        <f>E635/L635</f>
        <v>49.8</v>
      </c>
      <c r="Q635" t="s">
        <v>8324</v>
      </c>
      <c r="R635" t="s">
        <v>8325</v>
      </c>
      <c r="S635" s="16">
        <f t="shared" si="46"/>
        <v>42538.749999999993</v>
      </c>
      <c r="T635" s="16">
        <f t="shared" si="47"/>
        <v>42507.090995370367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 s="1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15">
        <v>1</v>
      </c>
      <c r="M636" t="b">
        <v>0</v>
      </c>
      <c r="N636" t="s">
        <v>8272</v>
      </c>
      <c r="O636" s="6">
        <f t="shared" si="45"/>
        <v>2.0000000000000001E-4</v>
      </c>
      <c r="P636" s="8">
        <f>E636/L636</f>
        <v>1</v>
      </c>
      <c r="Q636" t="s">
        <v>8324</v>
      </c>
      <c r="R636" t="s">
        <v>8325</v>
      </c>
      <c r="S636" s="16">
        <f t="shared" si="46"/>
        <v>42061.720243055555</v>
      </c>
      <c r="T636" s="16">
        <f t="shared" si="47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 s="1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15">
        <v>1</v>
      </c>
      <c r="M637" t="b">
        <v>0</v>
      </c>
      <c r="N637" t="s">
        <v>8272</v>
      </c>
      <c r="O637" s="6">
        <f t="shared" si="45"/>
        <v>8.0000000000000007E-5</v>
      </c>
      <c r="P637" s="8">
        <f>E637/L637</f>
        <v>2</v>
      </c>
      <c r="Q637" t="s">
        <v>8324</v>
      </c>
      <c r="R637" t="s">
        <v>8325</v>
      </c>
      <c r="S637" s="16">
        <f t="shared" si="46"/>
        <v>42105.883819444447</v>
      </c>
      <c r="T637" s="16">
        <f t="shared" si="47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 s="1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15">
        <v>1</v>
      </c>
      <c r="M638" t="b">
        <v>0</v>
      </c>
      <c r="N638" t="s">
        <v>8272</v>
      </c>
      <c r="O638" s="6">
        <f t="shared" si="45"/>
        <v>2E-3</v>
      </c>
      <c r="P638" s="8">
        <f>E638/L638</f>
        <v>4</v>
      </c>
      <c r="Q638" t="s">
        <v>8324</v>
      </c>
      <c r="R638" t="s">
        <v>8325</v>
      </c>
      <c r="S638" s="16">
        <f t="shared" si="46"/>
        <v>42161.240972222215</v>
      </c>
      <c r="T638" s="16">
        <f t="shared" si="47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 s="1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15">
        <v>0</v>
      </c>
      <c r="M639" t="b">
        <v>0</v>
      </c>
      <c r="N639" t="s">
        <v>8272</v>
      </c>
      <c r="O639" s="6">
        <f t="shared" si="45"/>
        <v>0</v>
      </c>
      <c r="P639" s="8">
        <v>0</v>
      </c>
      <c r="Q639" t="s">
        <v>8324</v>
      </c>
      <c r="R639" t="s">
        <v>8325</v>
      </c>
      <c r="S639" s="16">
        <f t="shared" si="46"/>
        <v>42791.75277777778</v>
      </c>
      <c r="T639" s="16">
        <f t="shared" si="47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 s="1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15">
        <v>6</v>
      </c>
      <c r="M640" t="b">
        <v>0</v>
      </c>
      <c r="N640" t="s">
        <v>8272</v>
      </c>
      <c r="O640" s="6">
        <f t="shared" si="45"/>
        <v>9.0000000000000006E-5</v>
      </c>
      <c r="P640" s="8">
        <f t="shared" ref="P640:P687" si="49">E640/L640</f>
        <v>3</v>
      </c>
      <c r="Q640" t="s">
        <v>8324</v>
      </c>
      <c r="R640" t="s">
        <v>8325</v>
      </c>
      <c r="S640" s="16">
        <f t="shared" si="46"/>
        <v>42819.343310185184</v>
      </c>
      <c r="T640" s="16">
        <f t="shared" si="47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 s="1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15">
        <v>1</v>
      </c>
      <c r="M641" t="b">
        <v>0</v>
      </c>
      <c r="N641" t="s">
        <v>8272</v>
      </c>
      <c r="O641" s="6">
        <f t="shared" si="45"/>
        <v>9.9999999999999995E-7</v>
      </c>
      <c r="P641" s="8">
        <f t="shared" si="49"/>
        <v>1</v>
      </c>
      <c r="Q641" t="s">
        <v>8324</v>
      </c>
      <c r="R641" t="s">
        <v>8325</v>
      </c>
      <c r="S641" s="16">
        <f t="shared" si="46"/>
        <v>41925.374942129631</v>
      </c>
      <c r="T641" s="16">
        <f t="shared" si="47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 s="1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5">
        <v>2</v>
      </c>
      <c r="M642" t="b">
        <v>1</v>
      </c>
      <c r="N642" t="s">
        <v>8273</v>
      </c>
      <c r="O642" s="6">
        <f t="shared" ref="O642:O705" si="50">E642/D642</f>
        <v>1.4428571428571428</v>
      </c>
      <c r="P642" s="8">
        <f t="shared" si="49"/>
        <v>50.5</v>
      </c>
      <c r="Q642" t="s">
        <v>8324</v>
      </c>
      <c r="R642" t="s">
        <v>8326</v>
      </c>
      <c r="S642" s="16">
        <f t="shared" ref="S642:S705" si="51">(I642/86400)+25569+(-5/24)</f>
        <v>42698.749999999993</v>
      </c>
      <c r="T642" s="16">
        <f t="shared" ref="T642:T705" si="52">(J642/86400)+25569+(-5/24)</f>
        <v>42683.211979166663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 s="1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5">
        <v>315</v>
      </c>
      <c r="M643" t="b">
        <v>1</v>
      </c>
      <c r="N643" t="s">
        <v>8273</v>
      </c>
      <c r="O643" s="6">
        <f t="shared" si="50"/>
        <v>1.1916249999999999</v>
      </c>
      <c r="P643" s="8">
        <f t="shared" si="49"/>
        <v>151.31746031746033</v>
      </c>
      <c r="Q643" t="s">
        <v>8324</v>
      </c>
      <c r="R643" t="s">
        <v>8326</v>
      </c>
      <c r="S643" s="16">
        <f t="shared" si="51"/>
        <v>42229.361666666664</v>
      </c>
      <c r="T643" s="16">
        <f t="shared" si="52"/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 s="1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5">
        <v>2174</v>
      </c>
      <c r="M644" t="b">
        <v>1</v>
      </c>
      <c r="N644" t="s">
        <v>8273</v>
      </c>
      <c r="O644" s="6">
        <f t="shared" si="50"/>
        <v>14.604850000000001</v>
      </c>
      <c r="P644" s="8">
        <f t="shared" si="49"/>
        <v>134.3592456301748</v>
      </c>
      <c r="Q644" t="s">
        <v>8324</v>
      </c>
      <c r="R644" t="s">
        <v>8326</v>
      </c>
      <c r="S644" s="16">
        <f t="shared" si="51"/>
        <v>42235.442986111106</v>
      </c>
      <c r="T644" s="16">
        <f t="shared" si="52"/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 s="1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5">
        <v>152</v>
      </c>
      <c r="M645" t="b">
        <v>1</v>
      </c>
      <c r="N645" t="s">
        <v>8273</v>
      </c>
      <c r="O645" s="6">
        <f t="shared" si="50"/>
        <v>1.0580799999999999</v>
      </c>
      <c r="P645" s="8">
        <f t="shared" si="49"/>
        <v>174.02631578947367</v>
      </c>
      <c r="Q645" t="s">
        <v>8324</v>
      </c>
      <c r="R645" t="s">
        <v>8326</v>
      </c>
      <c r="S645" s="16">
        <f t="shared" si="51"/>
        <v>42155.43373842592</v>
      </c>
      <c r="T645" s="16">
        <f t="shared" si="52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 s="1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5">
        <v>1021</v>
      </c>
      <c r="M646" t="b">
        <v>1</v>
      </c>
      <c r="N646" t="s">
        <v>8273</v>
      </c>
      <c r="O646" s="6">
        <f t="shared" si="50"/>
        <v>3.0011791999999997</v>
      </c>
      <c r="P646" s="8">
        <f t="shared" si="49"/>
        <v>73.486268364348675</v>
      </c>
      <c r="Q646" t="s">
        <v>8324</v>
      </c>
      <c r="R646" t="s">
        <v>8326</v>
      </c>
      <c r="S646" s="16">
        <f t="shared" si="51"/>
        <v>41940.833333333328</v>
      </c>
      <c r="T646" s="16">
        <f t="shared" si="52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 s="1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5">
        <v>237</v>
      </c>
      <c r="M647" t="b">
        <v>1</v>
      </c>
      <c r="N647" t="s">
        <v>8273</v>
      </c>
      <c r="O647" s="6">
        <f t="shared" si="50"/>
        <v>2.7869999999999999</v>
      </c>
      <c r="P647" s="8">
        <f t="shared" si="49"/>
        <v>23.518987341772153</v>
      </c>
      <c r="Q647" t="s">
        <v>8324</v>
      </c>
      <c r="R647" t="s">
        <v>8326</v>
      </c>
      <c r="S647" s="16">
        <f t="shared" si="51"/>
        <v>42593.817986111106</v>
      </c>
      <c r="T647" s="16">
        <f t="shared" si="52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 s="1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5">
        <v>27</v>
      </c>
      <c r="M648" t="b">
        <v>1</v>
      </c>
      <c r="N648" t="s">
        <v>8273</v>
      </c>
      <c r="O648" s="6">
        <f t="shared" si="50"/>
        <v>1.3187625000000001</v>
      </c>
      <c r="P648" s="8">
        <f t="shared" si="49"/>
        <v>39.074444444444445</v>
      </c>
      <c r="Q648" t="s">
        <v>8324</v>
      </c>
      <c r="R648" t="s">
        <v>8326</v>
      </c>
      <c r="S648" s="16">
        <f t="shared" si="51"/>
        <v>41862.644293981481</v>
      </c>
      <c r="T648" s="16">
        <f t="shared" si="52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 s="1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5">
        <v>17</v>
      </c>
      <c r="M649" t="b">
        <v>1</v>
      </c>
      <c r="N649" t="s">
        <v>8273</v>
      </c>
      <c r="O649" s="6">
        <f t="shared" si="50"/>
        <v>1.0705</v>
      </c>
      <c r="P649" s="8">
        <f t="shared" si="49"/>
        <v>125.94117647058823</v>
      </c>
      <c r="Q649" t="s">
        <v>8324</v>
      </c>
      <c r="R649" t="s">
        <v>8326</v>
      </c>
      <c r="S649" s="16">
        <f t="shared" si="51"/>
        <v>42446.517928240741</v>
      </c>
      <c r="T649" s="16">
        <f t="shared" si="52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 s="1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5">
        <v>27</v>
      </c>
      <c r="M650" t="b">
        <v>1</v>
      </c>
      <c r="N650" t="s">
        <v>8273</v>
      </c>
      <c r="O650" s="6">
        <f t="shared" si="50"/>
        <v>1.2682285714285715</v>
      </c>
      <c r="P650" s="8">
        <f t="shared" si="49"/>
        <v>1644</v>
      </c>
      <c r="Q650" t="s">
        <v>8324</v>
      </c>
      <c r="R650" t="s">
        <v>8326</v>
      </c>
      <c r="S650" s="16">
        <f t="shared" si="51"/>
        <v>41926.485046296293</v>
      </c>
      <c r="T650" s="16">
        <f t="shared" si="52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 s="1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5">
        <v>82</v>
      </c>
      <c r="M651" t="b">
        <v>1</v>
      </c>
      <c r="N651" t="s">
        <v>8273</v>
      </c>
      <c r="O651" s="6">
        <f t="shared" si="50"/>
        <v>1.3996</v>
      </c>
      <c r="P651" s="8">
        <f t="shared" si="49"/>
        <v>42.670731707317074</v>
      </c>
      <c r="Q651" t="s">
        <v>8324</v>
      </c>
      <c r="R651" t="s">
        <v>8326</v>
      </c>
      <c r="S651" s="16">
        <f t="shared" si="51"/>
        <v>41898.703854166662</v>
      </c>
      <c r="T651" s="16">
        <f t="shared" si="52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 s="1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5">
        <v>48</v>
      </c>
      <c r="M652" t="b">
        <v>1</v>
      </c>
      <c r="N652" t="s">
        <v>8273</v>
      </c>
      <c r="O652" s="6">
        <f t="shared" si="50"/>
        <v>1.1240000000000001</v>
      </c>
      <c r="P652" s="8">
        <f t="shared" si="49"/>
        <v>35.125</v>
      </c>
      <c r="Q652" t="s">
        <v>8324</v>
      </c>
      <c r="R652" t="s">
        <v>8326</v>
      </c>
      <c r="S652" s="16">
        <f t="shared" si="51"/>
        <v>41991.870185185187</v>
      </c>
      <c r="T652" s="16">
        <f t="shared" si="52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 s="1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5">
        <v>105</v>
      </c>
      <c r="M653" t="b">
        <v>1</v>
      </c>
      <c r="N653" t="s">
        <v>8273</v>
      </c>
      <c r="O653" s="6">
        <f t="shared" si="50"/>
        <v>1.00528</v>
      </c>
      <c r="P653" s="8">
        <f t="shared" si="49"/>
        <v>239.35238095238094</v>
      </c>
      <c r="Q653" t="s">
        <v>8324</v>
      </c>
      <c r="R653" t="s">
        <v>8326</v>
      </c>
      <c r="S653" s="16">
        <f t="shared" si="51"/>
        <v>41985.809155092589</v>
      </c>
      <c r="T653" s="16">
        <f t="shared" si="52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 s="1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5">
        <v>28</v>
      </c>
      <c r="M654" t="b">
        <v>1</v>
      </c>
      <c r="N654" t="s">
        <v>8273</v>
      </c>
      <c r="O654" s="6">
        <f t="shared" si="50"/>
        <v>1.0046666666666666</v>
      </c>
      <c r="P654" s="8">
        <f t="shared" si="49"/>
        <v>107.64285714285714</v>
      </c>
      <c r="Q654" t="s">
        <v>8324</v>
      </c>
      <c r="R654" t="s">
        <v>8326</v>
      </c>
      <c r="S654" s="16">
        <f t="shared" si="51"/>
        <v>42705.523726851847</v>
      </c>
      <c r="T654" s="16">
        <f t="shared" si="52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 s="1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5">
        <v>1107</v>
      </c>
      <c r="M655" t="b">
        <v>1</v>
      </c>
      <c r="N655" t="s">
        <v>8273</v>
      </c>
      <c r="O655" s="6">
        <f t="shared" si="50"/>
        <v>1.4144600000000001</v>
      </c>
      <c r="P655" s="8">
        <f t="shared" si="49"/>
        <v>95.830623306233065</v>
      </c>
      <c r="Q655" t="s">
        <v>8324</v>
      </c>
      <c r="R655" t="s">
        <v>8326</v>
      </c>
      <c r="S655" s="16">
        <f t="shared" si="51"/>
        <v>42236.410185185181</v>
      </c>
      <c r="T655" s="16">
        <f t="shared" si="52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 s="1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5">
        <v>1013</v>
      </c>
      <c r="M656" t="b">
        <v>1</v>
      </c>
      <c r="N656" t="s">
        <v>8273</v>
      </c>
      <c r="O656" s="6">
        <f t="shared" si="50"/>
        <v>2.6729166666666666</v>
      </c>
      <c r="P656" s="8">
        <f t="shared" si="49"/>
        <v>31.663376110562684</v>
      </c>
      <c r="Q656" t="s">
        <v>8324</v>
      </c>
      <c r="R656" t="s">
        <v>8326</v>
      </c>
      <c r="S656" s="16">
        <f t="shared" si="51"/>
        <v>42193.748993055553</v>
      </c>
      <c r="T656" s="16">
        <f t="shared" si="52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 s="1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5">
        <v>274</v>
      </c>
      <c r="M657" t="b">
        <v>1</v>
      </c>
      <c r="N657" t="s">
        <v>8273</v>
      </c>
      <c r="O657" s="6">
        <f t="shared" si="50"/>
        <v>1.4688749999999999</v>
      </c>
      <c r="P657" s="8">
        <f t="shared" si="49"/>
        <v>42.886861313868614</v>
      </c>
      <c r="Q657" t="s">
        <v>8324</v>
      </c>
      <c r="R657" t="s">
        <v>8326</v>
      </c>
      <c r="S657" s="16">
        <f t="shared" si="51"/>
        <v>42075.707314814812</v>
      </c>
      <c r="T657" s="16">
        <f t="shared" si="52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 s="1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5">
        <v>87</v>
      </c>
      <c r="M658" t="b">
        <v>1</v>
      </c>
      <c r="N658" t="s">
        <v>8273</v>
      </c>
      <c r="O658" s="6">
        <f t="shared" si="50"/>
        <v>2.1356000000000002</v>
      </c>
      <c r="P658" s="8">
        <f t="shared" si="49"/>
        <v>122.73563218390805</v>
      </c>
      <c r="Q658" t="s">
        <v>8324</v>
      </c>
      <c r="R658" t="s">
        <v>8326</v>
      </c>
      <c r="S658" s="16">
        <f t="shared" si="51"/>
        <v>42477.554618055554</v>
      </c>
      <c r="T658" s="16">
        <f t="shared" si="52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 s="1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5">
        <v>99</v>
      </c>
      <c r="M659" t="b">
        <v>1</v>
      </c>
      <c r="N659" t="s">
        <v>8273</v>
      </c>
      <c r="O659" s="6">
        <f t="shared" si="50"/>
        <v>1.2569999999999999</v>
      </c>
      <c r="P659" s="8">
        <f t="shared" si="49"/>
        <v>190.45454545454547</v>
      </c>
      <c r="Q659" t="s">
        <v>8324</v>
      </c>
      <c r="R659" t="s">
        <v>8326</v>
      </c>
      <c r="S659" s="16">
        <f t="shared" si="51"/>
        <v>42361.637407407405</v>
      </c>
      <c r="T659" s="16">
        <f t="shared" si="52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 s="1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5">
        <v>276</v>
      </c>
      <c r="M660" t="b">
        <v>1</v>
      </c>
      <c r="N660" t="s">
        <v>8273</v>
      </c>
      <c r="O660" s="6">
        <f t="shared" si="50"/>
        <v>1.0446206037108834</v>
      </c>
      <c r="P660" s="8">
        <f t="shared" si="49"/>
        <v>109.33695652173913</v>
      </c>
      <c r="Q660" t="s">
        <v>8324</v>
      </c>
      <c r="R660" t="s">
        <v>8326</v>
      </c>
      <c r="S660" s="16">
        <f t="shared" si="51"/>
        <v>42211.541666666664</v>
      </c>
      <c r="T660" s="16">
        <f t="shared" si="52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 s="1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5">
        <v>21</v>
      </c>
      <c r="M661" t="b">
        <v>1</v>
      </c>
      <c r="N661" t="s">
        <v>8273</v>
      </c>
      <c r="O661" s="6">
        <f t="shared" si="50"/>
        <v>1.0056666666666667</v>
      </c>
      <c r="P661" s="8">
        <f t="shared" si="49"/>
        <v>143.66666666666666</v>
      </c>
      <c r="Q661" t="s">
        <v>8324</v>
      </c>
      <c r="R661" t="s">
        <v>8326</v>
      </c>
      <c r="S661" s="16">
        <f t="shared" si="51"/>
        <v>42239.385358796295</v>
      </c>
      <c r="T661" s="16">
        <f t="shared" si="52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 s="1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5">
        <v>18</v>
      </c>
      <c r="M662" t="b">
        <v>0</v>
      </c>
      <c r="N662" t="s">
        <v>8273</v>
      </c>
      <c r="O662" s="6">
        <f t="shared" si="50"/>
        <v>3.058E-2</v>
      </c>
      <c r="P662" s="8">
        <f t="shared" si="49"/>
        <v>84.944444444444443</v>
      </c>
      <c r="Q662" t="s">
        <v>8324</v>
      </c>
      <c r="R662" t="s">
        <v>8326</v>
      </c>
      <c r="S662" s="16">
        <f t="shared" si="51"/>
        <v>41952.57498842592</v>
      </c>
      <c r="T662" s="16">
        <f t="shared" si="52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 s="1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5">
        <v>9</v>
      </c>
      <c r="M663" t="b">
        <v>0</v>
      </c>
      <c r="N663" t="s">
        <v>8273</v>
      </c>
      <c r="O663" s="6">
        <f t="shared" si="50"/>
        <v>9.4999999999999998E-3</v>
      </c>
      <c r="P663" s="8">
        <f t="shared" si="49"/>
        <v>10.555555555555555</v>
      </c>
      <c r="Q663" t="s">
        <v>8324</v>
      </c>
      <c r="R663" t="s">
        <v>8326</v>
      </c>
      <c r="S663" s="16">
        <f t="shared" si="51"/>
        <v>42666.437025462961</v>
      </c>
      <c r="T663" s="16">
        <f t="shared" si="52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 s="1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5">
        <v>4</v>
      </c>
      <c r="M664" t="b">
        <v>0</v>
      </c>
      <c r="N664" t="s">
        <v>8273</v>
      </c>
      <c r="O664" s="6">
        <f t="shared" si="50"/>
        <v>4.0000000000000001E-3</v>
      </c>
      <c r="P664" s="8">
        <f t="shared" si="49"/>
        <v>39</v>
      </c>
      <c r="Q664" t="s">
        <v>8324</v>
      </c>
      <c r="R664" t="s">
        <v>8326</v>
      </c>
      <c r="S664" s="16">
        <f t="shared" si="51"/>
        <v>42020.229710648149</v>
      </c>
      <c r="T664" s="16">
        <f t="shared" si="52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 s="1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5">
        <v>7</v>
      </c>
      <c r="M665" t="b">
        <v>0</v>
      </c>
      <c r="N665" t="s">
        <v>8273</v>
      </c>
      <c r="O665" s="6">
        <f t="shared" si="50"/>
        <v>3.5000000000000001E-3</v>
      </c>
      <c r="P665" s="8">
        <f t="shared" si="49"/>
        <v>100</v>
      </c>
      <c r="Q665" t="s">
        <v>8324</v>
      </c>
      <c r="R665" t="s">
        <v>8326</v>
      </c>
      <c r="S665" s="16">
        <f t="shared" si="51"/>
        <v>42203.634907407402</v>
      </c>
      <c r="T665" s="16">
        <f t="shared" si="52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 s="1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5">
        <v>29</v>
      </c>
      <c r="M666" t="b">
        <v>0</v>
      </c>
      <c r="N666" t="s">
        <v>8273</v>
      </c>
      <c r="O666" s="6">
        <f t="shared" si="50"/>
        <v>7.5333333333333335E-2</v>
      </c>
      <c r="P666" s="8">
        <f t="shared" si="49"/>
        <v>31.172413793103448</v>
      </c>
      <c r="Q666" t="s">
        <v>8324</v>
      </c>
      <c r="R666" t="s">
        <v>8326</v>
      </c>
      <c r="S666" s="16">
        <f t="shared" si="51"/>
        <v>42107.458043981482</v>
      </c>
      <c r="T666" s="16">
        <f t="shared" si="52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 s="1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5">
        <v>12</v>
      </c>
      <c r="M667" t="b">
        <v>0</v>
      </c>
      <c r="N667" t="s">
        <v>8273</v>
      </c>
      <c r="O667" s="6">
        <f t="shared" si="50"/>
        <v>0.18640000000000001</v>
      </c>
      <c r="P667" s="8">
        <f t="shared" si="49"/>
        <v>155.33333333333334</v>
      </c>
      <c r="Q667" t="s">
        <v>8324</v>
      </c>
      <c r="R667" t="s">
        <v>8326</v>
      </c>
      <c r="S667" s="16">
        <f t="shared" si="51"/>
        <v>42748.503020833326</v>
      </c>
      <c r="T667" s="16">
        <f t="shared" si="52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 s="1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5">
        <v>4</v>
      </c>
      <c r="M668" t="b">
        <v>0</v>
      </c>
      <c r="N668" t="s">
        <v>8273</v>
      </c>
      <c r="O668" s="6">
        <f t="shared" si="50"/>
        <v>4.0000000000000003E-5</v>
      </c>
      <c r="P668" s="8">
        <f t="shared" si="49"/>
        <v>2</v>
      </c>
      <c r="Q668" t="s">
        <v>8324</v>
      </c>
      <c r="R668" t="s">
        <v>8326</v>
      </c>
      <c r="S668" s="16">
        <f t="shared" si="51"/>
        <v>41868.623819444438</v>
      </c>
      <c r="T668" s="16">
        <f t="shared" si="52"/>
        <v>41838.623819444438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 s="1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5">
        <v>28</v>
      </c>
      <c r="M669" t="b">
        <v>0</v>
      </c>
      <c r="N669" t="s">
        <v>8273</v>
      </c>
      <c r="O669" s="6">
        <f t="shared" si="50"/>
        <v>0.1002</v>
      </c>
      <c r="P669" s="8">
        <f t="shared" si="49"/>
        <v>178.92857142857142</v>
      </c>
      <c r="Q669" t="s">
        <v>8324</v>
      </c>
      <c r="R669" t="s">
        <v>8326</v>
      </c>
      <c r="S669" s="16">
        <f t="shared" si="51"/>
        <v>42672.165081018517</v>
      </c>
      <c r="T669" s="16">
        <f t="shared" si="52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 s="1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5">
        <v>25</v>
      </c>
      <c r="M670" t="b">
        <v>0</v>
      </c>
      <c r="N670" t="s">
        <v>8273</v>
      </c>
      <c r="O670" s="6">
        <f t="shared" si="50"/>
        <v>4.5600000000000002E-2</v>
      </c>
      <c r="P670" s="8">
        <f t="shared" si="49"/>
        <v>27.36</v>
      </c>
      <c r="Q670" t="s">
        <v>8324</v>
      </c>
      <c r="R670" t="s">
        <v>8326</v>
      </c>
      <c r="S670" s="16">
        <f t="shared" si="51"/>
        <v>42135.622939814813</v>
      </c>
      <c r="T670" s="16">
        <f t="shared" si="52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 s="1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5">
        <v>28</v>
      </c>
      <c r="M671" t="b">
        <v>0</v>
      </c>
      <c r="N671" t="s">
        <v>8273</v>
      </c>
      <c r="O671" s="6">
        <f t="shared" si="50"/>
        <v>0.21507499999999999</v>
      </c>
      <c r="P671" s="8">
        <f t="shared" si="49"/>
        <v>1536.25</v>
      </c>
      <c r="Q671" t="s">
        <v>8324</v>
      </c>
      <c r="R671" t="s">
        <v>8326</v>
      </c>
      <c r="S671" s="16">
        <f t="shared" si="51"/>
        <v>42557.417337962957</v>
      </c>
      <c r="T671" s="16">
        <f t="shared" si="52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 s="1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5">
        <v>310</v>
      </c>
      <c r="M672" t="b">
        <v>0</v>
      </c>
      <c r="N672" t="s">
        <v>8273</v>
      </c>
      <c r="O672" s="6">
        <f t="shared" si="50"/>
        <v>0.29276666666666668</v>
      </c>
      <c r="P672" s="8">
        <f t="shared" si="49"/>
        <v>84.99677419354839</v>
      </c>
      <c r="Q672" t="s">
        <v>8324</v>
      </c>
      <c r="R672" t="s">
        <v>8326</v>
      </c>
      <c r="S672" s="16">
        <f t="shared" si="51"/>
        <v>42540.131944444445</v>
      </c>
      <c r="T672" s="16">
        <f t="shared" si="52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 s="1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5">
        <v>15</v>
      </c>
      <c r="M673" t="b">
        <v>0</v>
      </c>
      <c r="N673" t="s">
        <v>8273</v>
      </c>
      <c r="O673" s="6">
        <f t="shared" si="50"/>
        <v>0.39426666666666665</v>
      </c>
      <c r="P673" s="8">
        <f t="shared" si="49"/>
        <v>788.5333333333333</v>
      </c>
      <c r="Q673" t="s">
        <v>8324</v>
      </c>
      <c r="R673" t="s">
        <v>8326</v>
      </c>
      <c r="S673" s="16">
        <f t="shared" si="51"/>
        <v>42017.958333333336</v>
      </c>
      <c r="T673" s="16">
        <f t="shared" si="52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 s="1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5">
        <v>215</v>
      </c>
      <c r="M674" t="b">
        <v>0</v>
      </c>
      <c r="N674" t="s">
        <v>8273</v>
      </c>
      <c r="O674" s="6">
        <f t="shared" si="50"/>
        <v>0.21628</v>
      </c>
      <c r="P674" s="8">
        <f t="shared" si="49"/>
        <v>50.29767441860465</v>
      </c>
      <c r="Q674" t="s">
        <v>8324</v>
      </c>
      <c r="R674" t="s">
        <v>8326</v>
      </c>
      <c r="S674" s="16">
        <f t="shared" si="51"/>
        <v>42004.999305555553</v>
      </c>
      <c r="T674" s="16">
        <f t="shared" si="52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 s="1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5">
        <v>3</v>
      </c>
      <c r="M675" t="b">
        <v>0</v>
      </c>
      <c r="N675" t="s">
        <v>8273</v>
      </c>
      <c r="O675" s="6">
        <f t="shared" si="50"/>
        <v>2.0500000000000002E-3</v>
      </c>
      <c r="P675" s="8">
        <f t="shared" si="49"/>
        <v>68.333333333333329</v>
      </c>
      <c r="Q675" t="s">
        <v>8324</v>
      </c>
      <c r="R675" t="s">
        <v>8326</v>
      </c>
      <c r="S675" s="16">
        <f t="shared" si="51"/>
        <v>41883.6321412037</v>
      </c>
      <c r="T675" s="16">
        <f t="shared" si="52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 s="1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5">
        <v>2</v>
      </c>
      <c r="M676" t="b">
        <v>0</v>
      </c>
      <c r="N676" t="s">
        <v>8273</v>
      </c>
      <c r="O676" s="6">
        <f t="shared" si="50"/>
        <v>2.9999999999999997E-4</v>
      </c>
      <c r="P676" s="8">
        <f t="shared" si="49"/>
        <v>7.5</v>
      </c>
      <c r="Q676" t="s">
        <v>8324</v>
      </c>
      <c r="R676" t="s">
        <v>8326</v>
      </c>
      <c r="S676" s="16">
        <f t="shared" si="51"/>
        <v>41862.907719907402</v>
      </c>
      <c r="T676" s="16">
        <f t="shared" si="52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 s="1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5">
        <v>26</v>
      </c>
      <c r="M677" t="b">
        <v>0</v>
      </c>
      <c r="N677" t="s">
        <v>8273</v>
      </c>
      <c r="O677" s="6">
        <f t="shared" si="50"/>
        <v>0.14849999999999999</v>
      </c>
      <c r="P677" s="8">
        <f t="shared" si="49"/>
        <v>34.269230769230766</v>
      </c>
      <c r="Q677" t="s">
        <v>8324</v>
      </c>
      <c r="R677" t="s">
        <v>8326</v>
      </c>
      <c r="S677" s="16">
        <f t="shared" si="51"/>
        <v>42005.082638888889</v>
      </c>
      <c r="T677" s="16">
        <f t="shared" si="52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 s="1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5">
        <v>24</v>
      </c>
      <c r="M678" t="b">
        <v>0</v>
      </c>
      <c r="N678" t="s">
        <v>8273</v>
      </c>
      <c r="O678" s="6">
        <f t="shared" si="50"/>
        <v>1.4710000000000001E-2</v>
      </c>
      <c r="P678" s="8">
        <f t="shared" si="49"/>
        <v>61.291666666666664</v>
      </c>
      <c r="Q678" t="s">
        <v>8324</v>
      </c>
      <c r="R678" t="s">
        <v>8326</v>
      </c>
      <c r="S678" s="16">
        <f t="shared" si="51"/>
        <v>42042.559965277775</v>
      </c>
      <c r="T678" s="16">
        <f t="shared" si="52"/>
        <v>42012.559965277775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 s="1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5">
        <v>96</v>
      </c>
      <c r="M679" t="b">
        <v>0</v>
      </c>
      <c r="N679" t="s">
        <v>8273</v>
      </c>
      <c r="O679" s="6">
        <f t="shared" si="50"/>
        <v>0.25584000000000001</v>
      </c>
      <c r="P679" s="8">
        <f t="shared" si="49"/>
        <v>133.25</v>
      </c>
      <c r="Q679" t="s">
        <v>8324</v>
      </c>
      <c r="R679" t="s">
        <v>8326</v>
      </c>
      <c r="S679" s="16">
        <f t="shared" si="51"/>
        <v>42549.195543981477</v>
      </c>
      <c r="T679" s="16">
        <f t="shared" si="52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 s="1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5">
        <v>17</v>
      </c>
      <c r="M680" t="b">
        <v>0</v>
      </c>
      <c r="N680" t="s">
        <v>8273</v>
      </c>
      <c r="O680" s="6">
        <f t="shared" si="50"/>
        <v>3.8206896551724136E-2</v>
      </c>
      <c r="P680" s="8">
        <f t="shared" si="49"/>
        <v>65.17647058823529</v>
      </c>
      <c r="Q680" t="s">
        <v>8324</v>
      </c>
      <c r="R680" t="s">
        <v>8326</v>
      </c>
      <c r="S680" s="16">
        <f t="shared" si="51"/>
        <v>42511.168263888881</v>
      </c>
      <c r="T680" s="16">
        <f t="shared" si="52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 s="1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5">
        <v>94</v>
      </c>
      <c r="M681" t="b">
        <v>0</v>
      </c>
      <c r="N681" t="s">
        <v>8273</v>
      </c>
      <c r="O681" s="6">
        <f t="shared" si="50"/>
        <v>0.15485964912280703</v>
      </c>
      <c r="P681" s="8">
        <f t="shared" si="49"/>
        <v>93.90425531914893</v>
      </c>
      <c r="Q681" t="s">
        <v>8324</v>
      </c>
      <c r="R681" t="s">
        <v>8326</v>
      </c>
      <c r="S681" s="16">
        <f t="shared" si="51"/>
        <v>42616.487372685187</v>
      </c>
      <c r="T681" s="16">
        <f t="shared" si="52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 s="1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5">
        <v>129</v>
      </c>
      <c r="M682" t="b">
        <v>0</v>
      </c>
      <c r="N682" t="s">
        <v>8273</v>
      </c>
      <c r="O682" s="6">
        <f t="shared" si="50"/>
        <v>0.25912000000000002</v>
      </c>
      <c r="P682" s="8">
        <f t="shared" si="49"/>
        <v>150.65116279069767</v>
      </c>
      <c r="Q682" t="s">
        <v>8324</v>
      </c>
      <c r="R682" t="s">
        <v>8326</v>
      </c>
      <c r="S682" s="16">
        <f t="shared" si="51"/>
        <v>41899.293182870366</v>
      </c>
      <c r="T682" s="16">
        <f t="shared" si="52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 s="1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5">
        <v>1</v>
      </c>
      <c r="M683" t="b">
        <v>0</v>
      </c>
      <c r="N683" t="s">
        <v>8273</v>
      </c>
      <c r="O683" s="6">
        <f t="shared" si="50"/>
        <v>4.0000000000000002E-4</v>
      </c>
      <c r="P683" s="8">
        <f t="shared" si="49"/>
        <v>1</v>
      </c>
      <c r="Q683" t="s">
        <v>8324</v>
      </c>
      <c r="R683" t="s">
        <v>8326</v>
      </c>
      <c r="S683" s="16">
        <f t="shared" si="51"/>
        <v>42669.597268518519</v>
      </c>
      <c r="T683" s="16">
        <f t="shared" si="52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 s="1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5">
        <v>4</v>
      </c>
      <c r="M684" t="b">
        <v>0</v>
      </c>
      <c r="N684" t="s">
        <v>8273</v>
      </c>
      <c r="O684" s="6">
        <f t="shared" si="50"/>
        <v>1.06E-3</v>
      </c>
      <c r="P684" s="8">
        <f t="shared" si="49"/>
        <v>13.25</v>
      </c>
      <c r="Q684" t="s">
        <v>8324</v>
      </c>
      <c r="R684" t="s">
        <v>8326</v>
      </c>
      <c r="S684" s="16">
        <f t="shared" si="51"/>
        <v>42808.515300925923</v>
      </c>
      <c r="T684" s="16">
        <f t="shared" si="52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 s="1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5">
        <v>3</v>
      </c>
      <c r="M685" t="b">
        <v>0</v>
      </c>
      <c r="N685" t="s">
        <v>8273</v>
      </c>
      <c r="O685" s="6">
        <f t="shared" si="50"/>
        <v>8.5142857142857138E-3</v>
      </c>
      <c r="P685" s="8">
        <f t="shared" si="49"/>
        <v>99.333333333333329</v>
      </c>
      <c r="Q685" t="s">
        <v>8324</v>
      </c>
      <c r="R685" t="s">
        <v>8326</v>
      </c>
      <c r="S685" s="16">
        <f t="shared" si="51"/>
        <v>42674.691712962966</v>
      </c>
      <c r="T685" s="16">
        <f t="shared" si="52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 s="1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5">
        <v>135</v>
      </c>
      <c r="M686" t="b">
        <v>0</v>
      </c>
      <c r="N686" t="s">
        <v>8273</v>
      </c>
      <c r="O686" s="6">
        <f t="shared" si="50"/>
        <v>7.4837500000000001E-2</v>
      </c>
      <c r="P686" s="8">
        <f t="shared" si="49"/>
        <v>177.39259259259259</v>
      </c>
      <c r="Q686" t="s">
        <v>8324</v>
      </c>
      <c r="R686" t="s">
        <v>8326</v>
      </c>
      <c r="S686" s="16">
        <f t="shared" si="51"/>
        <v>41844.916666666664</v>
      </c>
      <c r="T686" s="16">
        <f t="shared" si="52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 s="1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5">
        <v>10</v>
      </c>
      <c r="M687" t="b">
        <v>0</v>
      </c>
      <c r="N687" t="s">
        <v>8273</v>
      </c>
      <c r="O687" s="6">
        <f t="shared" si="50"/>
        <v>0.27650000000000002</v>
      </c>
      <c r="P687" s="8">
        <f t="shared" si="49"/>
        <v>55.3</v>
      </c>
      <c r="Q687" t="s">
        <v>8324</v>
      </c>
      <c r="R687" t="s">
        <v>8326</v>
      </c>
      <c r="S687" s="16">
        <f t="shared" si="51"/>
        <v>42016.658240740733</v>
      </c>
      <c r="T687" s="16">
        <f t="shared" si="52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 s="1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5">
        <v>0</v>
      </c>
      <c r="M688" t="b">
        <v>0</v>
      </c>
      <c r="N688" t="s">
        <v>8273</v>
      </c>
      <c r="O688" s="6">
        <f t="shared" si="50"/>
        <v>0</v>
      </c>
      <c r="P688" s="8">
        <v>0</v>
      </c>
      <c r="Q688" t="s">
        <v>8324</v>
      </c>
      <c r="R688" t="s">
        <v>8326</v>
      </c>
      <c r="S688" s="16">
        <f t="shared" si="51"/>
        <v>42219.464930555558</v>
      </c>
      <c r="T688" s="16">
        <f t="shared" si="52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 s="1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5">
        <v>6</v>
      </c>
      <c r="M689" t="b">
        <v>0</v>
      </c>
      <c r="N689" t="s">
        <v>8273</v>
      </c>
      <c r="O689" s="6">
        <f t="shared" si="50"/>
        <v>3.5499999999999997E-2</v>
      </c>
      <c r="P689" s="8">
        <f t="shared" ref="P689:P707" si="53">E689/L689</f>
        <v>591.66666666666663</v>
      </c>
      <c r="Q689" t="s">
        <v>8324</v>
      </c>
      <c r="R689" t="s">
        <v>8326</v>
      </c>
      <c r="S689" s="16">
        <f t="shared" si="51"/>
        <v>42771.542280092595</v>
      </c>
      <c r="T689" s="16">
        <f t="shared" si="52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 s="1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5">
        <v>36</v>
      </c>
      <c r="M690" t="b">
        <v>0</v>
      </c>
      <c r="N690" t="s">
        <v>8273</v>
      </c>
      <c r="O690" s="6">
        <f t="shared" si="50"/>
        <v>0.72989999999999999</v>
      </c>
      <c r="P690" s="8">
        <f t="shared" si="53"/>
        <v>405.5</v>
      </c>
      <c r="Q690" t="s">
        <v>8324</v>
      </c>
      <c r="R690" t="s">
        <v>8326</v>
      </c>
      <c r="S690" s="16">
        <f t="shared" si="51"/>
        <v>42291.896446759252</v>
      </c>
      <c r="T690" s="16">
        <f t="shared" si="52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 s="1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5">
        <v>336</v>
      </c>
      <c r="M691" t="b">
        <v>0</v>
      </c>
      <c r="N691" t="s">
        <v>8273</v>
      </c>
      <c r="O691" s="6">
        <f t="shared" si="50"/>
        <v>0.57648750000000004</v>
      </c>
      <c r="P691" s="8">
        <f t="shared" si="53"/>
        <v>343.14732142857144</v>
      </c>
      <c r="Q691" t="s">
        <v>8324</v>
      </c>
      <c r="R691" t="s">
        <v>8326</v>
      </c>
      <c r="S691" s="16">
        <f t="shared" si="51"/>
        <v>42711.999305555553</v>
      </c>
      <c r="T691" s="16">
        <f t="shared" si="52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 s="1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5">
        <v>34</v>
      </c>
      <c r="M692" t="b">
        <v>0</v>
      </c>
      <c r="N692" t="s">
        <v>8273</v>
      </c>
      <c r="O692" s="6">
        <f t="shared" si="50"/>
        <v>0.1234</v>
      </c>
      <c r="P692" s="8">
        <f t="shared" si="53"/>
        <v>72.588235294117652</v>
      </c>
      <c r="Q692" t="s">
        <v>8324</v>
      </c>
      <c r="R692" t="s">
        <v>8326</v>
      </c>
      <c r="S692" s="16">
        <f t="shared" si="51"/>
        <v>42622.041666666664</v>
      </c>
      <c r="T692" s="16">
        <f t="shared" si="52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 s="1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5">
        <v>10</v>
      </c>
      <c r="M693" t="b">
        <v>0</v>
      </c>
      <c r="N693" t="s">
        <v>8273</v>
      </c>
      <c r="O693" s="6">
        <f t="shared" si="50"/>
        <v>5.1999999999999998E-3</v>
      </c>
      <c r="P693" s="8">
        <f t="shared" si="53"/>
        <v>26</v>
      </c>
      <c r="Q693" t="s">
        <v>8324</v>
      </c>
      <c r="R693" t="s">
        <v>8326</v>
      </c>
      <c r="S693" s="16">
        <f t="shared" si="51"/>
        <v>42185.819976851846</v>
      </c>
      <c r="T693" s="16">
        <f t="shared" si="52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 s="1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5">
        <v>201</v>
      </c>
      <c r="M694" t="b">
        <v>0</v>
      </c>
      <c r="N694" t="s">
        <v>8273</v>
      </c>
      <c r="O694" s="6">
        <f t="shared" si="50"/>
        <v>6.5299999999999997E-2</v>
      </c>
      <c r="P694" s="8">
        <f t="shared" si="53"/>
        <v>6.4975124378109452</v>
      </c>
      <c r="Q694" t="s">
        <v>8324</v>
      </c>
      <c r="R694" t="s">
        <v>8326</v>
      </c>
      <c r="S694" s="16">
        <f t="shared" si="51"/>
        <v>42726.167395833334</v>
      </c>
      <c r="T694" s="16">
        <f t="shared" si="52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 s="1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5">
        <v>296</v>
      </c>
      <c r="M695" t="b">
        <v>0</v>
      </c>
      <c r="N695" t="s">
        <v>8273</v>
      </c>
      <c r="O695" s="6">
        <f t="shared" si="50"/>
        <v>0.35338000000000003</v>
      </c>
      <c r="P695" s="8">
        <f t="shared" si="53"/>
        <v>119.38513513513513</v>
      </c>
      <c r="Q695" t="s">
        <v>8324</v>
      </c>
      <c r="R695" t="s">
        <v>8326</v>
      </c>
      <c r="S695" s="16">
        <f t="shared" si="51"/>
        <v>42124.599849537037</v>
      </c>
      <c r="T695" s="16">
        <f t="shared" si="52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 s="1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5">
        <v>7</v>
      </c>
      <c r="M696" t="b">
        <v>0</v>
      </c>
      <c r="N696" t="s">
        <v>8273</v>
      </c>
      <c r="O696" s="6">
        <f t="shared" si="50"/>
        <v>3.933333333333333E-3</v>
      </c>
      <c r="P696" s="8">
        <f t="shared" si="53"/>
        <v>84.285714285714292</v>
      </c>
      <c r="Q696" t="s">
        <v>8324</v>
      </c>
      <c r="R696" t="s">
        <v>8326</v>
      </c>
      <c r="S696" s="16">
        <f t="shared" si="51"/>
        <v>42767.455543981479</v>
      </c>
      <c r="T696" s="16">
        <f t="shared" si="52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 s="1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5">
        <v>7</v>
      </c>
      <c r="M697" t="b">
        <v>0</v>
      </c>
      <c r="N697" t="s">
        <v>8273</v>
      </c>
      <c r="O697" s="6">
        <f t="shared" si="50"/>
        <v>1.06E-2</v>
      </c>
      <c r="P697" s="8">
        <f t="shared" si="53"/>
        <v>90.857142857142861</v>
      </c>
      <c r="Q697" t="s">
        <v>8324</v>
      </c>
      <c r="R697" t="s">
        <v>8326</v>
      </c>
      <c r="S697" s="16">
        <f t="shared" si="51"/>
        <v>41943.312731481477</v>
      </c>
      <c r="T697" s="16">
        <f t="shared" si="52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 s="1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5">
        <v>1</v>
      </c>
      <c r="M698" t="b">
        <v>0</v>
      </c>
      <c r="N698" t="s">
        <v>8273</v>
      </c>
      <c r="O698" s="6">
        <f t="shared" si="50"/>
        <v>5.7142857142857145E-6</v>
      </c>
      <c r="P698" s="8">
        <f t="shared" si="53"/>
        <v>1</v>
      </c>
      <c r="Q698" t="s">
        <v>8324</v>
      </c>
      <c r="R698" t="s">
        <v>8326</v>
      </c>
      <c r="S698" s="16">
        <f t="shared" si="51"/>
        <v>41845.718773148146</v>
      </c>
      <c r="T698" s="16">
        <f t="shared" si="52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 s="1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5">
        <v>114</v>
      </c>
      <c r="M699" t="b">
        <v>0</v>
      </c>
      <c r="N699" t="s">
        <v>8273</v>
      </c>
      <c r="O699" s="6">
        <f t="shared" si="50"/>
        <v>0.46379999999999999</v>
      </c>
      <c r="P699" s="8">
        <f t="shared" si="53"/>
        <v>20.342105263157894</v>
      </c>
      <c r="Q699" t="s">
        <v>8324</v>
      </c>
      <c r="R699" t="s">
        <v>8326</v>
      </c>
      <c r="S699" s="16">
        <f t="shared" si="51"/>
        <v>42403.314687500002</v>
      </c>
      <c r="T699" s="16">
        <f t="shared" si="52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 s="1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5">
        <v>29</v>
      </c>
      <c r="M700" t="b">
        <v>0</v>
      </c>
      <c r="N700" t="s">
        <v>8273</v>
      </c>
      <c r="O700" s="6">
        <f t="shared" si="50"/>
        <v>0.15390000000000001</v>
      </c>
      <c r="P700" s="8">
        <f t="shared" si="53"/>
        <v>530.68965517241384</v>
      </c>
      <c r="Q700" t="s">
        <v>8324</v>
      </c>
      <c r="R700" t="s">
        <v>8326</v>
      </c>
      <c r="S700" s="16">
        <f t="shared" si="51"/>
        <v>41899.875</v>
      </c>
      <c r="T700" s="16">
        <f t="shared" si="52"/>
        <v>41866.722743055558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 s="1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5">
        <v>890</v>
      </c>
      <c r="M701" t="b">
        <v>0</v>
      </c>
      <c r="N701" t="s">
        <v>8273</v>
      </c>
      <c r="O701" s="6">
        <f t="shared" si="50"/>
        <v>0.824221076923077</v>
      </c>
      <c r="P701" s="8">
        <f t="shared" si="53"/>
        <v>120.39184269662923</v>
      </c>
      <c r="Q701" t="s">
        <v>8324</v>
      </c>
      <c r="R701" t="s">
        <v>8326</v>
      </c>
      <c r="S701" s="16">
        <f t="shared" si="51"/>
        <v>41600.458333333328</v>
      </c>
      <c r="T701" s="16">
        <f t="shared" si="52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 s="1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5">
        <v>31</v>
      </c>
      <c r="M702" t="b">
        <v>0</v>
      </c>
      <c r="N702" t="s">
        <v>8273</v>
      </c>
      <c r="O702" s="6">
        <f t="shared" si="50"/>
        <v>2.6866666666666667E-2</v>
      </c>
      <c r="P702" s="8">
        <f t="shared" si="53"/>
        <v>13</v>
      </c>
      <c r="Q702" t="s">
        <v>8324</v>
      </c>
      <c r="R702" t="s">
        <v>8326</v>
      </c>
      <c r="S702" s="16">
        <f t="shared" si="51"/>
        <v>42745.480104166665</v>
      </c>
      <c r="T702" s="16">
        <f t="shared" si="52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 s="1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5">
        <v>21</v>
      </c>
      <c r="M703" t="b">
        <v>0</v>
      </c>
      <c r="N703" t="s">
        <v>8273</v>
      </c>
      <c r="O703" s="6">
        <f t="shared" si="50"/>
        <v>0.26600000000000001</v>
      </c>
      <c r="P703" s="8">
        <f t="shared" si="53"/>
        <v>291.33333333333331</v>
      </c>
      <c r="Q703" t="s">
        <v>8324</v>
      </c>
      <c r="R703" t="s">
        <v>8326</v>
      </c>
      <c r="S703" s="16">
        <f t="shared" si="51"/>
        <v>41843.454629629625</v>
      </c>
      <c r="T703" s="16">
        <f t="shared" si="52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 s="1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5">
        <v>37</v>
      </c>
      <c r="M704" t="b">
        <v>0</v>
      </c>
      <c r="N704" t="s">
        <v>8273</v>
      </c>
      <c r="O704" s="6">
        <f t="shared" si="50"/>
        <v>0.30813400000000002</v>
      </c>
      <c r="P704" s="8">
        <f t="shared" si="53"/>
        <v>124.9191891891892</v>
      </c>
      <c r="Q704" t="s">
        <v>8324</v>
      </c>
      <c r="R704" t="s">
        <v>8326</v>
      </c>
      <c r="S704" s="16">
        <f t="shared" si="51"/>
        <v>42698.560034722221</v>
      </c>
      <c r="T704" s="16">
        <f t="shared" si="52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 s="1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5">
        <v>7</v>
      </c>
      <c r="M705" t="b">
        <v>0</v>
      </c>
      <c r="N705" t="s">
        <v>8273</v>
      </c>
      <c r="O705" s="6">
        <f t="shared" si="50"/>
        <v>5.5800000000000002E-2</v>
      </c>
      <c r="P705" s="8">
        <f t="shared" si="53"/>
        <v>119.57142857142857</v>
      </c>
      <c r="Q705" t="s">
        <v>8324</v>
      </c>
      <c r="R705" t="s">
        <v>8326</v>
      </c>
      <c r="S705" s="16">
        <f t="shared" si="51"/>
        <v>42766.772222222215</v>
      </c>
      <c r="T705" s="16">
        <f t="shared" si="52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 s="1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5">
        <v>4</v>
      </c>
      <c r="M706" t="b">
        <v>0</v>
      </c>
      <c r="N706" t="s">
        <v>8273</v>
      </c>
      <c r="O706" s="6">
        <f t="shared" ref="O706:O769" si="54">E706/D706</f>
        <v>8.7454545454545458E-3</v>
      </c>
      <c r="P706" s="8">
        <f t="shared" si="53"/>
        <v>120.25</v>
      </c>
      <c r="Q706" t="s">
        <v>8324</v>
      </c>
      <c r="R706" t="s">
        <v>8326</v>
      </c>
      <c r="S706" s="16">
        <f t="shared" ref="S706:S769" si="55">(I706/86400)+25569+(-5/24)</f>
        <v>42785.984583333331</v>
      </c>
      <c r="T706" s="16">
        <f t="shared" ref="T706:T769" si="56">(J706/86400)+25569+(-5/24)</f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 s="1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5">
        <v>5</v>
      </c>
      <c r="M707" t="b">
        <v>0</v>
      </c>
      <c r="N707" t="s">
        <v>8273</v>
      </c>
      <c r="O707" s="6">
        <f t="shared" si="54"/>
        <v>9.7699999999999992E-3</v>
      </c>
      <c r="P707" s="8">
        <f t="shared" si="53"/>
        <v>195.4</v>
      </c>
      <c r="Q707" t="s">
        <v>8324</v>
      </c>
      <c r="R707" t="s">
        <v>8326</v>
      </c>
      <c r="S707" s="16">
        <f t="shared" si="55"/>
        <v>42756.283310185179</v>
      </c>
      <c r="T707" s="16">
        <f t="shared" si="56"/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 s="1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5">
        <v>0</v>
      </c>
      <c r="M708" t="b">
        <v>0</v>
      </c>
      <c r="N708" t="s">
        <v>8273</v>
      </c>
      <c r="O708" s="6">
        <f t="shared" si="54"/>
        <v>0</v>
      </c>
      <c r="P708" s="8">
        <v>0</v>
      </c>
      <c r="Q708" t="s">
        <v>8324</v>
      </c>
      <c r="R708" t="s">
        <v>8326</v>
      </c>
      <c r="S708" s="16">
        <f t="shared" si="55"/>
        <v>42718.568749999999</v>
      </c>
      <c r="T708" s="16">
        <f t="shared" si="56"/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 s="1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5">
        <v>456</v>
      </c>
      <c r="M709" t="b">
        <v>0</v>
      </c>
      <c r="N709" t="s">
        <v>8273</v>
      </c>
      <c r="O709" s="6">
        <f t="shared" si="54"/>
        <v>0.78927352941176465</v>
      </c>
      <c r="P709" s="8">
        <f>E709/L709</f>
        <v>117.69868421052631</v>
      </c>
      <c r="Q709" t="s">
        <v>8324</v>
      </c>
      <c r="R709" t="s">
        <v>8326</v>
      </c>
      <c r="S709" s="16">
        <f t="shared" si="55"/>
        <v>42736.45517361111</v>
      </c>
      <c r="T709" s="16">
        <f t="shared" si="56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 s="1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5">
        <v>369</v>
      </c>
      <c r="M710" t="b">
        <v>0</v>
      </c>
      <c r="N710" t="s">
        <v>8273</v>
      </c>
      <c r="O710" s="6">
        <f t="shared" si="54"/>
        <v>0.22092500000000001</v>
      </c>
      <c r="P710" s="8">
        <f>E710/L710</f>
        <v>23.948509485094849</v>
      </c>
      <c r="Q710" t="s">
        <v>8324</v>
      </c>
      <c r="R710" t="s">
        <v>8326</v>
      </c>
      <c r="S710" s="16">
        <f t="shared" si="55"/>
        <v>41895.372685185182</v>
      </c>
      <c r="T710" s="16">
        <f t="shared" si="56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 s="1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5">
        <v>2</v>
      </c>
      <c r="M711" t="b">
        <v>0</v>
      </c>
      <c r="N711" t="s">
        <v>8273</v>
      </c>
      <c r="O711" s="6">
        <f t="shared" si="54"/>
        <v>4.0666666666666663E-3</v>
      </c>
      <c r="P711" s="8">
        <f>E711/L711</f>
        <v>30.5</v>
      </c>
      <c r="Q711" t="s">
        <v>8324</v>
      </c>
      <c r="R711" t="s">
        <v>8326</v>
      </c>
      <c r="S711" s="16">
        <f t="shared" si="55"/>
        <v>41977.832858796297</v>
      </c>
      <c r="T711" s="16">
        <f t="shared" si="56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 s="1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5">
        <v>0</v>
      </c>
      <c r="M712" t="b">
        <v>0</v>
      </c>
      <c r="N712" t="s">
        <v>8273</v>
      </c>
      <c r="O712" s="6">
        <f t="shared" si="54"/>
        <v>0</v>
      </c>
      <c r="P712" s="8">
        <v>0</v>
      </c>
      <c r="Q712" t="s">
        <v>8324</v>
      </c>
      <c r="R712" t="s">
        <v>8326</v>
      </c>
      <c r="S712" s="16">
        <f t="shared" si="55"/>
        <v>41870.822222222218</v>
      </c>
      <c r="T712" s="16">
        <f t="shared" si="56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 s="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5">
        <v>338</v>
      </c>
      <c r="M713" t="b">
        <v>0</v>
      </c>
      <c r="N713" t="s">
        <v>8273</v>
      </c>
      <c r="O713" s="6">
        <f t="shared" si="54"/>
        <v>0.33790999999999999</v>
      </c>
      <c r="P713" s="8">
        <f t="shared" ref="P713:P744" si="57">E713/L713</f>
        <v>99.973372781065095</v>
      </c>
      <c r="Q713" t="s">
        <v>8324</v>
      </c>
      <c r="R713" t="s">
        <v>8326</v>
      </c>
      <c r="S713" s="16">
        <f t="shared" si="55"/>
        <v>42718.292453703696</v>
      </c>
      <c r="T713" s="16">
        <f t="shared" si="56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 s="1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5">
        <v>4</v>
      </c>
      <c r="M714" t="b">
        <v>0</v>
      </c>
      <c r="N714" t="s">
        <v>8273</v>
      </c>
      <c r="O714" s="6">
        <f t="shared" si="54"/>
        <v>2.1649484536082476E-3</v>
      </c>
      <c r="P714" s="8">
        <f t="shared" si="57"/>
        <v>26.25</v>
      </c>
      <c r="Q714" t="s">
        <v>8324</v>
      </c>
      <c r="R714" t="s">
        <v>8326</v>
      </c>
      <c r="S714" s="16">
        <f t="shared" si="55"/>
        <v>42414.472592592589</v>
      </c>
      <c r="T714" s="16">
        <f t="shared" si="56"/>
        <v>42384.472592592589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 s="1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5">
        <v>1</v>
      </c>
      <c r="M715" t="b">
        <v>0</v>
      </c>
      <c r="N715" t="s">
        <v>8273</v>
      </c>
      <c r="O715" s="6">
        <f t="shared" si="54"/>
        <v>7.9600000000000001E-3</v>
      </c>
      <c r="P715" s="8">
        <f t="shared" si="57"/>
        <v>199</v>
      </c>
      <c r="Q715" t="s">
        <v>8324</v>
      </c>
      <c r="R715" t="s">
        <v>8326</v>
      </c>
      <c r="S715" s="16">
        <f t="shared" si="55"/>
        <v>42526.320972222216</v>
      </c>
      <c r="T715" s="16">
        <f t="shared" si="56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 s="1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5">
        <v>28</v>
      </c>
      <c r="M716" t="b">
        <v>0</v>
      </c>
      <c r="N716" t="s">
        <v>8273</v>
      </c>
      <c r="O716" s="6">
        <f t="shared" si="54"/>
        <v>0.14993333333333334</v>
      </c>
      <c r="P716" s="8">
        <f t="shared" si="57"/>
        <v>80.321428571428569</v>
      </c>
      <c r="Q716" t="s">
        <v>8324</v>
      </c>
      <c r="R716" t="s">
        <v>8326</v>
      </c>
      <c r="S716" s="16">
        <f t="shared" si="55"/>
        <v>42794.579652777778</v>
      </c>
      <c r="T716" s="16">
        <f t="shared" si="56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 s="1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5">
        <v>12</v>
      </c>
      <c r="M717" t="b">
        <v>0</v>
      </c>
      <c r="N717" t="s">
        <v>8273</v>
      </c>
      <c r="O717" s="6">
        <f t="shared" si="54"/>
        <v>5.0509090909090906E-2</v>
      </c>
      <c r="P717" s="8">
        <f t="shared" si="57"/>
        <v>115.75</v>
      </c>
      <c r="Q717" t="s">
        <v>8324</v>
      </c>
      <c r="R717" t="s">
        <v>8326</v>
      </c>
      <c r="S717" s="16">
        <f t="shared" si="55"/>
        <v>42312.924074074072</v>
      </c>
      <c r="T717" s="16">
        <f t="shared" si="56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 s="1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5">
        <v>16</v>
      </c>
      <c r="M718" t="b">
        <v>0</v>
      </c>
      <c r="N718" t="s">
        <v>8273</v>
      </c>
      <c r="O718" s="6">
        <f t="shared" si="54"/>
        <v>0.10214285714285715</v>
      </c>
      <c r="P718" s="8">
        <f t="shared" si="57"/>
        <v>44.6875</v>
      </c>
      <c r="Q718" t="s">
        <v>8324</v>
      </c>
      <c r="R718" t="s">
        <v>8326</v>
      </c>
      <c r="S718" s="16">
        <f t="shared" si="55"/>
        <v>41973.791666666664</v>
      </c>
      <c r="T718" s="16">
        <f t="shared" si="56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 s="1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5">
        <v>4</v>
      </c>
      <c r="M719" t="b">
        <v>0</v>
      </c>
      <c r="N719" t="s">
        <v>8273</v>
      </c>
      <c r="O719" s="6">
        <f t="shared" si="54"/>
        <v>3.0500000000000002E-3</v>
      </c>
      <c r="P719" s="8">
        <f t="shared" si="57"/>
        <v>76.25</v>
      </c>
      <c r="Q719" t="s">
        <v>8324</v>
      </c>
      <c r="R719" t="s">
        <v>8326</v>
      </c>
      <c r="S719" s="16">
        <f t="shared" si="55"/>
        <v>41887.645856481475</v>
      </c>
      <c r="T719" s="16">
        <f t="shared" si="56"/>
        <v>41857.645856481475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 s="1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5">
        <v>4</v>
      </c>
      <c r="M720" t="b">
        <v>0</v>
      </c>
      <c r="N720" t="s">
        <v>8273</v>
      </c>
      <c r="O720" s="6">
        <f t="shared" si="54"/>
        <v>7.4999999999999997E-3</v>
      </c>
      <c r="P720" s="8">
        <f t="shared" si="57"/>
        <v>22.5</v>
      </c>
      <c r="Q720" t="s">
        <v>8324</v>
      </c>
      <c r="R720" t="s">
        <v>8326</v>
      </c>
      <c r="S720" s="16">
        <f t="shared" si="55"/>
        <v>42784.040972222218</v>
      </c>
      <c r="T720" s="16">
        <f t="shared" si="56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 s="1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5">
        <v>10</v>
      </c>
      <c r="M721" t="b">
        <v>0</v>
      </c>
      <c r="N721" t="s">
        <v>8273</v>
      </c>
      <c r="O721" s="6">
        <f t="shared" si="54"/>
        <v>1.2933333333333333E-2</v>
      </c>
      <c r="P721" s="8">
        <f t="shared" si="57"/>
        <v>19.399999999999999</v>
      </c>
      <c r="Q721" t="s">
        <v>8324</v>
      </c>
      <c r="R721" t="s">
        <v>8326</v>
      </c>
      <c r="S721" s="16">
        <f t="shared" si="55"/>
        <v>42422.83189814815</v>
      </c>
      <c r="T721" s="16">
        <f t="shared" si="56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 s="1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5">
        <v>41</v>
      </c>
      <c r="M722" t="b">
        <v>1</v>
      </c>
      <c r="N722" t="s">
        <v>8274</v>
      </c>
      <c r="O722" s="6">
        <f t="shared" si="54"/>
        <v>1.4394736842105262</v>
      </c>
      <c r="P722" s="8">
        <f t="shared" si="57"/>
        <v>66.707317073170728</v>
      </c>
      <c r="Q722" t="s">
        <v>8327</v>
      </c>
      <c r="R722" t="s">
        <v>8328</v>
      </c>
      <c r="S722" s="16">
        <f t="shared" si="55"/>
        <v>40937.440868055557</v>
      </c>
      <c r="T722" s="16">
        <f t="shared" si="56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 s="1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5">
        <v>119</v>
      </c>
      <c r="M723" t="b">
        <v>1</v>
      </c>
      <c r="N723" t="s">
        <v>8274</v>
      </c>
      <c r="O723" s="6">
        <f t="shared" si="54"/>
        <v>1.2210975609756098</v>
      </c>
      <c r="P723" s="8">
        <f t="shared" si="57"/>
        <v>84.142857142857139</v>
      </c>
      <c r="Q723" t="s">
        <v>8327</v>
      </c>
      <c r="R723" t="s">
        <v>8328</v>
      </c>
      <c r="S723" s="16">
        <f t="shared" si="55"/>
        <v>41852.363506944443</v>
      </c>
      <c r="T723" s="16">
        <f t="shared" si="56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 s="1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5">
        <v>153</v>
      </c>
      <c r="M724" t="b">
        <v>1</v>
      </c>
      <c r="N724" t="s">
        <v>8274</v>
      </c>
      <c r="O724" s="6">
        <f t="shared" si="54"/>
        <v>1.3202400000000001</v>
      </c>
      <c r="P724" s="8">
        <f t="shared" si="57"/>
        <v>215.72549019607843</v>
      </c>
      <c r="Q724" t="s">
        <v>8327</v>
      </c>
      <c r="R724" t="s">
        <v>8328</v>
      </c>
      <c r="S724" s="16">
        <f t="shared" si="55"/>
        <v>41007.555300925924</v>
      </c>
      <c r="T724" s="16">
        <f t="shared" si="56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 s="1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5">
        <v>100</v>
      </c>
      <c r="M725" t="b">
        <v>1</v>
      </c>
      <c r="N725" t="s">
        <v>8274</v>
      </c>
      <c r="O725" s="6">
        <f t="shared" si="54"/>
        <v>1.0938000000000001</v>
      </c>
      <c r="P725" s="8">
        <f t="shared" si="57"/>
        <v>54.69</v>
      </c>
      <c r="Q725" t="s">
        <v>8327</v>
      </c>
      <c r="R725" t="s">
        <v>8328</v>
      </c>
      <c r="S725" s="16">
        <f t="shared" si="55"/>
        <v>42214.957638888889</v>
      </c>
      <c r="T725" s="16">
        <f t="shared" si="56"/>
        <v>42184.608206018514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 s="1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5">
        <v>143</v>
      </c>
      <c r="M726" t="b">
        <v>1</v>
      </c>
      <c r="N726" t="s">
        <v>8274</v>
      </c>
      <c r="O726" s="6">
        <f t="shared" si="54"/>
        <v>1.0547157142857144</v>
      </c>
      <c r="P726" s="8">
        <f t="shared" si="57"/>
        <v>51.62944055944056</v>
      </c>
      <c r="Q726" t="s">
        <v>8327</v>
      </c>
      <c r="R726" t="s">
        <v>8328</v>
      </c>
      <c r="S726" s="16">
        <f t="shared" si="55"/>
        <v>40724.430127314808</v>
      </c>
      <c r="T726" s="16">
        <f t="shared" si="56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 s="1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5">
        <v>140</v>
      </c>
      <c r="M727" t="b">
        <v>1</v>
      </c>
      <c r="N727" t="s">
        <v>8274</v>
      </c>
      <c r="O727" s="6">
        <f t="shared" si="54"/>
        <v>1.0035000000000001</v>
      </c>
      <c r="P727" s="8">
        <f t="shared" si="57"/>
        <v>143.35714285714286</v>
      </c>
      <c r="Q727" t="s">
        <v>8327</v>
      </c>
      <c r="R727" t="s">
        <v>8328</v>
      </c>
      <c r="S727" s="16">
        <f t="shared" si="55"/>
        <v>42351.417962962958</v>
      </c>
      <c r="T727" s="16">
        <f t="shared" si="56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 s="1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5">
        <v>35</v>
      </c>
      <c r="M728" t="b">
        <v>1</v>
      </c>
      <c r="N728" t="s">
        <v>8274</v>
      </c>
      <c r="O728" s="6">
        <f t="shared" si="54"/>
        <v>1.014</v>
      </c>
      <c r="P728" s="8">
        <f t="shared" si="57"/>
        <v>72.428571428571431</v>
      </c>
      <c r="Q728" t="s">
        <v>8327</v>
      </c>
      <c r="R728" t="s">
        <v>8328</v>
      </c>
      <c r="S728" s="16">
        <f t="shared" si="55"/>
        <v>41375.834340277775</v>
      </c>
      <c r="T728" s="16">
        <f t="shared" si="56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 s="1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5">
        <v>149</v>
      </c>
      <c r="M729" t="b">
        <v>1</v>
      </c>
      <c r="N729" t="s">
        <v>8274</v>
      </c>
      <c r="O729" s="6">
        <f t="shared" si="54"/>
        <v>1.5551428571428572</v>
      </c>
      <c r="P729" s="8">
        <f t="shared" si="57"/>
        <v>36.530201342281877</v>
      </c>
      <c r="Q729" t="s">
        <v>8327</v>
      </c>
      <c r="R729" t="s">
        <v>8328</v>
      </c>
      <c r="S729" s="16">
        <f t="shared" si="55"/>
        <v>41288.680555555555</v>
      </c>
      <c r="T729" s="16">
        <f t="shared" si="56"/>
        <v>41246.811909722222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 s="1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5">
        <v>130</v>
      </c>
      <c r="M730" t="b">
        <v>1</v>
      </c>
      <c r="N730" t="s">
        <v>8274</v>
      </c>
      <c r="O730" s="6">
        <f t="shared" si="54"/>
        <v>1.05566</v>
      </c>
      <c r="P730" s="8">
        <f t="shared" si="57"/>
        <v>60.903461538461535</v>
      </c>
      <c r="Q730" t="s">
        <v>8327</v>
      </c>
      <c r="R730" t="s">
        <v>8328</v>
      </c>
      <c r="S730" s="16">
        <f t="shared" si="55"/>
        <v>40776.629131944443</v>
      </c>
      <c r="T730" s="16">
        <f t="shared" si="56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 s="1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5">
        <v>120</v>
      </c>
      <c r="M731" t="b">
        <v>1</v>
      </c>
      <c r="N731" t="s">
        <v>8274</v>
      </c>
      <c r="O731" s="6">
        <f t="shared" si="54"/>
        <v>1.3065</v>
      </c>
      <c r="P731" s="8">
        <f t="shared" si="57"/>
        <v>43.55</v>
      </c>
      <c r="Q731" t="s">
        <v>8327</v>
      </c>
      <c r="R731" t="s">
        <v>8328</v>
      </c>
      <c r="S731" s="16">
        <f t="shared" si="55"/>
        <v>41170.97755787037</v>
      </c>
      <c r="T731" s="16">
        <f t="shared" si="56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 s="1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5">
        <v>265</v>
      </c>
      <c r="M732" t="b">
        <v>1</v>
      </c>
      <c r="N732" t="s">
        <v>8274</v>
      </c>
      <c r="O732" s="6">
        <f t="shared" si="54"/>
        <v>1.3219000000000001</v>
      </c>
      <c r="P732" s="8">
        <f t="shared" si="57"/>
        <v>99.766037735849054</v>
      </c>
      <c r="Q732" t="s">
        <v>8327</v>
      </c>
      <c r="R732" t="s">
        <v>8328</v>
      </c>
      <c r="S732" s="16">
        <f t="shared" si="55"/>
        <v>40884.536932870367</v>
      </c>
      <c r="T732" s="16">
        <f t="shared" si="56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 s="1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5">
        <v>71</v>
      </c>
      <c r="M733" t="b">
        <v>1</v>
      </c>
      <c r="N733" t="s">
        <v>8274</v>
      </c>
      <c r="O733" s="6">
        <f t="shared" si="54"/>
        <v>1.26</v>
      </c>
      <c r="P733" s="8">
        <f t="shared" si="57"/>
        <v>88.732394366197184</v>
      </c>
      <c r="Q733" t="s">
        <v>8327</v>
      </c>
      <c r="R733" t="s">
        <v>8328</v>
      </c>
      <c r="S733" s="16">
        <f t="shared" si="55"/>
        <v>40930.041666666664</v>
      </c>
      <c r="T733" s="16">
        <f t="shared" si="56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 s="1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5">
        <v>13</v>
      </c>
      <c r="M734" t="b">
        <v>1</v>
      </c>
      <c r="N734" t="s">
        <v>8274</v>
      </c>
      <c r="O734" s="6">
        <f t="shared" si="54"/>
        <v>1.6</v>
      </c>
      <c r="P734" s="8">
        <f t="shared" si="57"/>
        <v>4.9230769230769234</v>
      </c>
      <c r="Q734" t="s">
        <v>8327</v>
      </c>
      <c r="R734" t="s">
        <v>8328</v>
      </c>
      <c r="S734" s="16">
        <f t="shared" si="55"/>
        <v>41546.21598379629</v>
      </c>
      <c r="T734" s="16">
        <f t="shared" si="56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 s="1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5">
        <v>169</v>
      </c>
      <c r="M735" t="b">
        <v>1</v>
      </c>
      <c r="N735" t="s">
        <v>8274</v>
      </c>
      <c r="O735" s="6">
        <f t="shared" si="54"/>
        <v>1.2048000000000001</v>
      </c>
      <c r="P735" s="8">
        <f t="shared" si="57"/>
        <v>17.822485207100591</v>
      </c>
      <c r="Q735" t="s">
        <v>8327</v>
      </c>
      <c r="R735" t="s">
        <v>8328</v>
      </c>
      <c r="S735" s="16">
        <f t="shared" si="55"/>
        <v>41628.211712962962</v>
      </c>
      <c r="T735" s="16">
        <f t="shared" si="56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 s="1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5">
        <v>57</v>
      </c>
      <c r="M736" t="b">
        <v>1</v>
      </c>
      <c r="N736" t="s">
        <v>8274</v>
      </c>
      <c r="O736" s="6">
        <f t="shared" si="54"/>
        <v>1.2552941176470589</v>
      </c>
      <c r="P736" s="8">
        <f t="shared" si="57"/>
        <v>187.19298245614036</v>
      </c>
      <c r="Q736" t="s">
        <v>8327</v>
      </c>
      <c r="R736" t="s">
        <v>8328</v>
      </c>
      <c r="S736" s="16">
        <f t="shared" si="55"/>
        <v>42132.999999999993</v>
      </c>
      <c r="T736" s="16">
        <f t="shared" si="56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 s="1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5">
        <v>229</v>
      </c>
      <c r="M737" t="b">
        <v>1</v>
      </c>
      <c r="N737" t="s">
        <v>8274</v>
      </c>
      <c r="O737" s="6">
        <f t="shared" si="54"/>
        <v>1.1440638297872341</v>
      </c>
      <c r="P737" s="8">
        <f t="shared" si="57"/>
        <v>234.80786026200875</v>
      </c>
      <c r="Q737" t="s">
        <v>8327</v>
      </c>
      <c r="R737" t="s">
        <v>8328</v>
      </c>
      <c r="S737" s="16">
        <f t="shared" si="55"/>
        <v>41976.818749999999</v>
      </c>
      <c r="T737" s="16">
        <f t="shared" si="56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 s="1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5">
        <v>108</v>
      </c>
      <c r="M738" t="b">
        <v>1</v>
      </c>
      <c r="N738" t="s">
        <v>8274</v>
      </c>
      <c r="O738" s="6">
        <f t="shared" si="54"/>
        <v>3.151388888888889</v>
      </c>
      <c r="P738" s="8">
        <f t="shared" si="57"/>
        <v>105.04629629629629</v>
      </c>
      <c r="Q738" t="s">
        <v>8327</v>
      </c>
      <c r="R738" t="s">
        <v>8328</v>
      </c>
      <c r="S738" s="16">
        <f t="shared" si="55"/>
        <v>41598.999305555553</v>
      </c>
      <c r="T738" s="16">
        <f t="shared" si="56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 s="1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5">
        <v>108</v>
      </c>
      <c r="M739" t="b">
        <v>1</v>
      </c>
      <c r="N739" t="s">
        <v>8274</v>
      </c>
      <c r="O739" s="6">
        <f t="shared" si="54"/>
        <v>1.224</v>
      </c>
      <c r="P739" s="8">
        <f t="shared" si="57"/>
        <v>56.666666666666664</v>
      </c>
      <c r="Q739" t="s">
        <v>8327</v>
      </c>
      <c r="R739" t="s">
        <v>8328</v>
      </c>
      <c r="S739" s="16">
        <f t="shared" si="55"/>
        <v>41684.625</v>
      </c>
      <c r="T739" s="16">
        <f t="shared" si="56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 s="1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5">
        <v>41</v>
      </c>
      <c r="M740" t="b">
        <v>1</v>
      </c>
      <c r="N740" t="s">
        <v>8274</v>
      </c>
      <c r="O740" s="6">
        <f t="shared" si="54"/>
        <v>1.0673333333333332</v>
      </c>
      <c r="P740" s="8">
        <f t="shared" si="57"/>
        <v>39.048780487804876</v>
      </c>
      <c r="Q740" t="s">
        <v>8327</v>
      </c>
      <c r="R740" t="s">
        <v>8328</v>
      </c>
      <c r="S740" s="16">
        <f t="shared" si="55"/>
        <v>41973.999305555553</v>
      </c>
      <c r="T740" s="16">
        <f t="shared" si="56"/>
        <v>41943.39576388889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 s="1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5">
        <v>139</v>
      </c>
      <c r="M741" t="b">
        <v>1</v>
      </c>
      <c r="N741" t="s">
        <v>8274</v>
      </c>
      <c r="O741" s="6">
        <f t="shared" si="54"/>
        <v>1.5833333333333333</v>
      </c>
      <c r="P741" s="8">
        <f t="shared" si="57"/>
        <v>68.345323741007192</v>
      </c>
      <c r="Q741" t="s">
        <v>8327</v>
      </c>
      <c r="R741" t="s">
        <v>8328</v>
      </c>
      <c r="S741" s="16">
        <f t="shared" si="55"/>
        <v>41862.294317129628</v>
      </c>
      <c r="T741" s="16">
        <f t="shared" si="56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 s="1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5">
        <v>19</v>
      </c>
      <c r="M742" t="b">
        <v>1</v>
      </c>
      <c r="N742" t="s">
        <v>8274</v>
      </c>
      <c r="O742" s="6">
        <f t="shared" si="54"/>
        <v>1.0740000000000001</v>
      </c>
      <c r="P742" s="8">
        <f t="shared" si="57"/>
        <v>169.57894736842104</v>
      </c>
      <c r="Q742" t="s">
        <v>8327</v>
      </c>
      <c r="R742" t="s">
        <v>8328</v>
      </c>
      <c r="S742" s="16">
        <f t="shared" si="55"/>
        <v>42175.93844907407</v>
      </c>
      <c r="T742" s="16">
        <f t="shared" si="56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 s="1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5">
        <v>94</v>
      </c>
      <c r="M743" t="b">
        <v>1</v>
      </c>
      <c r="N743" t="s">
        <v>8274</v>
      </c>
      <c r="O743" s="6">
        <f t="shared" si="54"/>
        <v>1.0226</v>
      </c>
      <c r="P743" s="8">
        <f t="shared" si="57"/>
        <v>141.42340425531913</v>
      </c>
      <c r="Q743" t="s">
        <v>8327</v>
      </c>
      <c r="R743" t="s">
        <v>8328</v>
      </c>
      <c r="S743" s="16">
        <f t="shared" si="55"/>
        <v>41436.439884259256</v>
      </c>
      <c r="T743" s="16">
        <f t="shared" si="56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 s="1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5">
        <v>23</v>
      </c>
      <c r="M744" t="b">
        <v>1</v>
      </c>
      <c r="N744" t="s">
        <v>8274</v>
      </c>
      <c r="O744" s="6">
        <f t="shared" si="54"/>
        <v>1.1071428571428572</v>
      </c>
      <c r="P744" s="8">
        <f t="shared" si="57"/>
        <v>67.391304347826093</v>
      </c>
      <c r="Q744" t="s">
        <v>8327</v>
      </c>
      <c r="R744" t="s">
        <v>8328</v>
      </c>
      <c r="S744" s="16">
        <f t="shared" si="55"/>
        <v>41719.667962962958</v>
      </c>
      <c r="T744" s="16">
        <f t="shared" si="56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 s="1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5">
        <v>15</v>
      </c>
      <c r="M745" t="b">
        <v>1</v>
      </c>
      <c r="N745" t="s">
        <v>8274</v>
      </c>
      <c r="O745" s="6">
        <f t="shared" si="54"/>
        <v>1.48</v>
      </c>
      <c r="P745" s="8">
        <f t="shared" ref="P745:P761" si="58">E745/L745</f>
        <v>54.266666666666666</v>
      </c>
      <c r="Q745" t="s">
        <v>8327</v>
      </c>
      <c r="R745" t="s">
        <v>8328</v>
      </c>
      <c r="S745" s="16">
        <f t="shared" si="55"/>
        <v>41015.666666666664</v>
      </c>
      <c r="T745" s="16">
        <f t="shared" si="56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 s="1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5">
        <v>62</v>
      </c>
      <c r="M746" t="b">
        <v>1</v>
      </c>
      <c r="N746" t="s">
        <v>8274</v>
      </c>
      <c r="O746" s="6">
        <f t="shared" si="54"/>
        <v>1.0232000000000001</v>
      </c>
      <c r="P746" s="8">
        <f t="shared" si="58"/>
        <v>82.516129032258064</v>
      </c>
      <c r="Q746" t="s">
        <v>8327</v>
      </c>
      <c r="R746" t="s">
        <v>8328</v>
      </c>
      <c r="S746" s="16">
        <f t="shared" si="55"/>
        <v>41256.748877314814</v>
      </c>
      <c r="T746" s="16">
        <f t="shared" si="56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 s="1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5">
        <v>74</v>
      </c>
      <c r="M747" t="b">
        <v>1</v>
      </c>
      <c r="N747" t="s">
        <v>8274</v>
      </c>
      <c r="O747" s="6">
        <f t="shared" si="54"/>
        <v>1.7909909909909909</v>
      </c>
      <c r="P747" s="8">
        <f t="shared" si="58"/>
        <v>53.729729729729726</v>
      </c>
      <c r="Q747" t="s">
        <v>8327</v>
      </c>
      <c r="R747" t="s">
        <v>8328</v>
      </c>
      <c r="S747" s="16">
        <f t="shared" si="55"/>
        <v>41397.363946759258</v>
      </c>
      <c r="T747" s="16">
        <f t="shared" si="56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 s="1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5">
        <v>97</v>
      </c>
      <c r="M748" t="b">
        <v>1</v>
      </c>
      <c r="N748" t="s">
        <v>8274</v>
      </c>
      <c r="O748" s="6">
        <f t="shared" si="54"/>
        <v>1.1108135252761968</v>
      </c>
      <c r="P748" s="8">
        <f t="shared" si="58"/>
        <v>34.206185567010309</v>
      </c>
      <c r="Q748" t="s">
        <v>8327</v>
      </c>
      <c r="R748" t="s">
        <v>8328</v>
      </c>
      <c r="S748" s="16">
        <f t="shared" si="55"/>
        <v>41174.957638888889</v>
      </c>
      <c r="T748" s="16">
        <f t="shared" si="56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 s="1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5">
        <v>55</v>
      </c>
      <c r="M749" t="b">
        <v>1</v>
      </c>
      <c r="N749" t="s">
        <v>8274</v>
      </c>
      <c r="O749" s="6">
        <f t="shared" si="54"/>
        <v>1.0004285714285714</v>
      </c>
      <c r="P749" s="8">
        <f t="shared" si="58"/>
        <v>127.32727272727273</v>
      </c>
      <c r="Q749" t="s">
        <v>8327</v>
      </c>
      <c r="R749" t="s">
        <v>8328</v>
      </c>
      <c r="S749" s="16">
        <f t="shared" si="55"/>
        <v>42019.245833333327</v>
      </c>
      <c r="T749" s="16">
        <f t="shared" si="56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 s="1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5">
        <v>44</v>
      </c>
      <c r="M750" t="b">
        <v>1</v>
      </c>
      <c r="N750" t="s">
        <v>8274</v>
      </c>
      <c r="O750" s="6">
        <f t="shared" si="54"/>
        <v>1.0024999999999999</v>
      </c>
      <c r="P750" s="8">
        <f t="shared" si="58"/>
        <v>45.56818181818182</v>
      </c>
      <c r="Q750" t="s">
        <v>8327</v>
      </c>
      <c r="R750" t="s">
        <v>8328</v>
      </c>
      <c r="S750" s="16">
        <f t="shared" si="55"/>
        <v>41861.638495370367</v>
      </c>
      <c r="T750" s="16">
        <f t="shared" si="56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 s="1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5">
        <v>110</v>
      </c>
      <c r="M751" t="b">
        <v>1</v>
      </c>
      <c r="N751" t="s">
        <v>8274</v>
      </c>
      <c r="O751" s="6">
        <f t="shared" si="54"/>
        <v>1.0556000000000001</v>
      </c>
      <c r="P751" s="8">
        <f t="shared" si="58"/>
        <v>95.963636363636368</v>
      </c>
      <c r="Q751" t="s">
        <v>8327</v>
      </c>
      <c r="R751" t="s">
        <v>8328</v>
      </c>
      <c r="S751" s="16">
        <f t="shared" si="55"/>
        <v>42763.732986111114</v>
      </c>
      <c r="T751" s="16">
        <f t="shared" si="56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 s="1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5">
        <v>59</v>
      </c>
      <c r="M752" t="b">
        <v>1</v>
      </c>
      <c r="N752" t="s">
        <v>8274</v>
      </c>
      <c r="O752" s="6">
        <f t="shared" si="54"/>
        <v>1.0258775877587758</v>
      </c>
      <c r="P752" s="8">
        <f t="shared" si="58"/>
        <v>77.271186440677965</v>
      </c>
      <c r="Q752" t="s">
        <v>8327</v>
      </c>
      <c r="R752" t="s">
        <v>8328</v>
      </c>
      <c r="S752" s="16">
        <f t="shared" si="55"/>
        <v>41329.669814814813</v>
      </c>
      <c r="T752" s="16">
        <f t="shared" si="56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 s="1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5">
        <v>62</v>
      </c>
      <c r="M753" t="b">
        <v>1</v>
      </c>
      <c r="N753" t="s">
        <v>8274</v>
      </c>
      <c r="O753" s="6">
        <f t="shared" si="54"/>
        <v>1.1850000000000001</v>
      </c>
      <c r="P753" s="8">
        <f t="shared" si="58"/>
        <v>57.338709677419352</v>
      </c>
      <c r="Q753" t="s">
        <v>8327</v>
      </c>
      <c r="R753" t="s">
        <v>8328</v>
      </c>
      <c r="S753" s="16">
        <f t="shared" si="55"/>
        <v>40759.422164351847</v>
      </c>
      <c r="T753" s="16">
        <f t="shared" si="56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 s="1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5">
        <v>105</v>
      </c>
      <c r="M754" t="b">
        <v>1</v>
      </c>
      <c r="N754" t="s">
        <v>8274</v>
      </c>
      <c r="O754" s="6">
        <f t="shared" si="54"/>
        <v>1.117</v>
      </c>
      <c r="P754" s="8">
        <f t="shared" si="58"/>
        <v>53.19047619047619</v>
      </c>
      <c r="Q754" t="s">
        <v>8327</v>
      </c>
      <c r="R754" t="s">
        <v>8328</v>
      </c>
      <c r="S754" s="16">
        <f t="shared" si="55"/>
        <v>42659.249999999993</v>
      </c>
      <c r="T754" s="16">
        <f t="shared" si="56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 s="1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5">
        <v>26</v>
      </c>
      <c r="M755" t="b">
        <v>1</v>
      </c>
      <c r="N755" t="s">
        <v>8274</v>
      </c>
      <c r="O755" s="6">
        <f t="shared" si="54"/>
        <v>1.28</v>
      </c>
      <c r="P755" s="8">
        <f t="shared" si="58"/>
        <v>492.30769230769232</v>
      </c>
      <c r="Q755" t="s">
        <v>8327</v>
      </c>
      <c r="R755" t="s">
        <v>8328</v>
      </c>
      <c r="S755" s="16">
        <f t="shared" si="55"/>
        <v>42049.381840277776</v>
      </c>
      <c r="T755" s="16">
        <f t="shared" si="56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 s="1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5">
        <v>49</v>
      </c>
      <c r="M756" t="b">
        <v>1</v>
      </c>
      <c r="N756" t="s">
        <v>8274</v>
      </c>
      <c r="O756" s="6">
        <f t="shared" si="54"/>
        <v>1.0375000000000001</v>
      </c>
      <c r="P756" s="8">
        <f t="shared" si="58"/>
        <v>42.346938775510203</v>
      </c>
      <c r="Q756" t="s">
        <v>8327</v>
      </c>
      <c r="R756" t="s">
        <v>8328</v>
      </c>
      <c r="S756" s="16">
        <f t="shared" si="55"/>
        <v>41279.54075231481</v>
      </c>
      <c r="T756" s="16">
        <f t="shared" si="56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 s="1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5">
        <v>68</v>
      </c>
      <c r="M757" t="b">
        <v>1</v>
      </c>
      <c r="N757" t="s">
        <v>8274</v>
      </c>
      <c r="O757" s="6">
        <f t="shared" si="54"/>
        <v>1.0190760000000001</v>
      </c>
      <c r="P757" s="8">
        <f t="shared" si="58"/>
        <v>37.466029411764708</v>
      </c>
      <c r="Q757" t="s">
        <v>8327</v>
      </c>
      <c r="R757" t="s">
        <v>8328</v>
      </c>
      <c r="S757" s="16">
        <f t="shared" si="55"/>
        <v>41413.820138888885</v>
      </c>
      <c r="T757" s="16">
        <f t="shared" si="56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 s="1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5">
        <v>22</v>
      </c>
      <c r="M758" t="b">
        <v>1</v>
      </c>
      <c r="N758" t="s">
        <v>8274</v>
      </c>
      <c r="O758" s="6">
        <f t="shared" si="54"/>
        <v>1.177142857142857</v>
      </c>
      <c r="P758" s="8">
        <f t="shared" si="58"/>
        <v>37.454545454545453</v>
      </c>
      <c r="Q758" t="s">
        <v>8327</v>
      </c>
      <c r="R758" t="s">
        <v>8328</v>
      </c>
      <c r="S758" s="16">
        <f t="shared" si="55"/>
        <v>40651.516886574071</v>
      </c>
      <c r="T758" s="16">
        <f t="shared" si="56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 s="1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5">
        <v>18</v>
      </c>
      <c r="M759" t="b">
        <v>1</v>
      </c>
      <c r="N759" t="s">
        <v>8274</v>
      </c>
      <c r="O759" s="6">
        <f t="shared" si="54"/>
        <v>2.38</v>
      </c>
      <c r="P759" s="8">
        <f t="shared" si="58"/>
        <v>33.055555555555557</v>
      </c>
      <c r="Q759" t="s">
        <v>8327</v>
      </c>
      <c r="R759" t="s">
        <v>8328</v>
      </c>
      <c r="S759" s="16">
        <f t="shared" si="55"/>
        <v>41248.846226851849</v>
      </c>
      <c r="T759" s="16">
        <f t="shared" si="56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 s="1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5">
        <v>19</v>
      </c>
      <c r="M760" t="b">
        <v>1</v>
      </c>
      <c r="N760" t="s">
        <v>8274</v>
      </c>
      <c r="O760" s="6">
        <f t="shared" si="54"/>
        <v>1.02</v>
      </c>
      <c r="P760" s="8">
        <f t="shared" si="58"/>
        <v>134.21052631578948</v>
      </c>
      <c r="Q760" t="s">
        <v>8327</v>
      </c>
      <c r="R760" t="s">
        <v>8328</v>
      </c>
      <c r="S760" s="16">
        <f t="shared" si="55"/>
        <v>40459.628101851849</v>
      </c>
      <c r="T760" s="16">
        <f t="shared" si="56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 s="1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5">
        <v>99</v>
      </c>
      <c r="M761" t="b">
        <v>1</v>
      </c>
      <c r="N761" t="s">
        <v>8274</v>
      </c>
      <c r="O761" s="6">
        <f t="shared" si="54"/>
        <v>1.0192000000000001</v>
      </c>
      <c r="P761" s="8">
        <f t="shared" si="58"/>
        <v>51.474747474747474</v>
      </c>
      <c r="Q761" t="s">
        <v>8327</v>
      </c>
      <c r="R761" t="s">
        <v>8328</v>
      </c>
      <c r="S761" s="16">
        <f t="shared" si="55"/>
        <v>41829.121979166666</v>
      </c>
      <c r="T761" s="16">
        <f t="shared" si="56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 s="1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5">
        <v>0</v>
      </c>
      <c r="M762" t="b">
        <v>0</v>
      </c>
      <c r="N762" t="s">
        <v>8275</v>
      </c>
      <c r="O762" s="6">
        <f t="shared" si="54"/>
        <v>0</v>
      </c>
      <c r="P762" s="8">
        <v>0</v>
      </c>
      <c r="Q762" t="s">
        <v>8327</v>
      </c>
      <c r="R762" t="s">
        <v>8329</v>
      </c>
      <c r="S762" s="16">
        <f t="shared" si="55"/>
        <v>42700.597372685188</v>
      </c>
      <c r="T762" s="16">
        <f t="shared" si="56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 s="1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5">
        <v>6</v>
      </c>
      <c r="M763" t="b">
        <v>0</v>
      </c>
      <c r="N763" t="s">
        <v>8275</v>
      </c>
      <c r="O763" s="6">
        <f t="shared" si="54"/>
        <v>4.7E-2</v>
      </c>
      <c r="P763" s="8">
        <f>E763/L763</f>
        <v>39.166666666666664</v>
      </c>
      <c r="Q763" t="s">
        <v>8327</v>
      </c>
      <c r="R763" t="s">
        <v>8329</v>
      </c>
      <c r="S763" s="16">
        <f t="shared" si="55"/>
        <v>41672.543124999997</v>
      </c>
      <c r="T763" s="16">
        <f t="shared" si="56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 s="1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5">
        <v>0</v>
      </c>
      <c r="M764" t="b">
        <v>0</v>
      </c>
      <c r="N764" t="s">
        <v>8275</v>
      </c>
      <c r="O764" s="6">
        <f t="shared" si="54"/>
        <v>0</v>
      </c>
      <c r="P764" s="8">
        <v>0</v>
      </c>
      <c r="Q764" t="s">
        <v>8327</v>
      </c>
      <c r="R764" t="s">
        <v>8329</v>
      </c>
      <c r="S764" s="16">
        <f t="shared" si="55"/>
        <v>42708.041666666664</v>
      </c>
      <c r="T764" s="16">
        <f t="shared" si="56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 s="1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5">
        <v>1</v>
      </c>
      <c r="M765" t="b">
        <v>0</v>
      </c>
      <c r="N765" t="s">
        <v>8275</v>
      </c>
      <c r="O765" s="6">
        <f t="shared" si="54"/>
        <v>1.1655011655011655E-3</v>
      </c>
      <c r="P765" s="8">
        <f>E765/L765</f>
        <v>5</v>
      </c>
      <c r="Q765" t="s">
        <v>8327</v>
      </c>
      <c r="R765" t="s">
        <v>8329</v>
      </c>
      <c r="S765" s="16">
        <f t="shared" si="55"/>
        <v>41501.238518518519</v>
      </c>
      <c r="T765" s="16">
        <f t="shared" si="56"/>
        <v>41471.238518518519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 s="1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5">
        <v>0</v>
      </c>
      <c r="M766" t="b">
        <v>0</v>
      </c>
      <c r="N766" t="s">
        <v>8275</v>
      </c>
      <c r="O766" s="6">
        <f t="shared" si="54"/>
        <v>0</v>
      </c>
      <c r="P766" s="8">
        <v>0</v>
      </c>
      <c r="Q766" t="s">
        <v>8327</v>
      </c>
      <c r="R766" t="s">
        <v>8329</v>
      </c>
      <c r="S766" s="16">
        <f t="shared" si="55"/>
        <v>42256.964826388888</v>
      </c>
      <c r="T766" s="16">
        <f t="shared" si="56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 s="1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5">
        <v>44</v>
      </c>
      <c r="M767" t="b">
        <v>0</v>
      </c>
      <c r="N767" t="s">
        <v>8275</v>
      </c>
      <c r="O767" s="6">
        <f t="shared" si="54"/>
        <v>0.36014285714285715</v>
      </c>
      <c r="P767" s="8">
        <f>E767/L767</f>
        <v>57.295454545454547</v>
      </c>
      <c r="Q767" t="s">
        <v>8327</v>
      </c>
      <c r="R767" t="s">
        <v>8329</v>
      </c>
      <c r="S767" s="16">
        <f t="shared" si="55"/>
        <v>41931.334305555552</v>
      </c>
      <c r="T767" s="16">
        <f t="shared" si="56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 s="1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5">
        <v>0</v>
      </c>
      <c r="M768" t="b">
        <v>0</v>
      </c>
      <c r="N768" t="s">
        <v>8275</v>
      </c>
      <c r="O768" s="6">
        <f t="shared" si="54"/>
        <v>0</v>
      </c>
      <c r="P768" s="8">
        <v>0</v>
      </c>
      <c r="Q768" t="s">
        <v>8327</v>
      </c>
      <c r="R768" t="s">
        <v>8329</v>
      </c>
      <c r="S768" s="16">
        <f t="shared" si="55"/>
        <v>42051.57503472222</v>
      </c>
      <c r="T768" s="16">
        <f t="shared" si="56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 s="1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5">
        <v>3</v>
      </c>
      <c r="M769" t="b">
        <v>0</v>
      </c>
      <c r="N769" t="s">
        <v>8275</v>
      </c>
      <c r="O769" s="6">
        <f t="shared" si="54"/>
        <v>3.5400000000000001E-2</v>
      </c>
      <c r="P769" s="8">
        <f>E769/L769</f>
        <v>59</v>
      </c>
      <c r="Q769" t="s">
        <v>8327</v>
      </c>
      <c r="R769" t="s">
        <v>8329</v>
      </c>
      <c r="S769" s="16">
        <f t="shared" si="55"/>
        <v>42144.935300925928</v>
      </c>
      <c r="T769" s="16">
        <f t="shared" si="56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 s="1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5">
        <v>0</v>
      </c>
      <c r="M770" t="b">
        <v>0</v>
      </c>
      <c r="N770" t="s">
        <v>8275</v>
      </c>
      <c r="O770" s="6">
        <f t="shared" ref="O770:O833" si="59">E770/D770</f>
        <v>0</v>
      </c>
      <c r="P770" s="8">
        <v>0</v>
      </c>
      <c r="Q770" t="s">
        <v>8327</v>
      </c>
      <c r="R770" t="s">
        <v>8329</v>
      </c>
      <c r="S770" s="16">
        <f t="shared" ref="S770:S833" si="60">(I770/86400)+25569+(-5/24)</f>
        <v>41623.998726851853</v>
      </c>
      <c r="T770" s="16">
        <f t="shared" ref="T770:T833" si="61">(J770/86400)+25569+(-5/24)</f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 s="1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5">
        <v>52</v>
      </c>
      <c r="M771" t="b">
        <v>0</v>
      </c>
      <c r="N771" t="s">
        <v>8275</v>
      </c>
      <c r="O771" s="6">
        <f t="shared" si="59"/>
        <v>0.41399999999999998</v>
      </c>
      <c r="P771" s="8">
        <f>E771/L771</f>
        <v>31.846153846153847</v>
      </c>
      <c r="Q771" t="s">
        <v>8327</v>
      </c>
      <c r="R771" t="s">
        <v>8329</v>
      </c>
      <c r="S771" s="16">
        <f t="shared" si="60"/>
        <v>41634.788124999999</v>
      </c>
      <c r="T771" s="16">
        <f t="shared" si="61"/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 s="1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5">
        <v>0</v>
      </c>
      <c r="M772" t="b">
        <v>0</v>
      </c>
      <c r="N772" t="s">
        <v>8275</v>
      </c>
      <c r="O772" s="6">
        <f t="shared" si="59"/>
        <v>0</v>
      </c>
      <c r="P772" s="8">
        <v>0</v>
      </c>
      <c r="Q772" t="s">
        <v>8327</v>
      </c>
      <c r="R772" t="s">
        <v>8329</v>
      </c>
      <c r="S772" s="16">
        <f t="shared" si="60"/>
        <v>41329.791307870364</v>
      </c>
      <c r="T772" s="16">
        <f t="shared" si="61"/>
        <v>41289.791307870364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 s="1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5">
        <v>1</v>
      </c>
      <c r="M773" t="b">
        <v>0</v>
      </c>
      <c r="N773" t="s">
        <v>8275</v>
      </c>
      <c r="O773" s="6">
        <f t="shared" si="59"/>
        <v>2.631578947368421E-4</v>
      </c>
      <c r="P773" s="8">
        <f t="shared" ref="P773:P804" si="62">E773/L773</f>
        <v>10</v>
      </c>
      <c r="Q773" t="s">
        <v>8327</v>
      </c>
      <c r="R773" t="s">
        <v>8329</v>
      </c>
      <c r="S773" s="16">
        <f t="shared" si="60"/>
        <v>42399.615763888891</v>
      </c>
      <c r="T773" s="16">
        <f t="shared" si="61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 s="1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5">
        <v>1</v>
      </c>
      <c r="M774" t="b">
        <v>0</v>
      </c>
      <c r="N774" t="s">
        <v>8275</v>
      </c>
      <c r="O774" s="6">
        <f t="shared" si="59"/>
        <v>3.3333333333333333E-2</v>
      </c>
      <c r="P774" s="8">
        <f t="shared" si="62"/>
        <v>50</v>
      </c>
      <c r="Q774" t="s">
        <v>8327</v>
      </c>
      <c r="R774" t="s">
        <v>8329</v>
      </c>
      <c r="S774" s="16">
        <f t="shared" si="60"/>
        <v>40117.957638888889</v>
      </c>
      <c r="T774" s="16">
        <f t="shared" si="61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 s="1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5">
        <v>2</v>
      </c>
      <c r="M775" t="b">
        <v>0</v>
      </c>
      <c r="N775" t="s">
        <v>8275</v>
      </c>
      <c r="O775" s="6">
        <f t="shared" si="59"/>
        <v>8.5129023676509714E-3</v>
      </c>
      <c r="P775" s="8">
        <f t="shared" si="62"/>
        <v>16</v>
      </c>
      <c r="Q775" t="s">
        <v>8327</v>
      </c>
      <c r="R775" t="s">
        <v>8329</v>
      </c>
      <c r="S775" s="16">
        <f t="shared" si="60"/>
        <v>42134.750694444439</v>
      </c>
      <c r="T775" s="16">
        <f t="shared" si="61"/>
        <v>42100.527604166666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 s="1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5">
        <v>9</v>
      </c>
      <c r="M776" t="b">
        <v>0</v>
      </c>
      <c r="N776" t="s">
        <v>8275</v>
      </c>
      <c r="O776" s="6">
        <f t="shared" si="59"/>
        <v>0.70199999999999996</v>
      </c>
      <c r="P776" s="8">
        <f t="shared" si="62"/>
        <v>39</v>
      </c>
      <c r="Q776" t="s">
        <v>8327</v>
      </c>
      <c r="R776" t="s">
        <v>8329</v>
      </c>
      <c r="S776" s="16">
        <f t="shared" si="60"/>
        <v>41693.571967592587</v>
      </c>
      <c r="T776" s="16">
        <f t="shared" si="61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 s="1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5">
        <v>5</v>
      </c>
      <c r="M777" t="b">
        <v>0</v>
      </c>
      <c r="N777" t="s">
        <v>8275</v>
      </c>
      <c r="O777" s="6">
        <f t="shared" si="59"/>
        <v>1.7000000000000001E-2</v>
      </c>
      <c r="P777" s="8">
        <f t="shared" si="62"/>
        <v>34</v>
      </c>
      <c r="Q777" t="s">
        <v>8327</v>
      </c>
      <c r="R777" t="s">
        <v>8329</v>
      </c>
      <c r="S777" s="16">
        <f t="shared" si="60"/>
        <v>40892.851793981477</v>
      </c>
      <c r="T777" s="16">
        <f t="shared" si="61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 s="1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5">
        <v>57</v>
      </c>
      <c r="M778" t="b">
        <v>0</v>
      </c>
      <c r="N778" t="s">
        <v>8275</v>
      </c>
      <c r="O778" s="6">
        <f t="shared" si="59"/>
        <v>0.51400000000000001</v>
      </c>
      <c r="P778" s="8">
        <f t="shared" si="62"/>
        <v>63.122807017543863</v>
      </c>
      <c r="Q778" t="s">
        <v>8327</v>
      </c>
      <c r="R778" t="s">
        <v>8329</v>
      </c>
      <c r="S778" s="16">
        <f t="shared" si="60"/>
        <v>42287.999999999993</v>
      </c>
      <c r="T778" s="16">
        <f t="shared" si="61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 s="1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5">
        <v>3</v>
      </c>
      <c r="M779" t="b">
        <v>0</v>
      </c>
      <c r="N779" t="s">
        <v>8275</v>
      </c>
      <c r="O779" s="6">
        <f t="shared" si="59"/>
        <v>7.0000000000000001E-3</v>
      </c>
      <c r="P779" s="8">
        <f t="shared" si="62"/>
        <v>7</v>
      </c>
      <c r="Q779" t="s">
        <v>8327</v>
      </c>
      <c r="R779" t="s">
        <v>8329</v>
      </c>
      <c r="S779" s="16">
        <f t="shared" si="60"/>
        <v>41486.772881944438</v>
      </c>
      <c r="T779" s="16">
        <f t="shared" si="61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 s="1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5">
        <v>1</v>
      </c>
      <c r="M780" t="b">
        <v>0</v>
      </c>
      <c r="N780" t="s">
        <v>8275</v>
      </c>
      <c r="O780" s="6">
        <f t="shared" si="59"/>
        <v>4.0000000000000001E-3</v>
      </c>
      <c r="P780" s="8">
        <f t="shared" si="62"/>
        <v>2</v>
      </c>
      <c r="Q780" t="s">
        <v>8327</v>
      </c>
      <c r="R780" t="s">
        <v>8329</v>
      </c>
      <c r="S780" s="16">
        <f t="shared" si="60"/>
        <v>41759.493981481479</v>
      </c>
      <c r="T780" s="16">
        <f t="shared" si="61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 s="1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5">
        <v>6</v>
      </c>
      <c r="M781" t="b">
        <v>0</v>
      </c>
      <c r="N781" t="s">
        <v>8275</v>
      </c>
      <c r="O781" s="6">
        <f t="shared" si="59"/>
        <v>2.6666666666666668E-2</v>
      </c>
      <c r="P781" s="8">
        <f t="shared" si="62"/>
        <v>66.666666666666671</v>
      </c>
      <c r="Q781" t="s">
        <v>8327</v>
      </c>
      <c r="R781" t="s">
        <v>8329</v>
      </c>
      <c r="S781" s="16">
        <f t="shared" si="60"/>
        <v>40465.958333333328</v>
      </c>
      <c r="T781" s="16">
        <f t="shared" si="61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 s="1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5">
        <v>27</v>
      </c>
      <c r="M782" t="b">
        <v>1</v>
      </c>
      <c r="N782" t="s">
        <v>8276</v>
      </c>
      <c r="O782" s="6">
        <f t="shared" si="59"/>
        <v>1.04</v>
      </c>
      <c r="P782" s="8">
        <f t="shared" si="62"/>
        <v>38.518518518518519</v>
      </c>
      <c r="Q782" t="s">
        <v>8330</v>
      </c>
      <c r="R782" t="s">
        <v>8331</v>
      </c>
      <c r="S782" s="16">
        <f t="shared" si="60"/>
        <v>40666.465567129628</v>
      </c>
      <c r="T782" s="16">
        <f t="shared" si="61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 s="1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5">
        <v>25</v>
      </c>
      <c r="M783" t="b">
        <v>1</v>
      </c>
      <c r="N783" t="s">
        <v>8276</v>
      </c>
      <c r="O783" s="6">
        <f t="shared" si="59"/>
        <v>1.3315375</v>
      </c>
      <c r="P783" s="8">
        <f t="shared" si="62"/>
        <v>42.609200000000001</v>
      </c>
      <c r="Q783" t="s">
        <v>8330</v>
      </c>
      <c r="R783" t="s">
        <v>8331</v>
      </c>
      <c r="S783" s="16">
        <f t="shared" si="60"/>
        <v>41432.792523148142</v>
      </c>
      <c r="T783" s="16">
        <f t="shared" si="61"/>
        <v>41402.792523148142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 s="1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5">
        <v>14</v>
      </c>
      <c r="M784" t="b">
        <v>1</v>
      </c>
      <c r="N784" t="s">
        <v>8276</v>
      </c>
      <c r="O784" s="6">
        <f t="shared" si="59"/>
        <v>1</v>
      </c>
      <c r="P784" s="8">
        <f t="shared" si="62"/>
        <v>50</v>
      </c>
      <c r="Q784" t="s">
        <v>8330</v>
      </c>
      <c r="R784" t="s">
        <v>8331</v>
      </c>
      <c r="S784" s="16">
        <f t="shared" si="60"/>
        <v>41146.549791666665</v>
      </c>
      <c r="T784" s="16">
        <f t="shared" si="61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 s="1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5">
        <v>35</v>
      </c>
      <c r="M785" t="b">
        <v>1</v>
      </c>
      <c r="N785" t="s">
        <v>8276</v>
      </c>
      <c r="O785" s="6">
        <f t="shared" si="59"/>
        <v>1.4813333333333334</v>
      </c>
      <c r="P785" s="8">
        <f t="shared" si="62"/>
        <v>63.485714285714288</v>
      </c>
      <c r="Q785" t="s">
        <v>8330</v>
      </c>
      <c r="R785" t="s">
        <v>8331</v>
      </c>
      <c r="S785" s="16">
        <f t="shared" si="60"/>
        <v>41026.708333333328</v>
      </c>
      <c r="T785" s="16">
        <f t="shared" si="61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 s="1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5">
        <v>10</v>
      </c>
      <c r="M786" t="b">
        <v>1</v>
      </c>
      <c r="N786" t="s">
        <v>8276</v>
      </c>
      <c r="O786" s="6">
        <f t="shared" si="59"/>
        <v>1.0249999999999999</v>
      </c>
      <c r="P786" s="8">
        <f t="shared" si="62"/>
        <v>102.5</v>
      </c>
      <c r="Q786" t="s">
        <v>8330</v>
      </c>
      <c r="R786" t="s">
        <v>8331</v>
      </c>
      <c r="S786" s="16">
        <f t="shared" si="60"/>
        <v>41714.899525462963</v>
      </c>
      <c r="T786" s="16">
        <f t="shared" si="61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 s="1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5">
        <v>29</v>
      </c>
      <c r="M787" t="b">
        <v>1</v>
      </c>
      <c r="N787" t="s">
        <v>8276</v>
      </c>
      <c r="O787" s="6">
        <f t="shared" si="59"/>
        <v>1.8062799999999999</v>
      </c>
      <c r="P787" s="8">
        <f t="shared" si="62"/>
        <v>31.142758620689655</v>
      </c>
      <c r="Q787" t="s">
        <v>8330</v>
      </c>
      <c r="R787" t="s">
        <v>8331</v>
      </c>
      <c r="S787" s="16">
        <f t="shared" si="60"/>
        <v>41333.38559027778</v>
      </c>
      <c r="T787" s="16">
        <f t="shared" si="61"/>
        <v>41303.38559027778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 s="1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5">
        <v>44</v>
      </c>
      <c r="M788" t="b">
        <v>1</v>
      </c>
      <c r="N788" t="s">
        <v>8276</v>
      </c>
      <c r="O788" s="6">
        <f t="shared" si="59"/>
        <v>1.4279999999999999</v>
      </c>
      <c r="P788" s="8">
        <f t="shared" si="62"/>
        <v>162.27272727272728</v>
      </c>
      <c r="Q788" t="s">
        <v>8330</v>
      </c>
      <c r="R788" t="s">
        <v>8331</v>
      </c>
      <c r="S788" s="16">
        <f t="shared" si="60"/>
        <v>41040.449305555558</v>
      </c>
      <c r="T788" s="16">
        <f t="shared" si="61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 s="1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5">
        <v>17</v>
      </c>
      <c r="M789" t="b">
        <v>1</v>
      </c>
      <c r="N789" t="s">
        <v>8276</v>
      </c>
      <c r="O789" s="6">
        <f t="shared" si="59"/>
        <v>1.1416666666666666</v>
      </c>
      <c r="P789" s="8">
        <f t="shared" si="62"/>
        <v>80.588235294117652</v>
      </c>
      <c r="Q789" t="s">
        <v>8330</v>
      </c>
      <c r="R789" t="s">
        <v>8331</v>
      </c>
      <c r="S789" s="16">
        <f t="shared" si="60"/>
        <v>41579.419282407405</v>
      </c>
      <c r="T789" s="16">
        <f t="shared" si="61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 s="1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5">
        <v>34</v>
      </c>
      <c r="M790" t="b">
        <v>1</v>
      </c>
      <c r="N790" t="s">
        <v>8276</v>
      </c>
      <c r="O790" s="6">
        <f t="shared" si="59"/>
        <v>2.03505</v>
      </c>
      <c r="P790" s="8">
        <f t="shared" si="62"/>
        <v>59.85441176470588</v>
      </c>
      <c r="Q790" t="s">
        <v>8330</v>
      </c>
      <c r="R790" t="s">
        <v>8331</v>
      </c>
      <c r="S790" s="16">
        <f t="shared" si="60"/>
        <v>41096.957638888889</v>
      </c>
      <c r="T790" s="16">
        <f t="shared" si="61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 s="1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5">
        <v>14</v>
      </c>
      <c r="M791" t="b">
        <v>1</v>
      </c>
      <c r="N791" t="s">
        <v>8276</v>
      </c>
      <c r="O791" s="6">
        <f t="shared" si="59"/>
        <v>1.0941176470588236</v>
      </c>
      <c r="P791" s="8">
        <f t="shared" si="62"/>
        <v>132.85714285714286</v>
      </c>
      <c r="Q791" t="s">
        <v>8330</v>
      </c>
      <c r="R791" t="s">
        <v>8331</v>
      </c>
      <c r="S791" s="16">
        <f t="shared" si="60"/>
        <v>41295.124305555553</v>
      </c>
      <c r="T791" s="16">
        <f t="shared" si="61"/>
        <v>41276.977777777771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 s="1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5">
        <v>156</v>
      </c>
      <c r="M792" t="b">
        <v>1</v>
      </c>
      <c r="N792" t="s">
        <v>8276</v>
      </c>
      <c r="O792" s="6">
        <f t="shared" si="59"/>
        <v>1.443746</v>
      </c>
      <c r="P792" s="8">
        <f t="shared" si="62"/>
        <v>92.547820512820508</v>
      </c>
      <c r="Q792" t="s">
        <v>8330</v>
      </c>
      <c r="R792" t="s">
        <v>8331</v>
      </c>
      <c r="S792" s="16">
        <f t="shared" si="60"/>
        <v>41305.839571759258</v>
      </c>
      <c r="T792" s="16">
        <f t="shared" si="61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 s="1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5">
        <v>128</v>
      </c>
      <c r="M793" t="b">
        <v>1</v>
      </c>
      <c r="N793" t="s">
        <v>8276</v>
      </c>
      <c r="O793" s="6">
        <f t="shared" si="59"/>
        <v>1.0386666666666666</v>
      </c>
      <c r="P793" s="8">
        <f t="shared" si="62"/>
        <v>60.859375</v>
      </c>
      <c r="Q793" t="s">
        <v>8330</v>
      </c>
      <c r="R793" t="s">
        <v>8331</v>
      </c>
      <c r="S793" s="16">
        <f t="shared" si="60"/>
        <v>41591.040972222218</v>
      </c>
      <c r="T793" s="16">
        <f t="shared" si="61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 s="1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5">
        <v>60</v>
      </c>
      <c r="M794" t="b">
        <v>1</v>
      </c>
      <c r="N794" t="s">
        <v>8276</v>
      </c>
      <c r="O794" s="6">
        <f t="shared" si="59"/>
        <v>1.0044440000000001</v>
      </c>
      <c r="P794" s="8">
        <f t="shared" si="62"/>
        <v>41.851833333333339</v>
      </c>
      <c r="Q794" t="s">
        <v>8330</v>
      </c>
      <c r="R794" t="s">
        <v>8331</v>
      </c>
      <c r="S794" s="16">
        <f t="shared" si="60"/>
        <v>41585.706979166665</v>
      </c>
      <c r="T794" s="16">
        <f t="shared" si="61"/>
        <v>41555.665312499994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 s="1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5">
        <v>32</v>
      </c>
      <c r="M795" t="b">
        <v>1</v>
      </c>
      <c r="N795" t="s">
        <v>8276</v>
      </c>
      <c r="O795" s="6">
        <f t="shared" si="59"/>
        <v>1.0277927272727272</v>
      </c>
      <c r="P795" s="8">
        <f t="shared" si="62"/>
        <v>88.325937499999995</v>
      </c>
      <c r="Q795" t="s">
        <v>8330</v>
      </c>
      <c r="R795" t="s">
        <v>8331</v>
      </c>
      <c r="S795" s="16">
        <f t="shared" si="60"/>
        <v>41457.999305555553</v>
      </c>
      <c r="T795" s="16">
        <f t="shared" si="61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 s="1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5">
        <v>53</v>
      </c>
      <c r="M796" t="b">
        <v>1</v>
      </c>
      <c r="N796" t="s">
        <v>8276</v>
      </c>
      <c r="O796" s="6">
        <f t="shared" si="59"/>
        <v>1.0531250000000001</v>
      </c>
      <c r="P796" s="8">
        <f t="shared" si="62"/>
        <v>158.96226415094338</v>
      </c>
      <c r="Q796" t="s">
        <v>8330</v>
      </c>
      <c r="R796" t="s">
        <v>8331</v>
      </c>
      <c r="S796" s="16">
        <f t="shared" si="60"/>
        <v>40791.504166666666</v>
      </c>
      <c r="T796" s="16">
        <f t="shared" si="61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 s="1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5">
        <v>184</v>
      </c>
      <c r="M797" t="b">
        <v>1</v>
      </c>
      <c r="N797" t="s">
        <v>8276</v>
      </c>
      <c r="O797" s="6">
        <f t="shared" si="59"/>
        <v>1.1178571428571429</v>
      </c>
      <c r="P797" s="8">
        <f t="shared" si="62"/>
        <v>85.054347826086953</v>
      </c>
      <c r="Q797" t="s">
        <v>8330</v>
      </c>
      <c r="R797" t="s">
        <v>8331</v>
      </c>
      <c r="S797" s="16">
        <f t="shared" si="60"/>
        <v>41005.999305555553</v>
      </c>
      <c r="T797" s="16">
        <f t="shared" si="61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 s="1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5">
        <v>90</v>
      </c>
      <c r="M798" t="b">
        <v>1</v>
      </c>
      <c r="N798" t="s">
        <v>8276</v>
      </c>
      <c r="O798" s="6">
        <f t="shared" si="59"/>
        <v>1.0135000000000001</v>
      </c>
      <c r="P798" s="8">
        <f t="shared" si="62"/>
        <v>112.61111111111111</v>
      </c>
      <c r="Q798" t="s">
        <v>8330</v>
      </c>
      <c r="R798" t="s">
        <v>8331</v>
      </c>
      <c r="S798" s="16">
        <f t="shared" si="60"/>
        <v>41532.673611111109</v>
      </c>
      <c r="T798" s="16">
        <f t="shared" si="61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 s="1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5">
        <v>71</v>
      </c>
      <c r="M799" t="b">
        <v>1</v>
      </c>
      <c r="N799" t="s">
        <v>8276</v>
      </c>
      <c r="O799" s="6">
        <f t="shared" si="59"/>
        <v>1.0753333333333333</v>
      </c>
      <c r="P799" s="8">
        <f t="shared" si="62"/>
        <v>45.436619718309856</v>
      </c>
      <c r="Q799" t="s">
        <v>8330</v>
      </c>
      <c r="R799" t="s">
        <v>8331</v>
      </c>
      <c r="S799" s="16">
        <f t="shared" si="60"/>
        <v>41027.958333333328</v>
      </c>
      <c r="T799" s="16">
        <f t="shared" si="61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 s="1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5">
        <v>87</v>
      </c>
      <c r="M800" t="b">
        <v>1</v>
      </c>
      <c r="N800" t="s">
        <v>8276</v>
      </c>
      <c r="O800" s="6">
        <f t="shared" si="59"/>
        <v>1.1488571428571428</v>
      </c>
      <c r="P800" s="8">
        <f t="shared" si="62"/>
        <v>46.218390804597703</v>
      </c>
      <c r="Q800" t="s">
        <v>8330</v>
      </c>
      <c r="R800" t="s">
        <v>8331</v>
      </c>
      <c r="S800" s="16">
        <f t="shared" si="60"/>
        <v>41912.381793981483</v>
      </c>
      <c r="T800" s="16">
        <f t="shared" si="61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 s="1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5">
        <v>28</v>
      </c>
      <c r="M801" t="b">
        <v>1</v>
      </c>
      <c r="N801" t="s">
        <v>8276</v>
      </c>
      <c r="O801" s="6">
        <f t="shared" si="59"/>
        <v>1.0002</v>
      </c>
      <c r="P801" s="8">
        <f t="shared" si="62"/>
        <v>178.60714285714286</v>
      </c>
      <c r="Q801" t="s">
        <v>8330</v>
      </c>
      <c r="R801" t="s">
        <v>8331</v>
      </c>
      <c r="S801" s="16">
        <f t="shared" si="60"/>
        <v>41026.458865740737</v>
      </c>
      <c r="T801" s="16">
        <f t="shared" si="61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 s="1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5">
        <v>56</v>
      </c>
      <c r="M802" t="b">
        <v>1</v>
      </c>
      <c r="N802" t="s">
        <v>8276</v>
      </c>
      <c r="O802" s="6">
        <f t="shared" si="59"/>
        <v>1.5213333333333334</v>
      </c>
      <c r="P802" s="8">
        <f t="shared" si="62"/>
        <v>40.75</v>
      </c>
      <c r="Q802" t="s">
        <v>8330</v>
      </c>
      <c r="R802" t="s">
        <v>8331</v>
      </c>
      <c r="S802" s="16">
        <f t="shared" si="60"/>
        <v>41893.225162037037</v>
      </c>
      <c r="T802" s="16">
        <f t="shared" si="61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 s="1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5">
        <v>51</v>
      </c>
      <c r="M803" t="b">
        <v>1</v>
      </c>
      <c r="N803" t="s">
        <v>8276</v>
      </c>
      <c r="O803" s="6">
        <f t="shared" si="59"/>
        <v>1.1152149999999998</v>
      </c>
      <c r="P803" s="8">
        <f t="shared" si="62"/>
        <v>43.733921568627444</v>
      </c>
      <c r="Q803" t="s">
        <v>8330</v>
      </c>
      <c r="R803" t="s">
        <v>8331</v>
      </c>
      <c r="S803" s="16">
        <f t="shared" si="60"/>
        <v>40725.587037037032</v>
      </c>
      <c r="T803" s="16">
        <f t="shared" si="61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 s="1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5">
        <v>75</v>
      </c>
      <c r="M804" t="b">
        <v>1</v>
      </c>
      <c r="N804" t="s">
        <v>8276</v>
      </c>
      <c r="O804" s="6">
        <f t="shared" si="59"/>
        <v>1.0133333333333334</v>
      </c>
      <c r="P804" s="8">
        <f t="shared" si="62"/>
        <v>81.066666666666663</v>
      </c>
      <c r="Q804" t="s">
        <v>8330</v>
      </c>
      <c r="R804" t="s">
        <v>8331</v>
      </c>
      <c r="S804" s="16">
        <f t="shared" si="60"/>
        <v>41168.961805555555</v>
      </c>
      <c r="T804" s="16">
        <f t="shared" si="61"/>
        <v>41122.813935185179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 s="1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5">
        <v>38</v>
      </c>
      <c r="M805" t="b">
        <v>1</v>
      </c>
      <c r="N805" t="s">
        <v>8276</v>
      </c>
      <c r="O805" s="6">
        <f t="shared" si="59"/>
        <v>1.232608695652174</v>
      </c>
      <c r="P805" s="8">
        <f t="shared" ref="P805:P836" si="63">E805/L805</f>
        <v>74.60526315789474</v>
      </c>
      <c r="Q805" t="s">
        <v>8330</v>
      </c>
      <c r="R805" t="s">
        <v>8331</v>
      </c>
      <c r="S805" s="16">
        <f t="shared" si="60"/>
        <v>40691.833333333328</v>
      </c>
      <c r="T805" s="16">
        <f t="shared" si="61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 s="1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5">
        <v>18</v>
      </c>
      <c r="M806" t="b">
        <v>1</v>
      </c>
      <c r="N806" t="s">
        <v>8276</v>
      </c>
      <c r="O806" s="6">
        <f t="shared" si="59"/>
        <v>1</v>
      </c>
      <c r="P806" s="8">
        <f t="shared" si="63"/>
        <v>305.55555555555554</v>
      </c>
      <c r="Q806" t="s">
        <v>8330</v>
      </c>
      <c r="R806" t="s">
        <v>8331</v>
      </c>
      <c r="S806" s="16">
        <f t="shared" si="60"/>
        <v>40746.957638888889</v>
      </c>
      <c r="T806" s="16">
        <f t="shared" si="61"/>
        <v>40729.897291666661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 s="1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5">
        <v>54</v>
      </c>
      <c r="M807" t="b">
        <v>1</v>
      </c>
      <c r="N807" t="s">
        <v>8276</v>
      </c>
      <c r="O807" s="6">
        <f t="shared" si="59"/>
        <v>1.05</v>
      </c>
      <c r="P807" s="8">
        <f t="shared" si="63"/>
        <v>58.333333333333336</v>
      </c>
      <c r="Q807" t="s">
        <v>8330</v>
      </c>
      <c r="R807" t="s">
        <v>8331</v>
      </c>
      <c r="S807" s="16">
        <f t="shared" si="60"/>
        <v>40740.75</v>
      </c>
      <c r="T807" s="16">
        <f t="shared" si="61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 s="1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5">
        <v>71</v>
      </c>
      <c r="M808" t="b">
        <v>1</v>
      </c>
      <c r="N808" t="s">
        <v>8276</v>
      </c>
      <c r="O808" s="6">
        <f t="shared" si="59"/>
        <v>1.0443750000000001</v>
      </c>
      <c r="P808" s="8">
        <f t="shared" si="63"/>
        <v>117.67605633802818</v>
      </c>
      <c r="Q808" t="s">
        <v>8330</v>
      </c>
      <c r="R808" t="s">
        <v>8331</v>
      </c>
      <c r="S808" s="16">
        <f t="shared" si="60"/>
        <v>40793.483090277776</v>
      </c>
      <c r="T808" s="16">
        <f t="shared" si="61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 s="1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5">
        <v>57</v>
      </c>
      <c r="M809" t="b">
        <v>1</v>
      </c>
      <c r="N809" t="s">
        <v>8276</v>
      </c>
      <c r="O809" s="6">
        <f t="shared" si="59"/>
        <v>1.05125</v>
      </c>
      <c r="P809" s="8">
        <f t="shared" si="63"/>
        <v>73.771929824561397</v>
      </c>
      <c r="Q809" t="s">
        <v>8330</v>
      </c>
      <c r="R809" t="s">
        <v>8331</v>
      </c>
      <c r="S809" s="16">
        <f t="shared" si="60"/>
        <v>42794.874999999993</v>
      </c>
      <c r="T809" s="16">
        <f t="shared" si="61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 s="1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5">
        <v>43</v>
      </c>
      <c r="M810" t="b">
        <v>1</v>
      </c>
      <c r="N810" t="s">
        <v>8276</v>
      </c>
      <c r="O810" s="6">
        <f t="shared" si="59"/>
        <v>1</v>
      </c>
      <c r="P810" s="8">
        <f t="shared" si="63"/>
        <v>104.65116279069767</v>
      </c>
      <c r="Q810" t="s">
        <v>8330</v>
      </c>
      <c r="R810" t="s">
        <v>8331</v>
      </c>
      <c r="S810" s="16">
        <f t="shared" si="60"/>
        <v>41994.999305555553</v>
      </c>
      <c r="T810" s="16">
        <f t="shared" si="61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 s="1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5">
        <v>52</v>
      </c>
      <c r="M811" t="b">
        <v>1</v>
      </c>
      <c r="N811" t="s">
        <v>8276</v>
      </c>
      <c r="O811" s="6">
        <f t="shared" si="59"/>
        <v>1.03775</v>
      </c>
      <c r="P811" s="8">
        <f t="shared" si="63"/>
        <v>79.82692307692308</v>
      </c>
      <c r="Q811" t="s">
        <v>8330</v>
      </c>
      <c r="R811" t="s">
        <v>8331</v>
      </c>
      <c r="S811" s="16">
        <f t="shared" si="60"/>
        <v>41658.625347222223</v>
      </c>
      <c r="T811" s="16">
        <f t="shared" si="61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 s="1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5">
        <v>27</v>
      </c>
      <c r="M812" t="b">
        <v>1</v>
      </c>
      <c r="N812" t="s">
        <v>8276</v>
      </c>
      <c r="O812" s="6">
        <f t="shared" si="59"/>
        <v>1.05</v>
      </c>
      <c r="P812" s="8">
        <f t="shared" si="63"/>
        <v>58.333333333333336</v>
      </c>
      <c r="Q812" t="s">
        <v>8330</v>
      </c>
      <c r="R812" t="s">
        <v>8331</v>
      </c>
      <c r="S812" s="16">
        <f t="shared" si="60"/>
        <v>41152.847939814812</v>
      </c>
      <c r="T812" s="16">
        <f t="shared" si="61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 s="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5">
        <v>12</v>
      </c>
      <c r="M813" t="b">
        <v>1</v>
      </c>
      <c r="N813" t="s">
        <v>8276</v>
      </c>
      <c r="O813" s="6">
        <f t="shared" si="59"/>
        <v>1.04</v>
      </c>
      <c r="P813" s="8">
        <f t="shared" si="63"/>
        <v>86.666666666666671</v>
      </c>
      <c r="Q813" t="s">
        <v>8330</v>
      </c>
      <c r="R813" t="s">
        <v>8331</v>
      </c>
      <c r="S813" s="16">
        <f t="shared" si="60"/>
        <v>41465.494444444441</v>
      </c>
      <c r="T813" s="16">
        <f t="shared" si="61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 s="1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5">
        <v>33</v>
      </c>
      <c r="M814" t="b">
        <v>1</v>
      </c>
      <c r="N814" t="s">
        <v>8276</v>
      </c>
      <c r="O814" s="6">
        <f t="shared" si="59"/>
        <v>1.5183333333333333</v>
      </c>
      <c r="P814" s="8">
        <f t="shared" si="63"/>
        <v>27.606060606060606</v>
      </c>
      <c r="Q814" t="s">
        <v>8330</v>
      </c>
      <c r="R814" t="s">
        <v>8331</v>
      </c>
      <c r="S814" s="16">
        <f t="shared" si="60"/>
        <v>41334.373611111107</v>
      </c>
      <c r="T814" s="16">
        <f t="shared" si="61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 s="1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5">
        <v>96</v>
      </c>
      <c r="M815" t="b">
        <v>1</v>
      </c>
      <c r="N815" t="s">
        <v>8276</v>
      </c>
      <c r="O815" s="6">
        <f t="shared" si="59"/>
        <v>1.59996</v>
      </c>
      <c r="P815" s="8">
        <f t="shared" si="63"/>
        <v>24.999375000000001</v>
      </c>
      <c r="Q815" t="s">
        <v>8330</v>
      </c>
      <c r="R815" t="s">
        <v>8331</v>
      </c>
      <c r="S815" s="16">
        <f t="shared" si="60"/>
        <v>41110.751909722218</v>
      </c>
      <c r="T815" s="16">
        <f t="shared" si="61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 s="1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5">
        <v>28</v>
      </c>
      <c r="M816" t="b">
        <v>1</v>
      </c>
      <c r="N816" t="s">
        <v>8276</v>
      </c>
      <c r="O816" s="6">
        <f t="shared" si="59"/>
        <v>1.2729999999999999</v>
      </c>
      <c r="P816" s="8">
        <f t="shared" si="63"/>
        <v>45.464285714285715</v>
      </c>
      <c r="Q816" t="s">
        <v>8330</v>
      </c>
      <c r="R816" t="s">
        <v>8331</v>
      </c>
      <c r="S816" s="16">
        <f t="shared" si="60"/>
        <v>40694.544444444444</v>
      </c>
      <c r="T816" s="16">
        <f t="shared" si="61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 s="1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5">
        <v>43</v>
      </c>
      <c r="M817" t="b">
        <v>1</v>
      </c>
      <c r="N817" t="s">
        <v>8276</v>
      </c>
      <c r="O817" s="6">
        <f t="shared" si="59"/>
        <v>1.07</v>
      </c>
      <c r="P817" s="8">
        <f t="shared" si="63"/>
        <v>99.534883720930239</v>
      </c>
      <c r="Q817" t="s">
        <v>8330</v>
      </c>
      <c r="R817" t="s">
        <v>8331</v>
      </c>
      <c r="S817" s="16">
        <f t="shared" si="60"/>
        <v>41944.70952546296</v>
      </c>
      <c r="T817" s="16">
        <f t="shared" si="61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 s="1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5">
        <v>205</v>
      </c>
      <c r="M818" t="b">
        <v>1</v>
      </c>
      <c r="N818" t="s">
        <v>8276</v>
      </c>
      <c r="O818" s="6">
        <f t="shared" si="59"/>
        <v>1.1512214285714286</v>
      </c>
      <c r="P818" s="8">
        <f t="shared" si="63"/>
        <v>39.31</v>
      </c>
      <c r="Q818" t="s">
        <v>8330</v>
      </c>
      <c r="R818" t="s">
        <v>8331</v>
      </c>
      <c r="S818" s="16">
        <f t="shared" si="60"/>
        <v>41373.0625</v>
      </c>
      <c r="T818" s="16">
        <f t="shared" si="61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 s="1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5">
        <v>23</v>
      </c>
      <c r="M819" t="b">
        <v>1</v>
      </c>
      <c r="N819" t="s">
        <v>8276</v>
      </c>
      <c r="O819" s="6">
        <f t="shared" si="59"/>
        <v>1.3711066666666665</v>
      </c>
      <c r="P819" s="8">
        <f t="shared" si="63"/>
        <v>89.419999999999987</v>
      </c>
      <c r="Q819" t="s">
        <v>8330</v>
      </c>
      <c r="R819" t="s">
        <v>8331</v>
      </c>
      <c r="S819" s="16">
        <f t="shared" si="60"/>
        <v>40978.999305555553</v>
      </c>
      <c r="T819" s="16">
        <f t="shared" si="61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 s="1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5">
        <v>19</v>
      </c>
      <c r="M820" t="b">
        <v>1</v>
      </c>
      <c r="N820" t="s">
        <v>8276</v>
      </c>
      <c r="O820" s="6">
        <f t="shared" si="59"/>
        <v>1.5571428571428572</v>
      </c>
      <c r="P820" s="8">
        <f t="shared" si="63"/>
        <v>28.684210526315791</v>
      </c>
      <c r="Q820" t="s">
        <v>8330</v>
      </c>
      <c r="R820" t="s">
        <v>8331</v>
      </c>
      <c r="S820" s="16">
        <f t="shared" si="60"/>
        <v>41128.500694444439</v>
      </c>
      <c r="T820" s="16">
        <f t="shared" si="61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 s="1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5">
        <v>14</v>
      </c>
      <c r="M821" t="b">
        <v>1</v>
      </c>
      <c r="N821" t="s">
        <v>8276</v>
      </c>
      <c r="O821" s="6">
        <f t="shared" si="59"/>
        <v>1.0874999999999999</v>
      </c>
      <c r="P821" s="8">
        <f t="shared" si="63"/>
        <v>31.071428571428573</v>
      </c>
      <c r="Q821" t="s">
        <v>8330</v>
      </c>
      <c r="R821" t="s">
        <v>8331</v>
      </c>
      <c r="S821" s="16">
        <f t="shared" si="60"/>
        <v>41628.988888888889</v>
      </c>
      <c r="T821" s="16">
        <f t="shared" si="61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 s="1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5">
        <v>38</v>
      </c>
      <c r="M822" t="b">
        <v>1</v>
      </c>
      <c r="N822" t="s">
        <v>8276</v>
      </c>
      <c r="O822" s="6">
        <f t="shared" si="59"/>
        <v>1.3405</v>
      </c>
      <c r="P822" s="8">
        <f t="shared" si="63"/>
        <v>70.55263157894737</v>
      </c>
      <c r="Q822" t="s">
        <v>8330</v>
      </c>
      <c r="R822" t="s">
        <v>8331</v>
      </c>
      <c r="S822" s="16">
        <f t="shared" si="60"/>
        <v>41799</v>
      </c>
      <c r="T822" s="16">
        <f t="shared" si="61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 s="1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5">
        <v>78</v>
      </c>
      <c r="M823" t="b">
        <v>1</v>
      </c>
      <c r="N823" t="s">
        <v>8276</v>
      </c>
      <c r="O823" s="6">
        <f t="shared" si="59"/>
        <v>1</v>
      </c>
      <c r="P823" s="8">
        <f t="shared" si="63"/>
        <v>224.12820512820514</v>
      </c>
      <c r="Q823" t="s">
        <v>8330</v>
      </c>
      <c r="R823" t="s">
        <v>8331</v>
      </c>
      <c r="S823" s="16">
        <f t="shared" si="60"/>
        <v>42127.959027777775</v>
      </c>
      <c r="T823" s="16">
        <f t="shared" si="61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 s="1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5">
        <v>69</v>
      </c>
      <c r="M824" t="b">
        <v>1</v>
      </c>
      <c r="N824" t="s">
        <v>8276</v>
      </c>
      <c r="O824" s="6">
        <f t="shared" si="59"/>
        <v>1.1916666666666667</v>
      </c>
      <c r="P824" s="8">
        <f t="shared" si="63"/>
        <v>51.811594202898547</v>
      </c>
      <c r="Q824" t="s">
        <v>8330</v>
      </c>
      <c r="R824" t="s">
        <v>8331</v>
      </c>
      <c r="S824" s="16">
        <f t="shared" si="60"/>
        <v>41187.739004629628</v>
      </c>
      <c r="T824" s="16">
        <f t="shared" si="61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 s="1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5">
        <v>33</v>
      </c>
      <c r="M825" t="b">
        <v>1</v>
      </c>
      <c r="N825" t="s">
        <v>8276</v>
      </c>
      <c r="O825" s="6">
        <f t="shared" si="59"/>
        <v>1.7949999999999999</v>
      </c>
      <c r="P825" s="8">
        <f t="shared" si="63"/>
        <v>43.515151515151516</v>
      </c>
      <c r="Q825" t="s">
        <v>8330</v>
      </c>
      <c r="R825" t="s">
        <v>8331</v>
      </c>
      <c r="S825" s="16">
        <f t="shared" si="60"/>
        <v>42085.722824074073</v>
      </c>
      <c r="T825" s="16">
        <f t="shared" si="61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 s="1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5">
        <v>54</v>
      </c>
      <c r="M826" t="b">
        <v>1</v>
      </c>
      <c r="N826" t="s">
        <v>8276</v>
      </c>
      <c r="O826" s="6">
        <f t="shared" si="59"/>
        <v>1.3438124999999999</v>
      </c>
      <c r="P826" s="8">
        <f t="shared" si="63"/>
        <v>39.816666666666663</v>
      </c>
      <c r="Q826" t="s">
        <v>8330</v>
      </c>
      <c r="R826" t="s">
        <v>8331</v>
      </c>
      <c r="S826" s="16">
        <f t="shared" si="60"/>
        <v>40286.082638888889</v>
      </c>
      <c r="T826" s="16">
        <f t="shared" si="61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 s="1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5">
        <v>99</v>
      </c>
      <c r="M827" t="b">
        <v>1</v>
      </c>
      <c r="N827" t="s">
        <v>8276</v>
      </c>
      <c r="O827" s="6">
        <f t="shared" si="59"/>
        <v>1.0043200000000001</v>
      </c>
      <c r="P827" s="8">
        <f t="shared" si="63"/>
        <v>126.8080808080808</v>
      </c>
      <c r="Q827" t="s">
        <v>8330</v>
      </c>
      <c r="R827" t="s">
        <v>8331</v>
      </c>
      <c r="S827" s="16">
        <f t="shared" si="60"/>
        <v>41211.098194444443</v>
      </c>
      <c r="T827" s="16">
        <f t="shared" si="61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 s="1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5">
        <v>49</v>
      </c>
      <c r="M828" t="b">
        <v>1</v>
      </c>
      <c r="N828" t="s">
        <v>8276</v>
      </c>
      <c r="O828" s="6">
        <f t="shared" si="59"/>
        <v>1.0145454545454546</v>
      </c>
      <c r="P828" s="8">
        <f t="shared" si="63"/>
        <v>113.87755102040816</v>
      </c>
      <c r="Q828" t="s">
        <v>8330</v>
      </c>
      <c r="R828" t="s">
        <v>8331</v>
      </c>
      <c r="S828" s="16">
        <f t="shared" si="60"/>
        <v>40993.788541666661</v>
      </c>
      <c r="T828" s="16">
        <f t="shared" si="61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 s="1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5">
        <v>11</v>
      </c>
      <c r="M829" t="b">
        <v>1</v>
      </c>
      <c r="N829" t="s">
        <v>8276</v>
      </c>
      <c r="O829" s="6">
        <f t="shared" si="59"/>
        <v>1.0333333333333334</v>
      </c>
      <c r="P829" s="8">
        <f t="shared" si="63"/>
        <v>28.181818181818183</v>
      </c>
      <c r="Q829" t="s">
        <v>8330</v>
      </c>
      <c r="R829" t="s">
        <v>8331</v>
      </c>
      <c r="S829" s="16">
        <f t="shared" si="60"/>
        <v>40953.617361111108</v>
      </c>
      <c r="T829" s="16">
        <f t="shared" si="61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 s="1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5">
        <v>38</v>
      </c>
      <c r="M830" t="b">
        <v>1</v>
      </c>
      <c r="N830" t="s">
        <v>8276</v>
      </c>
      <c r="O830" s="6">
        <f t="shared" si="59"/>
        <v>1.07</v>
      </c>
      <c r="P830" s="8">
        <f t="shared" si="63"/>
        <v>36.60526315789474</v>
      </c>
      <c r="Q830" t="s">
        <v>8330</v>
      </c>
      <c r="R830" t="s">
        <v>8331</v>
      </c>
      <c r="S830" s="16">
        <f t="shared" si="60"/>
        <v>41085.474999999999</v>
      </c>
      <c r="T830" s="16">
        <f t="shared" si="61"/>
        <v>41072.842384259253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 s="1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5">
        <v>16</v>
      </c>
      <c r="M831" t="b">
        <v>1</v>
      </c>
      <c r="N831" t="s">
        <v>8276</v>
      </c>
      <c r="O831" s="6">
        <f t="shared" si="59"/>
        <v>1.04</v>
      </c>
      <c r="P831" s="8">
        <f t="shared" si="63"/>
        <v>32.5</v>
      </c>
      <c r="Q831" t="s">
        <v>8330</v>
      </c>
      <c r="R831" t="s">
        <v>8331</v>
      </c>
      <c r="S831" s="16">
        <f t="shared" si="60"/>
        <v>42564.593055555553</v>
      </c>
      <c r="T831" s="16">
        <f t="shared" si="61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 s="1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5">
        <v>32</v>
      </c>
      <c r="M832" t="b">
        <v>1</v>
      </c>
      <c r="N832" t="s">
        <v>8276</v>
      </c>
      <c r="O832" s="6">
        <f t="shared" si="59"/>
        <v>1.0783333333333334</v>
      </c>
      <c r="P832" s="8">
        <f t="shared" si="63"/>
        <v>60.65625</v>
      </c>
      <c r="Q832" t="s">
        <v>8330</v>
      </c>
      <c r="R832" t="s">
        <v>8331</v>
      </c>
      <c r="S832" s="16">
        <f t="shared" si="60"/>
        <v>41355.27575231481</v>
      </c>
      <c r="T832" s="16">
        <f t="shared" si="61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 s="1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5">
        <v>20</v>
      </c>
      <c r="M833" t="b">
        <v>1</v>
      </c>
      <c r="N833" t="s">
        <v>8276</v>
      </c>
      <c r="O833" s="6">
        <f t="shared" si="59"/>
        <v>2.3333333333333335</v>
      </c>
      <c r="P833" s="8">
        <f t="shared" si="63"/>
        <v>175</v>
      </c>
      <c r="Q833" t="s">
        <v>8330</v>
      </c>
      <c r="R833" t="s">
        <v>8331</v>
      </c>
      <c r="S833" s="16">
        <f t="shared" si="60"/>
        <v>41026.438587962963</v>
      </c>
      <c r="T833" s="16">
        <f t="shared" si="61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 s="1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5">
        <v>154</v>
      </c>
      <c r="M834" t="b">
        <v>1</v>
      </c>
      <c r="N834" t="s">
        <v>8276</v>
      </c>
      <c r="O834" s="6">
        <f t="shared" ref="O834:O897" si="64">E834/D834</f>
        <v>1.0060706666666666</v>
      </c>
      <c r="P834" s="8">
        <f t="shared" si="63"/>
        <v>97.993896103896105</v>
      </c>
      <c r="Q834" t="s">
        <v>8330</v>
      </c>
      <c r="R834" t="s">
        <v>8331</v>
      </c>
      <c r="S834" s="16">
        <f t="shared" ref="S834:S897" si="65">(I834/86400)+25569+(-5/24)</f>
        <v>40929.134027777771</v>
      </c>
      <c r="T834" s="16">
        <f t="shared" ref="T834:T897" si="66">(J834/86400)+25569+(-5/24)</f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 s="1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5">
        <v>41</v>
      </c>
      <c r="M835" t="b">
        <v>1</v>
      </c>
      <c r="N835" t="s">
        <v>8276</v>
      </c>
      <c r="O835" s="6">
        <f t="shared" si="64"/>
        <v>1.0166666666666666</v>
      </c>
      <c r="P835" s="8">
        <f t="shared" si="63"/>
        <v>148.78048780487805</v>
      </c>
      <c r="Q835" t="s">
        <v>8330</v>
      </c>
      <c r="R835" t="s">
        <v>8331</v>
      </c>
      <c r="S835" s="16">
        <f t="shared" si="65"/>
        <v>41748.669849537036</v>
      </c>
      <c r="T835" s="16">
        <f t="shared" si="66"/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 s="1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5">
        <v>75</v>
      </c>
      <c r="M836" t="b">
        <v>1</v>
      </c>
      <c r="N836" t="s">
        <v>8276</v>
      </c>
      <c r="O836" s="6">
        <f t="shared" si="64"/>
        <v>1.3101818181818181</v>
      </c>
      <c r="P836" s="8">
        <f t="shared" si="63"/>
        <v>96.08</v>
      </c>
      <c r="Q836" t="s">
        <v>8330</v>
      </c>
      <c r="R836" t="s">
        <v>8331</v>
      </c>
      <c r="S836" s="16">
        <f t="shared" si="65"/>
        <v>41455.957638888889</v>
      </c>
      <c r="T836" s="16">
        <f t="shared" si="66"/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 s="1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5">
        <v>40</v>
      </c>
      <c r="M837" t="b">
        <v>1</v>
      </c>
      <c r="N837" t="s">
        <v>8276</v>
      </c>
      <c r="O837" s="6">
        <f t="shared" si="64"/>
        <v>1.1725000000000001</v>
      </c>
      <c r="P837" s="8">
        <f t="shared" ref="P837:P868" si="67">E837/L837</f>
        <v>58.625</v>
      </c>
      <c r="Q837" t="s">
        <v>8330</v>
      </c>
      <c r="R837" t="s">
        <v>8331</v>
      </c>
      <c r="S837" s="16">
        <f t="shared" si="65"/>
        <v>41047.916666666664</v>
      </c>
      <c r="T837" s="16">
        <f t="shared" si="66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 s="1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5">
        <v>46</v>
      </c>
      <c r="M838" t="b">
        <v>1</v>
      </c>
      <c r="N838" t="s">
        <v>8276</v>
      </c>
      <c r="O838" s="6">
        <f t="shared" si="64"/>
        <v>1.009304</v>
      </c>
      <c r="P838" s="8">
        <f t="shared" si="67"/>
        <v>109.70695652173914</v>
      </c>
      <c r="Q838" t="s">
        <v>8330</v>
      </c>
      <c r="R838" t="s">
        <v>8331</v>
      </c>
      <c r="S838" s="16">
        <f t="shared" si="65"/>
        <v>41553.848587962959</v>
      </c>
      <c r="T838" s="16">
        <f t="shared" si="66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 s="1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5">
        <v>62</v>
      </c>
      <c r="M839" t="b">
        <v>1</v>
      </c>
      <c r="N839" t="s">
        <v>8276</v>
      </c>
      <c r="O839" s="6">
        <f t="shared" si="64"/>
        <v>1.218</v>
      </c>
      <c r="P839" s="8">
        <f t="shared" si="67"/>
        <v>49.112903225806448</v>
      </c>
      <c r="Q839" t="s">
        <v>8330</v>
      </c>
      <c r="R839" t="s">
        <v>8331</v>
      </c>
      <c r="S839" s="16">
        <f t="shared" si="65"/>
        <v>41760.79006944444</v>
      </c>
      <c r="T839" s="16">
        <f t="shared" si="66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 s="1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5">
        <v>61</v>
      </c>
      <c r="M840" t="b">
        <v>1</v>
      </c>
      <c r="N840" t="s">
        <v>8276</v>
      </c>
      <c r="O840" s="6">
        <f t="shared" si="64"/>
        <v>1.454</v>
      </c>
      <c r="P840" s="8">
        <f t="shared" si="67"/>
        <v>47.672131147540981</v>
      </c>
      <c r="Q840" t="s">
        <v>8330</v>
      </c>
      <c r="R840" t="s">
        <v>8331</v>
      </c>
      <c r="S840" s="16">
        <f t="shared" si="65"/>
        <v>40925.689641203702</v>
      </c>
      <c r="T840" s="16">
        <f t="shared" si="66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 s="1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5">
        <v>96</v>
      </c>
      <c r="M841" t="b">
        <v>1</v>
      </c>
      <c r="N841" t="s">
        <v>8276</v>
      </c>
      <c r="O841" s="6">
        <f t="shared" si="64"/>
        <v>1.166166</v>
      </c>
      <c r="P841" s="8">
        <f t="shared" si="67"/>
        <v>60.737812499999997</v>
      </c>
      <c r="Q841" t="s">
        <v>8330</v>
      </c>
      <c r="R841" t="s">
        <v>8331</v>
      </c>
      <c r="S841" s="16">
        <f t="shared" si="65"/>
        <v>41174.555046296293</v>
      </c>
      <c r="T841" s="16">
        <f t="shared" si="66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 s="1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5">
        <v>190</v>
      </c>
      <c r="M842" t="b">
        <v>1</v>
      </c>
      <c r="N842" t="s">
        <v>8277</v>
      </c>
      <c r="O842" s="6">
        <f t="shared" si="64"/>
        <v>1.2041660000000001</v>
      </c>
      <c r="P842" s="8">
        <f t="shared" si="67"/>
        <v>63.37715789473684</v>
      </c>
      <c r="Q842" t="s">
        <v>8330</v>
      </c>
      <c r="R842" t="s">
        <v>8332</v>
      </c>
      <c r="S842" s="16">
        <f t="shared" si="65"/>
        <v>42637.018368055556</v>
      </c>
      <c r="T842" s="16">
        <f t="shared" si="66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 s="1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5">
        <v>94</v>
      </c>
      <c r="M843" t="b">
        <v>1</v>
      </c>
      <c r="N843" t="s">
        <v>8277</v>
      </c>
      <c r="O843" s="6">
        <f t="shared" si="64"/>
        <v>1.0132000000000001</v>
      </c>
      <c r="P843" s="8">
        <f t="shared" si="67"/>
        <v>53.893617021276597</v>
      </c>
      <c r="Q843" t="s">
        <v>8330</v>
      </c>
      <c r="R843" t="s">
        <v>8332</v>
      </c>
      <c r="S843" s="16">
        <f t="shared" si="65"/>
        <v>41953.672025462962</v>
      </c>
      <c r="T843" s="16">
        <f t="shared" si="66"/>
        <v>41923.630358796298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 s="1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5">
        <v>39</v>
      </c>
      <c r="M844" t="b">
        <v>1</v>
      </c>
      <c r="N844" t="s">
        <v>8277</v>
      </c>
      <c r="O844" s="6">
        <f t="shared" si="64"/>
        <v>1.0431999999999999</v>
      </c>
      <c r="P844" s="8">
        <f t="shared" si="67"/>
        <v>66.871794871794876</v>
      </c>
      <c r="Q844" t="s">
        <v>8330</v>
      </c>
      <c r="R844" t="s">
        <v>8332</v>
      </c>
      <c r="S844" s="16">
        <f t="shared" si="65"/>
        <v>41560.957638888889</v>
      </c>
      <c r="T844" s="16">
        <f t="shared" si="66"/>
        <v>41526.384062499994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 s="1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5">
        <v>127</v>
      </c>
      <c r="M845" t="b">
        <v>1</v>
      </c>
      <c r="N845" t="s">
        <v>8277</v>
      </c>
      <c r="O845" s="6">
        <f t="shared" si="64"/>
        <v>2.6713333333333331</v>
      </c>
      <c r="P845" s="8">
        <f t="shared" si="67"/>
        <v>63.102362204724407</v>
      </c>
      <c r="Q845" t="s">
        <v>8330</v>
      </c>
      <c r="R845" t="s">
        <v>8332</v>
      </c>
      <c r="S845" s="16">
        <f t="shared" si="65"/>
        <v>42712.124999999993</v>
      </c>
      <c r="T845" s="16">
        <f t="shared" si="66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 s="1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5">
        <v>159</v>
      </c>
      <c r="M846" t="b">
        <v>1</v>
      </c>
      <c r="N846" t="s">
        <v>8277</v>
      </c>
      <c r="O846" s="6">
        <f t="shared" si="64"/>
        <v>1.9413333333333334</v>
      </c>
      <c r="P846" s="8">
        <f t="shared" si="67"/>
        <v>36.628930817610062</v>
      </c>
      <c r="Q846" t="s">
        <v>8330</v>
      </c>
      <c r="R846" t="s">
        <v>8332</v>
      </c>
      <c r="S846" s="16">
        <f t="shared" si="65"/>
        <v>41943.999305555553</v>
      </c>
      <c r="T846" s="16">
        <f t="shared" si="66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 s="1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5">
        <v>177</v>
      </c>
      <c r="M847" t="b">
        <v>1</v>
      </c>
      <c r="N847" t="s">
        <v>8277</v>
      </c>
      <c r="O847" s="6">
        <f t="shared" si="64"/>
        <v>1.203802</v>
      </c>
      <c r="P847" s="8">
        <f t="shared" si="67"/>
        <v>34.005706214689269</v>
      </c>
      <c r="Q847" t="s">
        <v>8330</v>
      </c>
      <c r="R847" t="s">
        <v>8332</v>
      </c>
      <c r="S847" s="16">
        <f t="shared" si="65"/>
        <v>42617.957638888889</v>
      </c>
      <c r="T847" s="16">
        <f t="shared" si="66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 s="1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5">
        <v>47</v>
      </c>
      <c r="M848" t="b">
        <v>1</v>
      </c>
      <c r="N848" t="s">
        <v>8277</v>
      </c>
      <c r="O848" s="6">
        <f t="shared" si="64"/>
        <v>1.2200090909090908</v>
      </c>
      <c r="P848" s="8">
        <f t="shared" si="67"/>
        <v>28.553404255319148</v>
      </c>
      <c r="Q848" t="s">
        <v>8330</v>
      </c>
      <c r="R848" t="s">
        <v>8332</v>
      </c>
      <c r="S848" s="16">
        <f t="shared" si="65"/>
        <v>41708.375</v>
      </c>
      <c r="T848" s="16">
        <f t="shared" si="66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 s="1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5">
        <v>1</v>
      </c>
      <c r="M849" t="b">
        <v>1</v>
      </c>
      <c r="N849" t="s">
        <v>8277</v>
      </c>
      <c r="O849" s="6">
        <f t="shared" si="64"/>
        <v>1</v>
      </c>
      <c r="P849" s="8">
        <f t="shared" si="67"/>
        <v>10</v>
      </c>
      <c r="Q849" t="s">
        <v>8330</v>
      </c>
      <c r="R849" t="s">
        <v>8332</v>
      </c>
      <c r="S849" s="16">
        <f t="shared" si="65"/>
        <v>42195.59</v>
      </c>
      <c r="T849" s="16">
        <f t="shared" si="66"/>
        <v>42165.59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 s="1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5">
        <v>16</v>
      </c>
      <c r="M850" t="b">
        <v>1</v>
      </c>
      <c r="N850" t="s">
        <v>8277</v>
      </c>
      <c r="O850" s="6">
        <f t="shared" si="64"/>
        <v>1</v>
      </c>
      <c r="P850" s="8">
        <f t="shared" si="67"/>
        <v>18.75</v>
      </c>
      <c r="Q850" t="s">
        <v>8330</v>
      </c>
      <c r="R850" t="s">
        <v>8332</v>
      </c>
      <c r="S850" s="16">
        <f t="shared" si="65"/>
        <v>42108.583715277775</v>
      </c>
      <c r="T850" s="16">
        <f t="shared" si="66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 s="1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5">
        <v>115</v>
      </c>
      <c r="M851" t="b">
        <v>1</v>
      </c>
      <c r="N851" t="s">
        <v>8277</v>
      </c>
      <c r="O851" s="6">
        <f t="shared" si="64"/>
        <v>1.1990000000000001</v>
      </c>
      <c r="P851" s="8">
        <f t="shared" si="67"/>
        <v>41.704347826086959</v>
      </c>
      <c r="Q851" t="s">
        <v>8330</v>
      </c>
      <c r="R851" t="s">
        <v>8332</v>
      </c>
      <c r="S851" s="16">
        <f t="shared" si="65"/>
        <v>42078.898888888885</v>
      </c>
      <c r="T851" s="16">
        <f t="shared" si="66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 s="1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5">
        <v>133</v>
      </c>
      <c r="M852" t="b">
        <v>1</v>
      </c>
      <c r="N852" t="s">
        <v>8277</v>
      </c>
      <c r="O852" s="6">
        <f t="shared" si="64"/>
        <v>1.55175</v>
      </c>
      <c r="P852" s="8">
        <f t="shared" si="67"/>
        <v>46.669172932330824</v>
      </c>
      <c r="Q852" t="s">
        <v>8330</v>
      </c>
      <c r="R852" t="s">
        <v>8332</v>
      </c>
      <c r="S852" s="16">
        <f t="shared" si="65"/>
        <v>42484.999305555553</v>
      </c>
      <c r="T852" s="16">
        <f t="shared" si="66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 s="1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5">
        <v>70</v>
      </c>
      <c r="M853" t="b">
        <v>1</v>
      </c>
      <c r="N853" t="s">
        <v>8277</v>
      </c>
      <c r="O853" s="6">
        <f t="shared" si="64"/>
        <v>1.3045</v>
      </c>
      <c r="P853" s="8">
        <f t="shared" si="67"/>
        <v>37.271428571428572</v>
      </c>
      <c r="Q853" t="s">
        <v>8330</v>
      </c>
      <c r="R853" t="s">
        <v>8332</v>
      </c>
      <c r="S853" s="16">
        <f t="shared" si="65"/>
        <v>42582.614583333336</v>
      </c>
      <c r="T853" s="16">
        <f t="shared" si="66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 s="1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5">
        <v>62</v>
      </c>
      <c r="M854" t="b">
        <v>1</v>
      </c>
      <c r="N854" t="s">
        <v>8277</v>
      </c>
      <c r="O854" s="6">
        <f t="shared" si="64"/>
        <v>1.0497142857142858</v>
      </c>
      <c r="P854" s="8">
        <f t="shared" si="67"/>
        <v>59.258064516129032</v>
      </c>
      <c r="Q854" t="s">
        <v>8330</v>
      </c>
      <c r="R854" t="s">
        <v>8332</v>
      </c>
      <c r="S854" s="16">
        <f t="shared" si="65"/>
        <v>42667.666666666664</v>
      </c>
      <c r="T854" s="16">
        <f t="shared" si="66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 s="1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5">
        <v>10</v>
      </c>
      <c r="M855" t="b">
        <v>1</v>
      </c>
      <c r="N855" t="s">
        <v>8277</v>
      </c>
      <c r="O855" s="6">
        <f t="shared" si="64"/>
        <v>1</v>
      </c>
      <c r="P855" s="8">
        <f t="shared" si="67"/>
        <v>30</v>
      </c>
      <c r="Q855" t="s">
        <v>8330</v>
      </c>
      <c r="R855" t="s">
        <v>8332</v>
      </c>
      <c r="S855" s="16">
        <f t="shared" si="65"/>
        <v>42051.62394675926</v>
      </c>
      <c r="T855" s="16">
        <f t="shared" si="66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 s="1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5">
        <v>499</v>
      </c>
      <c r="M856" t="b">
        <v>1</v>
      </c>
      <c r="N856" t="s">
        <v>8277</v>
      </c>
      <c r="O856" s="6">
        <f t="shared" si="64"/>
        <v>1.1822050359712231</v>
      </c>
      <c r="P856" s="8">
        <f t="shared" si="67"/>
        <v>65.8623246492986</v>
      </c>
      <c r="Q856" t="s">
        <v>8330</v>
      </c>
      <c r="R856" t="s">
        <v>8332</v>
      </c>
      <c r="S856" s="16">
        <f t="shared" si="65"/>
        <v>42732.004004629627</v>
      </c>
      <c r="T856" s="16">
        <f t="shared" si="66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 s="1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5">
        <v>47</v>
      </c>
      <c r="M857" t="b">
        <v>1</v>
      </c>
      <c r="N857" t="s">
        <v>8277</v>
      </c>
      <c r="O857" s="6">
        <f t="shared" si="64"/>
        <v>1.0344827586206897</v>
      </c>
      <c r="P857" s="8">
        <f t="shared" si="67"/>
        <v>31.914893617021278</v>
      </c>
      <c r="Q857" t="s">
        <v>8330</v>
      </c>
      <c r="R857" t="s">
        <v>8332</v>
      </c>
      <c r="S857" s="16">
        <f t="shared" si="65"/>
        <v>42574.916863425919</v>
      </c>
      <c r="T857" s="16">
        <f t="shared" si="66"/>
        <v>42544.916863425919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 s="1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5">
        <v>28</v>
      </c>
      <c r="M858" t="b">
        <v>1</v>
      </c>
      <c r="N858" t="s">
        <v>8277</v>
      </c>
      <c r="O858" s="6">
        <f t="shared" si="64"/>
        <v>2.1800000000000002</v>
      </c>
      <c r="P858" s="8">
        <f t="shared" si="67"/>
        <v>19.464285714285715</v>
      </c>
      <c r="Q858" t="s">
        <v>8330</v>
      </c>
      <c r="R858" t="s">
        <v>8332</v>
      </c>
      <c r="S858" s="16">
        <f t="shared" si="65"/>
        <v>42668.583333333336</v>
      </c>
      <c r="T858" s="16">
        <f t="shared" si="66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 s="1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5">
        <v>24</v>
      </c>
      <c r="M859" t="b">
        <v>1</v>
      </c>
      <c r="N859" t="s">
        <v>8277</v>
      </c>
      <c r="O859" s="6">
        <f t="shared" si="64"/>
        <v>1</v>
      </c>
      <c r="P859" s="8">
        <f t="shared" si="67"/>
        <v>50</v>
      </c>
      <c r="Q859" t="s">
        <v>8330</v>
      </c>
      <c r="R859" t="s">
        <v>8332</v>
      </c>
      <c r="S859" s="16">
        <f t="shared" si="65"/>
        <v>42333.414710648147</v>
      </c>
      <c r="T859" s="16">
        <f t="shared" si="66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 s="1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5">
        <v>76</v>
      </c>
      <c r="M860" t="b">
        <v>1</v>
      </c>
      <c r="N860" t="s">
        <v>8277</v>
      </c>
      <c r="O860" s="6">
        <f t="shared" si="64"/>
        <v>1.4400583333333332</v>
      </c>
      <c r="P860" s="8">
        <f t="shared" si="67"/>
        <v>22.737763157894737</v>
      </c>
      <c r="Q860" t="s">
        <v>8330</v>
      </c>
      <c r="R860" t="s">
        <v>8332</v>
      </c>
      <c r="S860" s="16">
        <f t="shared" si="65"/>
        <v>42109.749305555553</v>
      </c>
      <c r="T860" s="16">
        <f t="shared" si="66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 s="1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5">
        <v>98</v>
      </c>
      <c r="M861" t="b">
        <v>1</v>
      </c>
      <c r="N861" t="s">
        <v>8277</v>
      </c>
      <c r="O861" s="6">
        <f t="shared" si="64"/>
        <v>1.0467500000000001</v>
      </c>
      <c r="P861" s="8">
        <f t="shared" si="67"/>
        <v>42.724489795918366</v>
      </c>
      <c r="Q861" t="s">
        <v>8330</v>
      </c>
      <c r="R861" t="s">
        <v>8332</v>
      </c>
      <c r="S861" s="16">
        <f t="shared" si="65"/>
        <v>42158.791666666664</v>
      </c>
      <c r="T861" s="16">
        <f t="shared" si="66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 s="1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5">
        <v>48</v>
      </c>
      <c r="M862" t="b">
        <v>0</v>
      </c>
      <c r="N862" t="s">
        <v>8278</v>
      </c>
      <c r="O862" s="6">
        <f t="shared" si="64"/>
        <v>0.18142857142857144</v>
      </c>
      <c r="P862" s="8">
        <f t="shared" si="67"/>
        <v>52.916666666666664</v>
      </c>
      <c r="Q862" t="s">
        <v>8330</v>
      </c>
      <c r="R862" t="s">
        <v>8333</v>
      </c>
      <c r="S862" s="16">
        <f t="shared" si="65"/>
        <v>41600.316122685181</v>
      </c>
      <c r="T862" s="16">
        <f t="shared" si="66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 s="1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5">
        <v>2</v>
      </c>
      <c r="M863" t="b">
        <v>0</v>
      </c>
      <c r="N863" t="s">
        <v>8278</v>
      </c>
      <c r="O863" s="6">
        <f t="shared" si="64"/>
        <v>2.2444444444444444E-2</v>
      </c>
      <c r="P863" s="8">
        <f t="shared" si="67"/>
        <v>50.5</v>
      </c>
      <c r="Q863" t="s">
        <v>8330</v>
      </c>
      <c r="R863" t="s">
        <v>8333</v>
      </c>
      <c r="S863" s="16">
        <f t="shared" si="65"/>
        <v>42629.756990740738</v>
      </c>
      <c r="T863" s="16">
        <f t="shared" si="66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 s="1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5">
        <v>4</v>
      </c>
      <c r="M864" t="b">
        <v>0</v>
      </c>
      <c r="N864" t="s">
        <v>8278</v>
      </c>
      <c r="O864" s="6">
        <f t="shared" si="64"/>
        <v>3.3999999999999998E-3</v>
      </c>
      <c r="P864" s="8">
        <f t="shared" si="67"/>
        <v>42.5</v>
      </c>
      <c r="Q864" t="s">
        <v>8330</v>
      </c>
      <c r="R864" t="s">
        <v>8333</v>
      </c>
      <c r="S864" s="16">
        <f t="shared" si="65"/>
        <v>41589.388287037036</v>
      </c>
      <c r="T864" s="16">
        <f t="shared" si="66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 s="1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5">
        <v>5</v>
      </c>
      <c r="M865" t="b">
        <v>0</v>
      </c>
      <c r="N865" t="s">
        <v>8278</v>
      </c>
      <c r="O865" s="6">
        <f t="shared" si="64"/>
        <v>4.4999999999999998E-2</v>
      </c>
      <c r="P865" s="8">
        <f t="shared" si="67"/>
        <v>18</v>
      </c>
      <c r="Q865" t="s">
        <v>8330</v>
      </c>
      <c r="R865" t="s">
        <v>8333</v>
      </c>
      <c r="S865" s="16">
        <f t="shared" si="65"/>
        <v>40950.909328703703</v>
      </c>
      <c r="T865" s="16">
        <f t="shared" si="66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 s="1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5">
        <v>79</v>
      </c>
      <c r="M866" t="b">
        <v>0</v>
      </c>
      <c r="N866" t="s">
        <v>8278</v>
      </c>
      <c r="O866" s="6">
        <f t="shared" si="64"/>
        <v>0.41538461538461541</v>
      </c>
      <c r="P866" s="8">
        <f t="shared" si="67"/>
        <v>34.177215189873415</v>
      </c>
      <c r="Q866" t="s">
        <v>8330</v>
      </c>
      <c r="R866" t="s">
        <v>8333</v>
      </c>
      <c r="S866" s="16">
        <f t="shared" si="65"/>
        <v>41563.207638888889</v>
      </c>
      <c r="T866" s="16">
        <f t="shared" si="66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 s="1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5">
        <v>2</v>
      </c>
      <c r="M867" t="b">
        <v>0</v>
      </c>
      <c r="N867" t="s">
        <v>8278</v>
      </c>
      <c r="O867" s="6">
        <f t="shared" si="64"/>
        <v>2.0454545454545454E-2</v>
      </c>
      <c r="P867" s="8">
        <f t="shared" si="67"/>
        <v>22.5</v>
      </c>
      <c r="Q867" t="s">
        <v>8330</v>
      </c>
      <c r="R867" t="s">
        <v>8333</v>
      </c>
      <c r="S867" s="16">
        <f t="shared" si="65"/>
        <v>41290.564780092587</v>
      </c>
      <c r="T867" s="16">
        <f t="shared" si="66"/>
        <v>41230.564780092587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 s="1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5">
        <v>11</v>
      </c>
      <c r="M868" t="b">
        <v>0</v>
      </c>
      <c r="N868" t="s">
        <v>8278</v>
      </c>
      <c r="O868" s="6">
        <f t="shared" si="64"/>
        <v>0.18285714285714286</v>
      </c>
      <c r="P868" s="8">
        <f t="shared" si="67"/>
        <v>58.18181818181818</v>
      </c>
      <c r="Q868" t="s">
        <v>8330</v>
      </c>
      <c r="R868" t="s">
        <v>8333</v>
      </c>
      <c r="S868" s="16">
        <f t="shared" si="65"/>
        <v>42063.423611111109</v>
      </c>
      <c r="T868" s="16">
        <f t="shared" si="66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 s="1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5">
        <v>11</v>
      </c>
      <c r="M869" t="b">
        <v>0</v>
      </c>
      <c r="N869" t="s">
        <v>8278</v>
      </c>
      <c r="O869" s="6">
        <f t="shared" si="64"/>
        <v>0.2402</v>
      </c>
      <c r="P869" s="8">
        <f t="shared" ref="P869:P876" si="68">E869/L869</f>
        <v>109.18181818181819</v>
      </c>
      <c r="Q869" t="s">
        <v>8330</v>
      </c>
      <c r="R869" t="s">
        <v>8333</v>
      </c>
      <c r="S869" s="16">
        <f t="shared" si="65"/>
        <v>40147.999305555553</v>
      </c>
      <c r="T869" s="16">
        <f t="shared" si="66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 s="1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5">
        <v>1</v>
      </c>
      <c r="M870" t="b">
        <v>0</v>
      </c>
      <c r="N870" t="s">
        <v>8278</v>
      </c>
      <c r="O870" s="6">
        <f t="shared" si="64"/>
        <v>1.1111111111111111E-3</v>
      </c>
      <c r="P870" s="8">
        <f t="shared" si="68"/>
        <v>50</v>
      </c>
      <c r="Q870" t="s">
        <v>8330</v>
      </c>
      <c r="R870" t="s">
        <v>8333</v>
      </c>
      <c r="S870" s="16">
        <f t="shared" si="65"/>
        <v>41645.819421296292</v>
      </c>
      <c r="T870" s="16">
        <f t="shared" si="66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 s="1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5">
        <v>3</v>
      </c>
      <c r="M871" t="b">
        <v>0</v>
      </c>
      <c r="N871" t="s">
        <v>8278</v>
      </c>
      <c r="O871" s="6">
        <f t="shared" si="64"/>
        <v>0.11818181818181818</v>
      </c>
      <c r="P871" s="8">
        <f t="shared" si="68"/>
        <v>346.66666666666669</v>
      </c>
      <c r="Q871" t="s">
        <v>8330</v>
      </c>
      <c r="R871" t="s">
        <v>8333</v>
      </c>
      <c r="S871" s="16">
        <f t="shared" si="65"/>
        <v>41372.595567129625</v>
      </c>
      <c r="T871" s="16">
        <f t="shared" si="66"/>
        <v>41342.637233796289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 s="1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5">
        <v>5</v>
      </c>
      <c r="M872" t="b">
        <v>0</v>
      </c>
      <c r="N872" t="s">
        <v>8278</v>
      </c>
      <c r="O872" s="6">
        <f t="shared" si="64"/>
        <v>3.0999999999999999E-3</v>
      </c>
      <c r="P872" s="8">
        <f t="shared" si="68"/>
        <v>12.4</v>
      </c>
      <c r="Q872" t="s">
        <v>8330</v>
      </c>
      <c r="R872" t="s">
        <v>8333</v>
      </c>
      <c r="S872" s="16">
        <f t="shared" si="65"/>
        <v>41517.813923611109</v>
      </c>
      <c r="T872" s="16">
        <f t="shared" si="66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 s="1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5">
        <v>12</v>
      </c>
      <c r="M873" t="b">
        <v>0</v>
      </c>
      <c r="N873" t="s">
        <v>8278</v>
      </c>
      <c r="O873" s="6">
        <f t="shared" si="64"/>
        <v>5.4166666666666669E-2</v>
      </c>
      <c r="P873" s="8">
        <f t="shared" si="68"/>
        <v>27.083333333333332</v>
      </c>
      <c r="Q873" t="s">
        <v>8330</v>
      </c>
      <c r="R873" t="s">
        <v>8333</v>
      </c>
      <c r="S873" s="16">
        <f t="shared" si="65"/>
        <v>41607.394618055558</v>
      </c>
      <c r="T873" s="16">
        <f t="shared" si="66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 s="1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5">
        <v>2</v>
      </c>
      <c r="M874" t="b">
        <v>0</v>
      </c>
      <c r="N874" t="s">
        <v>8278</v>
      </c>
      <c r="O874" s="6">
        <f t="shared" si="64"/>
        <v>8.1250000000000003E-3</v>
      </c>
      <c r="P874" s="8">
        <f t="shared" si="68"/>
        <v>32.5</v>
      </c>
      <c r="Q874" t="s">
        <v>8330</v>
      </c>
      <c r="R874" t="s">
        <v>8333</v>
      </c>
      <c r="S874" s="16">
        <f t="shared" si="65"/>
        <v>40612.617210648146</v>
      </c>
      <c r="T874" s="16">
        <f t="shared" si="66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 s="1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5">
        <v>5</v>
      </c>
      <c r="M875" t="b">
        <v>0</v>
      </c>
      <c r="N875" t="s">
        <v>8278</v>
      </c>
      <c r="O875" s="6">
        <f t="shared" si="64"/>
        <v>1.2857142857142857E-2</v>
      </c>
      <c r="P875" s="8">
        <f t="shared" si="68"/>
        <v>9</v>
      </c>
      <c r="Q875" t="s">
        <v>8330</v>
      </c>
      <c r="R875" t="s">
        <v>8333</v>
      </c>
      <c r="S875" s="16">
        <f t="shared" si="65"/>
        <v>41224.000462962962</v>
      </c>
      <c r="T875" s="16">
        <f t="shared" si="66"/>
        <v>41183.958796296291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 s="1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5">
        <v>21</v>
      </c>
      <c r="M876" t="b">
        <v>0</v>
      </c>
      <c r="N876" t="s">
        <v>8278</v>
      </c>
      <c r="O876" s="6">
        <f t="shared" si="64"/>
        <v>0.24333333333333335</v>
      </c>
      <c r="P876" s="8">
        <f t="shared" si="68"/>
        <v>34.761904761904759</v>
      </c>
      <c r="Q876" t="s">
        <v>8330</v>
      </c>
      <c r="R876" t="s">
        <v>8333</v>
      </c>
      <c r="S876" s="16">
        <f t="shared" si="65"/>
        <v>41398.375393518516</v>
      </c>
      <c r="T876" s="16">
        <f t="shared" si="66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 s="1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5">
        <v>0</v>
      </c>
      <c r="M877" t="b">
        <v>0</v>
      </c>
      <c r="N877" t="s">
        <v>8278</v>
      </c>
      <c r="O877" s="6">
        <f t="shared" si="64"/>
        <v>0</v>
      </c>
      <c r="P877" s="8">
        <v>0</v>
      </c>
      <c r="Q877" t="s">
        <v>8330</v>
      </c>
      <c r="R877" t="s">
        <v>8333</v>
      </c>
      <c r="S877" s="16">
        <f t="shared" si="65"/>
        <v>42268.515405092585</v>
      </c>
      <c r="T877" s="16">
        <f t="shared" si="66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 s="1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5">
        <v>45</v>
      </c>
      <c r="M878" t="b">
        <v>0</v>
      </c>
      <c r="N878" t="s">
        <v>8278</v>
      </c>
      <c r="O878" s="6">
        <f t="shared" si="64"/>
        <v>0.40799492385786801</v>
      </c>
      <c r="P878" s="8">
        <f t="shared" ref="P878:P888" si="69">E878/L878</f>
        <v>28.577777777777779</v>
      </c>
      <c r="Q878" t="s">
        <v>8330</v>
      </c>
      <c r="R878" t="s">
        <v>8333</v>
      </c>
      <c r="S878" s="16">
        <f t="shared" si="65"/>
        <v>41309.288506944438</v>
      </c>
      <c r="T878" s="16">
        <f t="shared" si="66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 s="1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5">
        <v>29</v>
      </c>
      <c r="M879" t="b">
        <v>0</v>
      </c>
      <c r="N879" t="s">
        <v>8278</v>
      </c>
      <c r="O879" s="6">
        <f t="shared" si="64"/>
        <v>0.67549999999999999</v>
      </c>
      <c r="P879" s="8">
        <f t="shared" si="69"/>
        <v>46.586206896551722</v>
      </c>
      <c r="Q879" t="s">
        <v>8330</v>
      </c>
      <c r="R879" t="s">
        <v>8333</v>
      </c>
      <c r="S879" s="16">
        <f t="shared" si="65"/>
        <v>41627.580555555549</v>
      </c>
      <c r="T879" s="16">
        <f t="shared" si="66"/>
        <v>41597.580555555549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 s="1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5">
        <v>2</v>
      </c>
      <c r="M880" t="b">
        <v>0</v>
      </c>
      <c r="N880" t="s">
        <v>8278</v>
      </c>
      <c r="O880" s="6">
        <f t="shared" si="64"/>
        <v>1.2999999999999999E-2</v>
      </c>
      <c r="P880" s="8">
        <f t="shared" si="69"/>
        <v>32.5</v>
      </c>
      <c r="Q880" t="s">
        <v>8330</v>
      </c>
      <c r="R880" t="s">
        <v>8333</v>
      </c>
      <c r="S880" s="16">
        <f t="shared" si="65"/>
        <v>40535.024583333332</v>
      </c>
      <c r="T880" s="16">
        <f t="shared" si="66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 s="1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5">
        <v>30</v>
      </c>
      <c r="M881" t="b">
        <v>0</v>
      </c>
      <c r="N881" t="s">
        <v>8278</v>
      </c>
      <c r="O881" s="6">
        <f t="shared" si="64"/>
        <v>0.30666666666666664</v>
      </c>
      <c r="P881" s="8">
        <f t="shared" si="69"/>
        <v>21.466666666666665</v>
      </c>
      <c r="Q881" t="s">
        <v>8330</v>
      </c>
      <c r="R881" t="s">
        <v>8333</v>
      </c>
      <c r="S881" s="16">
        <f t="shared" si="65"/>
        <v>41058.621585648143</v>
      </c>
      <c r="T881" s="16">
        <f t="shared" si="66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 s="1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5">
        <v>8</v>
      </c>
      <c r="M882" t="b">
        <v>0</v>
      </c>
      <c r="N882" t="s">
        <v>8279</v>
      </c>
      <c r="O882" s="6">
        <f t="shared" si="64"/>
        <v>2.9894179894179893E-2</v>
      </c>
      <c r="P882" s="8">
        <f t="shared" si="69"/>
        <v>14.125</v>
      </c>
      <c r="Q882" t="s">
        <v>8330</v>
      </c>
      <c r="R882" t="s">
        <v>8334</v>
      </c>
      <c r="S882" s="16">
        <f t="shared" si="65"/>
        <v>41212.112708333334</v>
      </c>
      <c r="T882" s="16">
        <f t="shared" si="66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 s="1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5">
        <v>1</v>
      </c>
      <c r="M883" t="b">
        <v>0</v>
      </c>
      <c r="N883" t="s">
        <v>8279</v>
      </c>
      <c r="O883" s="6">
        <f t="shared" si="64"/>
        <v>8.0000000000000002E-3</v>
      </c>
      <c r="P883" s="8">
        <f t="shared" si="69"/>
        <v>30</v>
      </c>
      <c r="Q883" t="s">
        <v>8330</v>
      </c>
      <c r="R883" t="s">
        <v>8334</v>
      </c>
      <c r="S883" s="16">
        <f t="shared" si="65"/>
        <v>40922.042662037034</v>
      </c>
      <c r="T883" s="16">
        <f t="shared" si="66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 s="1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5">
        <v>14</v>
      </c>
      <c r="M884" t="b">
        <v>0</v>
      </c>
      <c r="N884" t="s">
        <v>8279</v>
      </c>
      <c r="O884" s="6">
        <f t="shared" si="64"/>
        <v>0.20133333333333334</v>
      </c>
      <c r="P884" s="8">
        <f t="shared" si="69"/>
        <v>21.571428571428573</v>
      </c>
      <c r="Q884" t="s">
        <v>8330</v>
      </c>
      <c r="R884" t="s">
        <v>8334</v>
      </c>
      <c r="S884" s="16">
        <f t="shared" si="65"/>
        <v>40792.652199074073</v>
      </c>
      <c r="T884" s="16">
        <f t="shared" si="66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 s="1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5">
        <v>24</v>
      </c>
      <c r="M885" t="b">
        <v>0</v>
      </c>
      <c r="N885" t="s">
        <v>8279</v>
      </c>
      <c r="O885" s="6">
        <f t="shared" si="64"/>
        <v>0.4002</v>
      </c>
      <c r="P885" s="8">
        <f t="shared" si="69"/>
        <v>83.375</v>
      </c>
      <c r="Q885" t="s">
        <v>8330</v>
      </c>
      <c r="R885" t="s">
        <v>8334</v>
      </c>
      <c r="S885" s="16">
        <f t="shared" si="65"/>
        <v>42431.727256944439</v>
      </c>
      <c r="T885" s="16">
        <f t="shared" si="66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 s="1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5">
        <v>2</v>
      </c>
      <c r="M886" t="b">
        <v>0</v>
      </c>
      <c r="N886" t="s">
        <v>8279</v>
      </c>
      <c r="O886" s="6">
        <f t="shared" si="64"/>
        <v>0.01</v>
      </c>
      <c r="P886" s="8">
        <f t="shared" si="69"/>
        <v>10</v>
      </c>
      <c r="Q886" t="s">
        <v>8330</v>
      </c>
      <c r="R886" t="s">
        <v>8334</v>
      </c>
      <c r="S886" s="16">
        <f t="shared" si="65"/>
        <v>41040.896527777775</v>
      </c>
      <c r="T886" s="16">
        <f t="shared" si="66"/>
        <v>40981.594282407408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 s="1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5">
        <v>21</v>
      </c>
      <c r="M887" t="b">
        <v>0</v>
      </c>
      <c r="N887" t="s">
        <v>8279</v>
      </c>
      <c r="O887" s="6">
        <f t="shared" si="64"/>
        <v>0.75</v>
      </c>
      <c r="P887" s="8">
        <f t="shared" si="69"/>
        <v>35.714285714285715</v>
      </c>
      <c r="Q887" t="s">
        <v>8330</v>
      </c>
      <c r="R887" t="s">
        <v>8334</v>
      </c>
      <c r="S887" s="16">
        <f t="shared" si="65"/>
        <v>42734.732766203706</v>
      </c>
      <c r="T887" s="16">
        <f t="shared" si="66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 s="1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5">
        <v>7</v>
      </c>
      <c r="M888" t="b">
        <v>0</v>
      </c>
      <c r="N888" t="s">
        <v>8279</v>
      </c>
      <c r="O888" s="6">
        <f t="shared" si="64"/>
        <v>0.41</v>
      </c>
      <c r="P888" s="8">
        <f t="shared" si="69"/>
        <v>29.285714285714285</v>
      </c>
      <c r="Q888" t="s">
        <v>8330</v>
      </c>
      <c r="R888" t="s">
        <v>8334</v>
      </c>
      <c r="S888" s="16">
        <f t="shared" si="65"/>
        <v>42628.662187499998</v>
      </c>
      <c r="T888" s="16">
        <f t="shared" si="66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 s="1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5">
        <v>0</v>
      </c>
      <c r="M889" t="b">
        <v>0</v>
      </c>
      <c r="N889" t="s">
        <v>8279</v>
      </c>
      <c r="O889" s="6">
        <f t="shared" si="64"/>
        <v>0</v>
      </c>
      <c r="P889" s="8">
        <v>0</v>
      </c>
      <c r="Q889" t="s">
        <v>8330</v>
      </c>
      <c r="R889" t="s">
        <v>8334</v>
      </c>
      <c r="S889" s="16">
        <f t="shared" si="65"/>
        <v>41056.75063657407</v>
      </c>
      <c r="T889" s="16">
        <f t="shared" si="66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 s="1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5">
        <v>4</v>
      </c>
      <c r="M890" t="b">
        <v>0</v>
      </c>
      <c r="N890" t="s">
        <v>8279</v>
      </c>
      <c r="O890" s="6">
        <f t="shared" si="64"/>
        <v>7.1999999999999995E-2</v>
      </c>
      <c r="P890" s="8">
        <f t="shared" ref="P890:P898" si="70">E890/L890</f>
        <v>18</v>
      </c>
      <c r="Q890" t="s">
        <v>8330</v>
      </c>
      <c r="R890" t="s">
        <v>8334</v>
      </c>
      <c r="S890" s="16">
        <f t="shared" si="65"/>
        <v>40787.041666666664</v>
      </c>
      <c r="T890" s="16">
        <f t="shared" si="66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 s="1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5">
        <v>32</v>
      </c>
      <c r="M891" t="b">
        <v>0</v>
      </c>
      <c r="N891" t="s">
        <v>8279</v>
      </c>
      <c r="O891" s="6">
        <f t="shared" si="64"/>
        <v>9.4412800000000005E-2</v>
      </c>
      <c r="P891" s="8">
        <f t="shared" si="70"/>
        <v>73.760000000000005</v>
      </c>
      <c r="Q891" t="s">
        <v>8330</v>
      </c>
      <c r="R891" t="s">
        <v>8334</v>
      </c>
      <c r="S891" s="16">
        <f t="shared" si="65"/>
        <v>41917.575729166667</v>
      </c>
      <c r="T891" s="16">
        <f t="shared" si="66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 s="1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5">
        <v>4</v>
      </c>
      <c r="M892" t="b">
        <v>0</v>
      </c>
      <c r="N892" t="s">
        <v>8279</v>
      </c>
      <c r="O892" s="6">
        <f t="shared" si="64"/>
        <v>4.1666666666666664E-2</v>
      </c>
      <c r="P892" s="8">
        <f t="shared" si="70"/>
        <v>31.25</v>
      </c>
      <c r="Q892" t="s">
        <v>8330</v>
      </c>
      <c r="R892" t="s">
        <v>8334</v>
      </c>
      <c r="S892" s="16">
        <f t="shared" si="65"/>
        <v>41599.532164351847</v>
      </c>
      <c r="T892" s="16">
        <f t="shared" si="66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 s="1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5">
        <v>9</v>
      </c>
      <c r="M893" t="b">
        <v>0</v>
      </c>
      <c r="N893" t="s">
        <v>8279</v>
      </c>
      <c r="O893" s="6">
        <f t="shared" si="64"/>
        <v>3.2500000000000001E-2</v>
      </c>
      <c r="P893" s="8">
        <f t="shared" si="70"/>
        <v>28.888888888888889</v>
      </c>
      <c r="Q893" t="s">
        <v>8330</v>
      </c>
      <c r="R893" t="s">
        <v>8334</v>
      </c>
      <c r="S893" s="16">
        <f t="shared" si="65"/>
        <v>41871.823263888888</v>
      </c>
      <c r="T893" s="16">
        <f t="shared" si="66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 s="1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5">
        <v>17</v>
      </c>
      <c r="M894" t="b">
        <v>0</v>
      </c>
      <c r="N894" t="s">
        <v>8279</v>
      </c>
      <c r="O894" s="6">
        <f t="shared" si="64"/>
        <v>0.40749999999999997</v>
      </c>
      <c r="P894" s="8">
        <f t="shared" si="70"/>
        <v>143.8235294117647</v>
      </c>
      <c r="Q894" t="s">
        <v>8330</v>
      </c>
      <c r="R894" t="s">
        <v>8334</v>
      </c>
      <c r="S894" s="16">
        <f t="shared" si="65"/>
        <v>40390.958333333328</v>
      </c>
      <c r="T894" s="16">
        <f t="shared" si="66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 s="1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5">
        <v>5</v>
      </c>
      <c r="M895" t="b">
        <v>0</v>
      </c>
      <c r="N895" t="s">
        <v>8279</v>
      </c>
      <c r="O895" s="6">
        <f t="shared" si="64"/>
        <v>0.1</v>
      </c>
      <c r="P895" s="8">
        <f t="shared" si="70"/>
        <v>40</v>
      </c>
      <c r="Q895" t="s">
        <v>8330</v>
      </c>
      <c r="R895" t="s">
        <v>8334</v>
      </c>
      <c r="S895" s="16">
        <f t="shared" si="65"/>
        <v>42095.647719907407</v>
      </c>
      <c r="T895" s="16">
        <f t="shared" si="66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 s="1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5">
        <v>53</v>
      </c>
      <c r="M896" t="b">
        <v>0</v>
      </c>
      <c r="N896" t="s">
        <v>8279</v>
      </c>
      <c r="O896" s="6">
        <f t="shared" si="64"/>
        <v>0.39169999999999999</v>
      </c>
      <c r="P896" s="8">
        <f t="shared" si="70"/>
        <v>147.81132075471697</v>
      </c>
      <c r="Q896" t="s">
        <v>8330</v>
      </c>
      <c r="R896" t="s">
        <v>8334</v>
      </c>
      <c r="S896" s="16">
        <f t="shared" si="65"/>
        <v>42526.773263888885</v>
      </c>
      <c r="T896" s="16">
        <f t="shared" si="66"/>
        <v>42496.773263888885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 s="1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5">
        <v>7</v>
      </c>
      <c r="M897" t="b">
        <v>0</v>
      </c>
      <c r="N897" t="s">
        <v>8279</v>
      </c>
      <c r="O897" s="6">
        <f t="shared" si="64"/>
        <v>2.4375000000000001E-2</v>
      </c>
      <c r="P897" s="8">
        <f t="shared" si="70"/>
        <v>27.857142857142858</v>
      </c>
      <c r="Q897" t="s">
        <v>8330</v>
      </c>
      <c r="R897" t="s">
        <v>8334</v>
      </c>
      <c r="S897" s="16">
        <f t="shared" si="65"/>
        <v>40475.919317129628</v>
      </c>
      <c r="T897" s="16">
        <f t="shared" si="66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 s="1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5">
        <v>72</v>
      </c>
      <c r="M898" t="b">
        <v>0</v>
      </c>
      <c r="N898" t="s">
        <v>8279</v>
      </c>
      <c r="O898" s="6">
        <f t="shared" ref="O898:O961" si="71">E898/D898</f>
        <v>0.4</v>
      </c>
      <c r="P898" s="8">
        <f t="shared" si="70"/>
        <v>44.444444444444443</v>
      </c>
      <c r="Q898" t="s">
        <v>8330</v>
      </c>
      <c r="R898" t="s">
        <v>8334</v>
      </c>
      <c r="S898" s="16">
        <f t="shared" ref="S898:S961" si="72">(I898/86400)+25569+(-5/24)</f>
        <v>42243.958333333336</v>
      </c>
      <c r="T898" s="16">
        <f t="shared" ref="T898:T961" si="73">(J898/86400)+25569+(-5/24)</f>
        <v>42218.66465277777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 s="1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5">
        <v>0</v>
      </c>
      <c r="M899" t="b">
        <v>0</v>
      </c>
      <c r="N899" t="s">
        <v>8279</v>
      </c>
      <c r="O899" s="6">
        <f t="shared" si="71"/>
        <v>0</v>
      </c>
      <c r="P899" s="8">
        <v>0</v>
      </c>
      <c r="Q899" t="s">
        <v>8330</v>
      </c>
      <c r="R899" t="s">
        <v>8334</v>
      </c>
      <c r="S899" s="16">
        <f t="shared" si="72"/>
        <v>41241.52208333333</v>
      </c>
      <c r="T899" s="16">
        <f t="shared" si="73"/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 s="1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5">
        <v>2</v>
      </c>
      <c r="M900" t="b">
        <v>0</v>
      </c>
      <c r="N900" t="s">
        <v>8279</v>
      </c>
      <c r="O900" s="6">
        <f t="shared" si="71"/>
        <v>2.8000000000000001E-2</v>
      </c>
      <c r="P900" s="8">
        <f>E900/L900</f>
        <v>35</v>
      </c>
      <c r="Q900" t="s">
        <v>8330</v>
      </c>
      <c r="R900" t="s">
        <v>8334</v>
      </c>
      <c r="S900" s="16">
        <f t="shared" si="72"/>
        <v>40923.549884259257</v>
      </c>
      <c r="T900" s="16">
        <f t="shared" si="73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 s="1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5">
        <v>8</v>
      </c>
      <c r="M901" t="b">
        <v>0</v>
      </c>
      <c r="N901" t="s">
        <v>8279</v>
      </c>
      <c r="O901" s="6">
        <f t="shared" si="71"/>
        <v>0.37333333333333335</v>
      </c>
      <c r="P901" s="8">
        <f>E901/L901</f>
        <v>35</v>
      </c>
      <c r="Q901" t="s">
        <v>8330</v>
      </c>
      <c r="R901" t="s">
        <v>8334</v>
      </c>
      <c r="S901" s="16">
        <f t="shared" si="72"/>
        <v>40690.890763888885</v>
      </c>
      <c r="T901" s="16">
        <f t="shared" si="73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 s="1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5">
        <v>2</v>
      </c>
      <c r="M902" t="b">
        <v>0</v>
      </c>
      <c r="N902" t="s">
        <v>8278</v>
      </c>
      <c r="O902" s="6">
        <f t="shared" si="71"/>
        <v>4.1999999999999997E-3</v>
      </c>
      <c r="P902" s="8">
        <f>E902/L902</f>
        <v>10.5</v>
      </c>
      <c r="Q902" t="s">
        <v>8330</v>
      </c>
      <c r="R902" t="s">
        <v>8333</v>
      </c>
      <c r="S902" s="16">
        <f t="shared" si="72"/>
        <v>42459.599560185183</v>
      </c>
      <c r="T902" s="16">
        <f t="shared" si="73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 s="1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5">
        <v>0</v>
      </c>
      <c r="M903" t="b">
        <v>0</v>
      </c>
      <c r="N903" t="s">
        <v>8278</v>
      </c>
      <c r="O903" s="6">
        <f t="shared" si="71"/>
        <v>0</v>
      </c>
      <c r="P903" s="8">
        <v>0</v>
      </c>
      <c r="Q903" t="s">
        <v>8330</v>
      </c>
      <c r="R903" t="s">
        <v>8333</v>
      </c>
      <c r="S903" s="16">
        <f t="shared" si="72"/>
        <v>40337.59097222222</v>
      </c>
      <c r="T903" s="16">
        <f t="shared" si="73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 s="1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5">
        <v>3</v>
      </c>
      <c r="M904" t="b">
        <v>0</v>
      </c>
      <c r="N904" t="s">
        <v>8278</v>
      </c>
      <c r="O904" s="6">
        <f t="shared" si="71"/>
        <v>3.0000000000000001E-3</v>
      </c>
      <c r="P904" s="8">
        <f>E904/L904</f>
        <v>30</v>
      </c>
      <c r="Q904" t="s">
        <v>8330</v>
      </c>
      <c r="R904" t="s">
        <v>8333</v>
      </c>
      <c r="S904" s="16">
        <f t="shared" si="72"/>
        <v>41881.4375</v>
      </c>
      <c r="T904" s="16">
        <f t="shared" si="73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 s="1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5">
        <v>4</v>
      </c>
      <c r="M905" t="b">
        <v>0</v>
      </c>
      <c r="N905" t="s">
        <v>8278</v>
      </c>
      <c r="O905" s="6">
        <f t="shared" si="71"/>
        <v>3.2000000000000001E-2</v>
      </c>
      <c r="P905" s="8">
        <f>E905/L905</f>
        <v>40</v>
      </c>
      <c r="Q905" t="s">
        <v>8330</v>
      </c>
      <c r="R905" t="s">
        <v>8333</v>
      </c>
      <c r="S905" s="16">
        <f t="shared" si="72"/>
        <v>41174.892361111109</v>
      </c>
      <c r="T905" s="16">
        <f t="shared" si="73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 s="1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5">
        <v>3</v>
      </c>
      <c r="M906" t="b">
        <v>0</v>
      </c>
      <c r="N906" t="s">
        <v>8278</v>
      </c>
      <c r="O906" s="6">
        <f t="shared" si="71"/>
        <v>3.0200000000000001E-3</v>
      </c>
      <c r="P906" s="8">
        <f>E906/L906</f>
        <v>50.333333333333336</v>
      </c>
      <c r="Q906" t="s">
        <v>8330</v>
      </c>
      <c r="R906" t="s">
        <v>8333</v>
      </c>
      <c r="S906" s="16">
        <f t="shared" si="72"/>
        <v>42371.87195601852</v>
      </c>
      <c r="T906" s="16">
        <f t="shared" si="73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 s="1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5">
        <v>6</v>
      </c>
      <c r="M907" t="b">
        <v>0</v>
      </c>
      <c r="N907" t="s">
        <v>8278</v>
      </c>
      <c r="O907" s="6">
        <f t="shared" si="71"/>
        <v>3.0153846153846153E-2</v>
      </c>
      <c r="P907" s="8">
        <f>E907/L907</f>
        <v>32.666666666666664</v>
      </c>
      <c r="Q907" t="s">
        <v>8330</v>
      </c>
      <c r="R907" t="s">
        <v>8333</v>
      </c>
      <c r="S907" s="16">
        <f t="shared" si="72"/>
        <v>40567.031550925924</v>
      </c>
      <c r="T907" s="16">
        <f t="shared" si="73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 s="1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5">
        <v>0</v>
      </c>
      <c r="M908" t="b">
        <v>0</v>
      </c>
      <c r="N908" t="s">
        <v>8278</v>
      </c>
      <c r="O908" s="6">
        <f t="shared" si="71"/>
        <v>0</v>
      </c>
      <c r="P908" s="8">
        <v>0</v>
      </c>
      <c r="Q908" t="s">
        <v>8330</v>
      </c>
      <c r="R908" t="s">
        <v>8333</v>
      </c>
      <c r="S908" s="16">
        <f t="shared" si="72"/>
        <v>41710.939699074072</v>
      </c>
      <c r="T908" s="16">
        <f t="shared" si="73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 s="1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5">
        <v>0</v>
      </c>
      <c r="M909" t="b">
        <v>0</v>
      </c>
      <c r="N909" t="s">
        <v>8278</v>
      </c>
      <c r="O909" s="6">
        <f t="shared" si="71"/>
        <v>0</v>
      </c>
      <c r="P909" s="8">
        <v>0</v>
      </c>
      <c r="Q909" t="s">
        <v>8330</v>
      </c>
      <c r="R909" t="s">
        <v>8333</v>
      </c>
      <c r="S909" s="16">
        <f t="shared" si="72"/>
        <v>40796.9840625</v>
      </c>
      <c r="T909" s="16">
        <f t="shared" si="73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 s="1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5">
        <v>0</v>
      </c>
      <c r="M910" t="b">
        <v>0</v>
      </c>
      <c r="N910" t="s">
        <v>8278</v>
      </c>
      <c r="O910" s="6">
        <f t="shared" si="71"/>
        <v>0</v>
      </c>
      <c r="P910" s="8">
        <v>0</v>
      </c>
      <c r="Q910" t="s">
        <v>8330</v>
      </c>
      <c r="R910" t="s">
        <v>8333</v>
      </c>
      <c r="S910" s="16">
        <f t="shared" si="72"/>
        <v>40385.999305555553</v>
      </c>
      <c r="T910" s="16">
        <f t="shared" si="73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 s="1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5">
        <v>8</v>
      </c>
      <c r="M911" t="b">
        <v>0</v>
      </c>
      <c r="N911" t="s">
        <v>8278</v>
      </c>
      <c r="O911" s="6">
        <f t="shared" si="71"/>
        <v>3.2500000000000001E-2</v>
      </c>
      <c r="P911" s="8">
        <f>E911/L911</f>
        <v>65</v>
      </c>
      <c r="Q911" t="s">
        <v>8330</v>
      </c>
      <c r="R911" t="s">
        <v>8333</v>
      </c>
      <c r="S911" s="16">
        <f t="shared" si="72"/>
        <v>41112.958333333328</v>
      </c>
      <c r="T911" s="16">
        <f t="shared" si="73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 s="1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5">
        <v>5</v>
      </c>
      <c r="M912" t="b">
        <v>0</v>
      </c>
      <c r="N912" t="s">
        <v>8278</v>
      </c>
      <c r="O912" s="6">
        <f t="shared" si="71"/>
        <v>0.22363636363636363</v>
      </c>
      <c r="P912" s="8">
        <f>E912/L912</f>
        <v>24.6</v>
      </c>
      <c r="Q912" t="s">
        <v>8330</v>
      </c>
      <c r="R912" t="s">
        <v>8333</v>
      </c>
      <c r="S912" s="16">
        <f t="shared" si="72"/>
        <v>42797.337025462963</v>
      </c>
      <c r="T912" s="16">
        <f t="shared" si="73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 s="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5">
        <v>0</v>
      </c>
      <c r="M913" t="b">
        <v>0</v>
      </c>
      <c r="N913" t="s">
        <v>8278</v>
      </c>
      <c r="O913" s="6">
        <f t="shared" si="71"/>
        <v>0</v>
      </c>
      <c r="P913" s="8">
        <v>0</v>
      </c>
      <c r="Q913" t="s">
        <v>8330</v>
      </c>
      <c r="R913" t="s">
        <v>8333</v>
      </c>
      <c r="S913" s="16">
        <f t="shared" si="72"/>
        <v>41662.796817129631</v>
      </c>
      <c r="T913" s="16">
        <f t="shared" si="73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 s="1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5">
        <v>2</v>
      </c>
      <c r="M914" t="b">
        <v>0</v>
      </c>
      <c r="N914" t="s">
        <v>8278</v>
      </c>
      <c r="O914" s="6">
        <f t="shared" si="71"/>
        <v>8.5714285714285719E-3</v>
      </c>
      <c r="P914" s="8">
        <f>E914/L914</f>
        <v>15</v>
      </c>
      <c r="Q914" t="s">
        <v>8330</v>
      </c>
      <c r="R914" t="s">
        <v>8333</v>
      </c>
      <c r="S914" s="16">
        <f t="shared" si="72"/>
        <v>41253.942673611113</v>
      </c>
      <c r="T914" s="16">
        <f t="shared" si="73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 s="1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5">
        <v>24</v>
      </c>
      <c r="M915" t="b">
        <v>0</v>
      </c>
      <c r="N915" t="s">
        <v>8278</v>
      </c>
      <c r="O915" s="6">
        <f t="shared" si="71"/>
        <v>6.6066666666666662E-2</v>
      </c>
      <c r="P915" s="8">
        <f>E915/L915</f>
        <v>82.583333333333329</v>
      </c>
      <c r="Q915" t="s">
        <v>8330</v>
      </c>
      <c r="R915" t="s">
        <v>8333</v>
      </c>
      <c r="S915" s="16">
        <f t="shared" si="72"/>
        <v>41033.930775462963</v>
      </c>
      <c r="T915" s="16">
        <f t="shared" si="73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 s="1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5">
        <v>0</v>
      </c>
      <c r="M916" t="b">
        <v>0</v>
      </c>
      <c r="N916" t="s">
        <v>8278</v>
      </c>
      <c r="O916" s="6">
        <f t="shared" si="71"/>
        <v>0</v>
      </c>
      <c r="P916" s="8">
        <v>0</v>
      </c>
      <c r="Q916" t="s">
        <v>8330</v>
      </c>
      <c r="R916" t="s">
        <v>8333</v>
      </c>
      <c r="S916" s="16">
        <f t="shared" si="72"/>
        <v>41146.554942129624</v>
      </c>
      <c r="T916" s="16">
        <f t="shared" si="73"/>
        <v>41116.554942129624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 s="1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5">
        <v>9</v>
      </c>
      <c r="M917" t="b">
        <v>0</v>
      </c>
      <c r="N917" t="s">
        <v>8278</v>
      </c>
      <c r="O917" s="6">
        <f t="shared" si="71"/>
        <v>5.7692307692307696E-2</v>
      </c>
      <c r="P917" s="8">
        <f>E917/L917</f>
        <v>41.666666666666664</v>
      </c>
      <c r="Q917" t="s">
        <v>8330</v>
      </c>
      <c r="R917" t="s">
        <v>8333</v>
      </c>
      <c r="S917" s="16">
        <f t="shared" si="72"/>
        <v>40968.999305555553</v>
      </c>
      <c r="T917" s="16">
        <f t="shared" si="73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 s="1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5">
        <v>0</v>
      </c>
      <c r="M918" t="b">
        <v>0</v>
      </c>
      <c r="N918" t="s">
        <v>8278</v>
      </c>
      <c r="O918" s="6">
        <f t="shared" si="71"/>
        <v>0</v>
      </c>
      <c r="P918" s="8">
        <v>0</v>
      </c>
      <c r="Q918" t="s">
        <v>8330</v>
      </c>
      <c r="R918" t="s">
        <v>8333</v>
      </c>
      <c r="S918" s="16">
        <f t="shared" si="72"/>
        <v>40473</v>
      </c>
      <c r="T918" s="16">
        <f t="shared" si="73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 s="1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5">
        <v>1</v>
      </c>
      <c r="M919" t="b">
        <v>0</v>
      </c>
      <c r="N919" t="s">
        <v>8278</v>
      </c>
      <c r="O919" s="6">
        <f t="shared" si="71"/>
        <v>6.0000000000000001E-3</v>
      </c>
      <c r="P919" s="8">
        <f>E919/L919</f>
        <v>30</v>
      </c>
      <c r="Q919" t="s">
        <v>8330</v>
      </c>
      <c r="R919" t="s">
        <v>8333</v>
      </c>
      <c r="S919" s="16">
        <f t="shared" si="72"/>
        <v>41833.895833333328</v>
      </c>
      <c r="T919" s="16">
        <f t="shared" si="73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 s="1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5">
        <v>10</v>
      </c>
      <c r="M920" t="b">
        <v>0</v>
      </c>
      <c r="N920" t="s">
        <v>8278</v>
      </c>
      <c r="O920" s="6">
        <f t="shared" si="71"/>
        <v>5.0256410256410255E-2</v>
      </c>
      <c r="P920" s="8">
        <f>E920/L920</f>
        <v>19.600000000000001</v>
      </c>
      <c r="Q920" t="s">
        <v>8330</v>
      </c>
      <c r="R920" t="s">
        <v>8333</v>
      </c>
      <c r="S920" s="16">
        <f t="shared" si="72"/>
        <v>41974.749548611107</v>
      </c>
      <c r="T920" s="16">
        <f t="shared" si="73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 s="1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5">
        <v>1</v>
      </c>
      <c r="M921" t="b">
        <v>0</v>
      </c>
      <c r="N921" t="s">
        <v>8278</v>
      </c>
      <c r="O921" s="6">
        <f t="shared" si="71"/>
        <v>5.0000000000000001E-3</v>
      </c>
      <c r="P921" s="8">
        <f>E921/L921</f>
        <v>100</v>
      </c>
      <c r="Q921" t="s">
        <v>8330</v>
      </c>
      <c r="R921" t="s">
        <v>8333</v>
      </c>
      <c r="S921" s="16">
        <f t="shared" si="72"/>
        <v>41262.433391203704</v>
      </c>
      <c r="T921" s="16">
        <f t="shared" si="73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 s="1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5">
        <v>0</v>
      </c>
      <c r="M922" t="b">
        <v>0</v>
      </c>
      <c r="N922" t="s">
        <v>8278</v>
      </c>
      <c r="O922" s="6">
        <f t="shared" si="71"/>
        <v>0</v>
      </c>
      <c r="P922" s="8">
        <v>0</v>
      </c>
      <c r="Q922" t="s">
        <v>8330</v>
      </c>
      <c r="R922" t="s">
        <v>8333</v>
      </c>
      <c r="S922" s="16">
        <f t="shared" si="72"/>
        <v>41592.504884259259</v>
      </c>
      <c r="T922" s="16">
        <f t="shared" si="73"/>
        <v>41562.463217592587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 s="1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5">
        <v>20</v>
      </c>
      <c r="M923" t="b">
        <v>0</v>
      </c>
      <c r="N923" t="s">
        <v>8278</v>
      </c>
      <c r="O923" s="6">
        <f t="shared" si="71"/>
        <v>0.309</v>
      </c>
      <c r="P923" s="8">
        <f>E923/L923</f>
        <v>231.75</v>
      </c>
      <c r="Q923" t="s">
        <v>8330</v>
      </c>
      <c r="R923" t="s">
        <v>8333</v>
      </c>
      <c r="S923" s="16">
        <f t="shared" si="72"/>
        <v>40889.004351851851</v>
      </c>
      <c r="T923" s="16">
        <f t="shared" si="73"/>
        <v>40846.962685185186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 s="1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5">
        <v>30</v>
      </c>
      <c r="M924" t="b">
        <v>0</v>
      </c>
      <c r="N924" t="s">
        <v>8278</v>
      </c>
      <c r="O924" s="6">
        <f t="shared" si="71"/>
        <v>0.21037037037037037</v>
      </c>
      <c r="P924" s="8">
        <f>E924/L924</f>
        <v>189.33333333333334</v>
      </c>
      <c r="Q924" t="s">
        <v>8330</v>
      </c>
      <c r="R924" t="s">
        <v>8333</v>
      </c>
      <c r="S924" s="16">
        <f t="shared" si="72"/>
        <v>41913.32167824074</v>
      </c>
      <c r="T924" s="16">
        <f t="shared" si="73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 s="1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5">
        <v>6</v>
      </c>
      <c r="M925" t="b">
        <v>0</v>
      </c>
      <c r="N925" t="s">
        <v>8278</v>
      </c>
      <c r="O925" s="6">
        <f t="shared" si="71"/>
        <v>2.1999999999999999E-2</v>
      </c>
      <c r="P925" s="8">
        <f>E925/L925</f>
        <v>55</v>
      </c>
      <c r="Q925" t="s">
        <v>8330</v>
      </c>
      <c r="R925" t="s">
        <v>8333</v>
      </c>
      <c r="S925" s="16">
        <f t="shared" si="72"/>
        <v>41964.793090277781</v>
      </c>
      <c r="T925" s="16">
        <f t="shared" si="73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 s="1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5">
        <v>15</v>
      </c>
      <c r="M926" t="b">
        <v>0</v>
      </c>
      <c r="N926" t="s">
        <v>8278</v>
      </c>
      <c r="O926" s="6">
        <f t="shared" si="71"/>
        <v>0.109</v>
      </c>
      <c r="P926" s="8">
        <f>E926/L926</f>
        <v>21.8</v>
      </c>
      <c r="Q926" t="s">
        <v>8330</v>
      </c>
      <c r="R926" t="s">
        <v>8333</v>
      </c>
      <c r="S926" s="16">
        <f t="shared" si="72"/>
        <v>41318.734594907401</v>
      </c>
      <c r="T926" s="16">
        <f t="shared" si="73"/>
        <v>41288.734594907401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 s="1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5">
        <v>5</v>
      </c>
      <c r="M927" t="b">
        <v>0</v>
      </c>
      <c r="N927" t="s">
        <v>8278</v>
      </c>
      <c r="O927" s="6">
        <f t="shared" si="71"/>
        <v>2.6666666666666668E-2</v>
      </c>
      <c r="P927" s="8">
        <f>E927/L927</f>
        <v>32</v>
      </c>
      <c r="Q927" t="s">
        <v>8330</v>
      </c>
      <c r="R927" t="s">
        <v>8333</v>
      </c>
      <c r="S927" s="16">
        <f t="shared" si="72"/>
        <v>41605.71424768518</v>
      </c>
      <c r="T927" s="16">
        <f t="shared" si="73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 s="1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5">
        <v>0</v>
      </c>
      <c r="M928" t="b">
        <v>0</v>
      </c>
      <c r="N928" t="s">
        <v>8278</v>
      </c>
      <c r="O928" s="6">
        <f t="shared" si="71"/>
        <v>0</v>
      </c>
      <c r="P928" s="8">
        <v>0</v>
      </c>
      <c r="Q928" t="s">
        <v>8330</v>
      </c>
      <c r="R928" t="s">
        <v>8333</v>
      </c>
      <c r="S928" s="16">
        <f t="shared" si="72"/>
        <v>40367.736111111109</v>
      </c>
      <c r="T928" s="16">
        <f t="shared" si="73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 s="1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5">
        <v>0</v>
      </c>
      <c r="M929" t="b">
        <v>0</v>
      </c>
      <c r="N929" t="s">
        <v>8278</v>
      </c>
      <c r="O929" s="6">
        <f t="shared" si="71"/>
        <v>0</v>
      </c>
      <c r="P929" s="8">
        <v>0</v>
      </c>
      <c r="Q929" t="s">
        <v>8330</v>
      </c>
      <c r="R929" t="s">
        <v>8333</v>
      </c>
      <c r="S929" s="16">
        <f t="shared" si="72"/>
        <v>41043.614525462959</v>
      </c>
      <c r="T929" s="16">
        <f t="shared" si="73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 s="1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5">
        <v>28</v>
      </c>
      <c r="M930" t="b">
        <v>0</v>
      </c>
      <c r="N930" t="s">
        <v>8278</v>
      </c>
      <c r="O930" s="6">
        <f t="shared" si="71"/>
        <v>0.10862068965517241</v>
      </c>
      <c r="P930" s="8">
        <f>E930/L930</f>
        <v>56.25</v>
      </c>
      <c r="Q930" t="s">
        <v>8330</v>
      </c>
      <c r="R930" t="s">
        <v>8333</v>
      </c>
      <c r="S930" s="16">
        <f t="shared" si="72"/>
        <v>41230.791666666664</v>
      </c>
      <c r="T930" s="16">
        <f t="shared" si="73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 s="1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5">
        <v>0</v>
      </c>
      <c r="M931" t="b">
        <v>0</v>
      </c>
      <c r="N931" t="s">
        <v>8278</v>
      </c>
      <c r="O931" s="6">
        <f t="shared" si="71"/>
        <v>0</v>
      </c>
      <c r="P931" s="8">
        <v>0</v>
      </c>
      <c r="Q931" t="s">
        <v>8330</v>
      </c>
      <c r="R931" t="s">
        <v>8333</v>
      </c>
      <c r="S931" s="16">
        <f t="shared" si="72"/>
        <v>41007.988067129627</v>
      </c>
      <c r="T931" s="16">
        <f t="shared" si="73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 s="1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5">
        <v>5</v>
      </c>
      <c r="M932" t="b">
        <v>0</v>
      </c>
      <c r="N932" t="s">
        <v>8278</v>
      </c>
      <c r="O932" s="6">
        <f t="shared" si="71"/>
        <v>0.38333333333333336</v>
      </c>
      <c r="P932" s="8">
        <f t="shared" ref="P932:P937" si="74">E932/L932</f>
        <v>69</v>
      </c>
      <c r="Q932" t="s">
        <v>8330</v>
      </c>
      <c r="R932" t="s">
        <v>8333</v>
      </c>
      <c r="S932" s="16">
        <f t="shared" si="72"/>
        <v>40354.688888888886</v>
      </c>
      <c r="T932" s="16">
        <f t="shared" si="73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 s="1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5">
        <v>7</v>
      </c>
      <c r="M933" t="b">
        <v>0</v>
      </c>
      <c r="N933" t="s">
        <v>8278</v>
      </c>
      <c r="O933" s="6">
        <f t="shared" si="71"/>
        <v>6.5500000000000003E-2</v>
      </c>
      <c r="P933" s="8">
        <f t="shared" si="74"/>
        <v>18.714285714285715</v>
      </c>
      <c r="Q933" t="s">
        <v>8330</v>
      </c>
      <c r="R933" t="s">
        <v>8333</v>
      </c>
      <c r="S933" s="16">
        <f t="shared" si="72"/>
        <v>41714.708333333328</v>
      </c>
      <c r="T933" s="16">
        <f t="shared" si="73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 s="1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5">
        <v>30</v>
      </c>
      <c r="M934" t="b">
        <v>0</v>
      </c>
      <c r="N934" t="s">
        <v>8278</v>
      </c>
      <c r="O934" s="6">
        <f t="shared" si="71"/>
        <v>0.14536842105263159</v>
      </c>
      <c r="P934" s="8">
        <f t="shared" si="74"/>
        <v>46.033333333333331</v>
      </c>
      <c r="Q934" t="s">
        <v>8330</v>
      </c>
      <c r="R934" t="s">
        <v>8333</v>
      </c>
      <c r="S934" s="16">
        <f t="shared" si="72"/>
        <v>41355.719270833331</v>
      </c>
      <c r="T934" s="16">
        <f t="shared" si="73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 s="1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5">
        <v>2</v>
      </c>
      <c r="M935" t="b">
        <v>0</v>
      </c>
      <c r="N935" t="s">
        <v>8278</v>
      </c>
      <c r="O935" s="6">
        <f t="shared" si="71"/>
        <v>0.06</v>
      </c>
      <c r="P935" s="8">
        <f t="shared" si="74"/>
        <v>60</v>
      </c>
      <c r="Q935" t="s">
        <v>8330</v>
      </c>
      <c r="R935" t="s">
        <v>8333</v>
      </c>
      <c r="S935" s="16">
        <f t="shared" si="72"/>
        <v>41770.960752314808</v>
      </c>
      <c r="T935" s="16">
        <f t="shared" si="73"/>
        <v>41710.960752314808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 s="1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5">
        <v>30</v>
      </c>
      <c r="M936" t="b">
        <v>0</v>
      </c>
      <c r="N936" t="s">
        <v>8278</v>
      </c>
      <c r="O936" s="6">
        <f t="shared" si="71"/>
        <v>0.30399999999999999</v>
      </c>
      <c r="P936" s="8">
        <f t="shared" si="74"/>
        <v>50.666666666666664</v>
      </c>
      <c r="Q936" t="s">
        <v>8330</v>
      </c>
      <c r="R936" t="s">
        <v>8333</v>
      </c>
      <c r="S936" s="16">
        <f t="shared" si="72"/>
        <v>41763.041666666664</v>
      </c>
      <c r="T936" s="16">
        <f t="shared" si="73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 s="1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5">
        <v>2</v>
      </c>
      <c r="M937" t="b">
        <v>0</v>
      </c>
      <c r="N937" t="s">
        <v>8278</v>
      </c>
      <c r="O937" s="6">
        <f t="shared" si="71"/>
        <v>1.4285714285714285E-2</v>
      </c>
      <c r="P937" s="8">
        <f t="shared" si="74"/>
        <v>25</v>
      </c>
      <c r="Q937" t="s">
        <v>8330</v>
      </c>
      <c r="R937" t="s">
        <v>8333</v>
      </c>
      <c r="S937" s="16">
        <f t="shared" si="72"/>
        <v>42398.125335648147</v>
      </c>
      <c r="T937" s="16">
        <f t="shared" si="73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 s="1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5">
        <v>0</v>
      </c>
      <c r="M938" t="b">
        <v>0</v>
      </c>
      <c r="N938" t="s">
        <v>8278</v>
      </c>
      <c r="O938" s="6">
        <f t="shared" si="71"/>
        <v>0</v>
      </c>
      <c r="P938" s="8">
        <v>0</v>
      </c>
      <c r="Q938" t="s">
        <v>8330</v>
      </c>
      <c r="R938" t="s">
        <v>8333</v>
      </c>
      <c r="S938" s="16">
        <f t="shared" si="72"/>
        <v>40926.625</v>
      </c>
      <c r="T938" s="16">
        <f t="shared" si="73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 s="1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5">
        <v>2</v>
      </c>
      <c r="M939" t="b">
        <v>0</v>
      </c>
      <c r="N939" t="s">
        <v>8278</v>
      </c>
      <c r="O939" s="6">
        <f t="shared" si="71"/>
        <v>1.1428571428571429E-2</v>
      </c>
      <c r="P939" s="8">
        <f t="shared" ref="P939:P948" si="75">E939/L939</f>
        <v>20</v>
      </c>
      <c r="Q939" t="s">
        <v>8330</v>
      </c>
      <c r="R939" t="s">
        <v>8333</v>
      </c>
      <c r="S939" s="16">
        <f t="shared" si="72"/>
        <v>41581.631446759253</v>
      </c>
      <c r="T939" s="16">
        <f t="shared" si="73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 s="1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5">
        <v>1</v>
      </c>
      <c r="M940" t="b">
        <v>0</v>
      </c>
      <c r="N940" t="s">
        <v>8278</v>
      </c>
      <c r="O940" s="6">
        <f t="shared" si="71"/>
        <v>3.5714285714285713E-3</v>
      </c>
      <c r="P940" s="8">
        <f t="shared" si="75"/>
        <v>25</v>
      </c>
      <c r="Q940" t="s">
        <v>8330</v>
      </c>
      <c r="R940" t="s">
        <v>8333</v>
      </c>
      <c r="S940" s="16">
        <f t="shared" si="72"/>
        <v>41154.27138888889</v>
      </c>
      <c r="T940" s="16">
        <f t="shared" si="73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 s="1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5">
        <v>2</v>
      </c>
      <c r="M941" t="b">
        <v>0</v>
      </c>
      <c r="N941" t="s">
        <v>8278</v>
      </c>
      <c r="O941" s="6">
        <f t="shared" si="71"/>
        <v>1.4545454545454545E-2</v>
      </c>
      <c r="P941" s="8">
        <f t="shared" si="75"/>
        <v>20</v>
      </c>
      <c r="Q941" t="s">
        <v>8330</v>
      </c>
      <c r="R941" t="s">
        <v>8333</v>
      </c>
      <c r="S941" s="16">
        <f t="shared" si="72"/>
        <v>41455.623611111107</v>
      </c>
      <c r="T941" s="16">
        <f t="shared" si="73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 s="1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5">
        <v>14</v>
      </c>
      <c r="M942" t="b">
        <v>0</v>
      </c>
      <c r="N942" t="s">
        <v>8273</v>
      </c>
      <c r="O942" s="6">
        <f t="shared" si="71"/>
        <v>0.17155555555555554</v>
      </c>
      <c r="P942" s="8">
        <f t="shared" si="75"/>
        <v>110.28571428571429</v>
      </c>
      <c r="Q942" t="s">
        <v>8324</v>
      </c>
      <c r="R942" t="s">
        <v>8326</v>
      </c>
      <c r="S942" s="16">
        <f t="shared" si="72"/>
        <v>42226.800069444442</v>
      </c>
      <c r="T942" s="16">
        <f t="shared" si="73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 s="1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5">
        <v>31</v>
      </c>
      <c r="M943" t="b">
        <v>0</v>
      </c>
      <c r="N943" t="s">
        <v>8273</v>
      </c>
      <c r="O943" s="6">
        <f t="shared" si="71"/>
        <v>2.3220000000000001E-2</v>
      </c>
      <c r="P943" s="8">
        <f t="shared" si="75"/>
        <v>37.451612903225808</v>
      </c>
      <c r="Q943" t="s">
        <v>8324</v>
      </c>
      <c r="R943" t="s">
        <v>8326</v>
      </c>
      <c r="S943" s="16">
        <f t="shared" si="72"/>
        <v>42775.888252314813</v>
      </c>
      <c r="T943" s="16">
        <f t="shared" si="73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 s="1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5">
        <v>16</v>
      </c>
      <c r="M944" t="b">
        <v>0</v>
      </c>
      <c r="N944" t="s">
        <v>8273</v>
      </c>
      <c r="O944" s="6">
        <f t="shared" si="71"/>
        <v>8.9066666666666669E-2</v>
      </c>
      <c r="P944" s="8">
        <f t="shared" si="75"/>
        <v>41.75</v>
      </c>
      <c r="Q944" t="s">
        <v>8324</v>
      </c>
      <c r="R944" t="s">
        <v>8326</v>
      </c>
      <c r="S944" s="16">
        <f t="shared" si="72"/>
        <v>42418.634953703702</v>
      </c>
      <c r="T944" s="16">
        <f t="shared" si="73"/>
        <v>42382.634953703702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 s="1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5">
        <v>12</v>
      </c>
      <c r="M945" t="b">
        <v>0</v>
      </c>
      <c r="N945" t="s">
        <v>8273</v>
      </c>
      <c r="O945" s="6">
        <f t="shared" si="71"/>
        <v>9.633333333333334E-2</v>
      </c>
      <c r="P945" s="8">
        <f t="shared" si="75"/>
        <v>24.083333333333332</v>
      </c>
      <c r="Q945" t="s">
        <v>8324</v>
      </c>
      <c r="R945" t="s">
        <v>8326</v>
      </c>
      <c r="S945" s="16">
        <f t="shared" si="72"/>
        <v>42703.501215277771</v>
      </c>
      <c r="T945" s="16">
        <f t="shared" si="73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 s="1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5">
        <v>96</v>
      </c>
      <c r="M946" t="b">
        <v>0</v>
      </c>
      <c r="N946" t="s">
        <v>8273</v>
      </c>
      <c r="O946" s="6">
        <f t="shared" si="71"/>
        <v>0.13325999999999999</v>
      </c>
      <c r="P946" s="8">
        <f t="shared" si="75"/>
        <v>69.40625</v>
      </c>
      <c r="Q946" t="s">
        <v>8324</v>
      </c>
      <c r="R946" t="s">
        <v>8326</v>
      </c>
      <c r="S946" s="16">
        <f t="shared" si="72"/>
        <v>42478.374999999993</v>
      </c>
      <c r="T946" s="16">
        <f t="shared" si="73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 s="1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5">
        <v>16</v>
      </c>
      <c r="M947" t="b">
        <v>0</v>
      </c>
      <c r="N947" t="s">
        <v>8273</v>
      </c>
      <c r="O947" s="6">
        <f t="shared" si="71"/>
        <v>2.4840000000000001E-2</v>
      </c>
      <c r="P947" s="8">
        <f t="shared" si="75"/>
        <v>155.25</v>
      </c>
      <c r="Q947" t="s">
        <v>8324</v>
      </c>
      <c r="R947" t="s">
        <v>8326</v>
      </c>
      <c r="S947" s="16">
        <f t="shared" si="72"/>
        <v>42784.790972222218</v>
      </c>
      <c r="T947" s="16">
        <f t="shared" si="73"/>
        <v>42732.66465277777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 s="1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5">
        <v>5</v>
      </c>
      <c r="M948" t="b">
        <v>0</v>
      </c>
      <c r="N948" t="s">
        <v>8273</v>
      </c>
      <c r="O948" s="6">
        <f t="shared" si="71"/>
        <v>1.9066666666666666E-2</v>
      </c>
      <c r="P948" s="8">
        <f t="shared" si="75"/>
        <v>57.2</v>
      </c>
      <c r="Q948" t="s">
        <v>8324</v>
      </c>
      <c r="R948" t="s">
        <v>8326</v>
      </c>
      <c r="S948" s="16">
        <f t="shared" si="72"/>
        <v>42622.542222222219</v>
      </c>
      <c r="T948" s="16">
        <f t="shared" si="73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 s="1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5">
        <v>0</v>
      </c>
      <c r="M949" t="b">
        <v>0</v>
      </c>
      <c r="N949" t="s">
        <v>8273</v>
      </c>
      <c r="O949" s="6">
        <f t="shared" si="71"/>
        <v>0</v>
      </c>
      <c r="P949" s="8">
        <v>0</v>
      </c>
      <c r="Q949" t="s">
        <v>8324</v>
      </c>
      <c r="R949" t="s">
        <v>8326</v>
      </c>
      <c r="S949" s="16">
        <f t="shared" si="72"/>
        <v>42551.57298611111</v>
      </c>
      <c r="T949" s="16">
        <f t="shared" si="73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 s="1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5">
        <v>8</v>
      </c>
      <c r="M950" t="b">
        <v>0</v>
      </c>
      <c r="N950" t="s">
        <v>8273</v>
      </c>
      <c r="O950" s="6">
        <f t="shared" si="71"/>
        <v>0.12</v>
      </c>
      <c r="P950" s="8">
        <f t="shared" ref="P950:P989" si="76">E950/L950</f>
        <v>60</v>
      </c>
      <c r="Q950" t="s">
        <v>8324</v>
      </c>
      <c r="R950" t="s">
        <v>8326</v>
      </c>
      <c r="S950" s="16">
        <f t="shared" si="72"/>
        <v>42441.619953703703</v>
      </c>
      <c r="T950" s="16">
        <f t="shared" si="73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 s="1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5">
        <v>7</v>
      </c>
      <c r="M951" t="b">
        <v>0</v>
      </c>
      <c r="N951" t="s">
        <v>8273</v>
      </c>
      <c r="O951" s="6">
        <f t="shared" si="71"/>
        <v>1.3650000000000001E-2</v>
      </c>
      <c r="P951" s="8">
        <f t="shared" si="76"/>
        <v>39</v>
      </c>
      <c r="Q951" t="s">
        <v>8324</v>
      </c>
      <c r="R951" t="s">
        <v>8326</v>
      </c>
      <c r="S951" s="16">
        <f t="shared" si="72"/>
        <v>42420.835370370369</v>
      </c>
      <c r="T951" s="16">
        <f t="shared" si="73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 s="1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5">
        <v>24</v>
      </c>
      <c r="M952" t="b">
        <v>0</v>
      </c>
      <c r="N952" t="s">
        <v>8273</v>
      </c>
      <c r="O952" s="6">
        <f t="shared" si="71"/>
        <v>0.28039999999999998</v>
      </c>
      <c r="P952" s="8">
        <f t="shared" si="76"/>
        <v>58.416666666666664</v>
      </c>
      <c r="Q952" t="s">
        <v>8324</v>
      </c>
      <c r="R952" t="s">
        <v>8326</v>
      </c>
      <c r="S952" s="16">
        <f t="shared" si="72"/>
        <v>42386.54237268518</v>
      </c>
      <c r="T952" s="16">
        <f t="shared" si="73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 s="1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5">
        <v>121</v>
      </c>
      <c r="M953" t="b">
        <v>0</v>
      </c>
      <c r="N953" t="s">
        <v>8273</v>
      </c>
      <c r="O953" s="6">
        <f t="shared" si="71"/>
        <v>0.38390000000000002</v>
      </c>
      <c r="P953" s="8">
        <f t="shared" si="76"/>
        <v>158.63636363636363</v>
      </c>
      <c r="Q953" t="s">
        <v>8324</v>
      </c>
      <c r="R953" t="s">
        <v>8326</v>
      </c>
      <c r="S953" s="16">
        <f t="shared" si="72"/>
        <v>42525.445277777777</v>
      </c>
      <c r="T953" s="16">
        <f t="shared" si="73"/>
        <v>42480.445277777777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 s="1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5">
        <v>196</v>
      </c>
      <c r="M954" t="b">
        <v>0</v>
      </c>
      <c r="N954" t="s">
        <v>8273</v>
      </c>
      <c r="O954" s="6">
        <f t="shared" si="71"/>
        <v>0.39942857142857141</v>
      </c>
      <c r="P954" s="8">
        <f t="shared" si="76"/>
        <v>99.857142857142861</v>
      </c>
      <c r="Q954" t="s">
        <v>8324</v>
      </c>
      <c r="R954" t="s">
        <v>8326</v>
      </c>
      <c r="S954" s="16">
        <f t="shared" si="72"/>
        <v>42692.44689814814</v>
      </c>
      <c r="T954" s="16">
        <f t="shared" si="73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 s="1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5">
        <v>5</v>
      </c>
      <c r="M955" t="b">
        <v>0</v>
      </c>
      <c r="N955" t="s">
        <v>8273</v>
      </c>
      <c r="O955" s="6">
        <f t="shared" si="71"/>
        <v>8.3999999999999995E-3</v>
      </c>
      <c r="P955" s="8">
        <f t="shared" si="76"/>
        <v>25.2</v>
      </c>
      <c r="Q955" t="s">
        <v>8324</v>
      </c>
      <c r="R955" t="s">
        <v>8326</v>
      </c>
      <c r="S955" s="16">
        <f t="shared" si="72"/>
        <v>42028.956006944441</v>
      </c>
      <c r="T955" s="16">
        <f t="shared" si="73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 s="1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5">
        <v>73</v>
      </c>
      <c r="M956" t="b">
        <v>0</v>
      </c>
      <c r="N956" t="s">
        <v>8273</v>
      </c>
      <c r="O956" s="6">
        <f t="shared" si="71"/>
        <v>0.43406666666666666</v>
      </c>
      <c r="P956" s="8">
        <f t="shared" si="76"/>
        <v>89.191780821917803</v>
      </c>
      <c r="Q956" t="s">
        <v>8324</v>
      </c>
      <c r="R956" t="s">
        <v>8326</v>
      </c>
      <c r="S956" s="16">
        <f t="shared" si="72"/>
        <v>42236.625451388885</v>
      </c>
      <c r="T956" s="16">
        <f t="shared" si="73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 s="1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5">
        <v>93</v>
      </c>
      <c r="M957" t="b">
        <v>0</v>
      </c>
      <c r="N957" t="s">
        <v>8273</v>
      </c>
      <c r="O957" s="6">
        <f t="shared" si="71"/>
        <v>5.6613333333333335E-2</v>
      </c>
      <c r="P957" s="8">
        <f t="shared" si="76"/>
        <v>182.6236559139785</v>
      </c>
      <c r="Q957" t="s">
        <v>8324</v>
      </c>
      <c r="R957" t="s">
        <v>8326</v>
      </c>
      <c r="S957" s="16">
        <f t="shared" si="72"/>
        <v>42626.086805555555</v>
      </c>
      <c r="T957" s="16">
        <f t="shared" si="73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 s="1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5">
        <v>17</v>
      </c>
      <c r="M958" t="b">
        <v>0</v>
      </c>
      <c r="N958" t="s">
        <v>8273</v>
      </c>
      <c r="O958" s="6">
        <f t="shared" si="71"/>
        <v>1.7219999999999999E-2</v>
      </c>
      <c r="P958" s="8">
        <f t="shared" si="76"/>
        <v>50.647058823529413</v>
      </c>
      <c r="Q958" t="s">
        <v>8324</v>
      </c>
      <c r="R958" t="s">
        <v>8326</v>
      </c>
      <c r="S958" s="16">
        <f t="shared" si="72"/>
        <v>42120.663877314808</v>
      </c>
      <c r="T958" s="16">
        <f t="shared" si="73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 s="1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5">
        <v>7</v>
      </c>
      <c r="M959" t="b">
        <v>0</v>
      </c>
      <c r="N959" t="s">
        <v>8273</v>
      </c>
      <c r="O959" s="6">
        <f t="shared" si="71"/>
        <v>1.9416666666666665E-2</v>
      </c>
      <c r="P959" s="8">
        <f t="shared" si="76"/>
        <v>33.285714285714285</v>
      </c>
      <c r="Q959" t="s">
        <v>8324</v>
      </c>
      <c r="R959" t="s">
        <v>8326</v>
      </c>
      <c r="S959" s="16">
        <f t="shared" si="72"/>
        <v>42691.385798611103</v>
      </c>
      <c r="T959" s="16">
        <f t="shared" si="73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 s="1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5">
        <v>17</v>
      </c>
      <c r="M960" t="b">
        <v>0</v>
      </c>
      <c r="N960" t="s">
        <v>8273</v>
      </c>
      <c r="O960" s="6">
        <f t="shared" si="71"/>
        <v>0.11328275684711328</v>
      </c>
      <c r="P960" s="8">
        <f t="shared" si="76"/>
        <v>51.823529411764703</v>
      </c>
      <c r="Q960" t="s">
        <v>8324</v>
      </c>
      <c r="R960" t="s">
        <v>8326</v>
      </c>
      <c r="S960" s="16">
        <f t="shared" si="72"/>
        <v>42103.999305555553</v>
      </c>
      <c r="T960" s="16">
        <f t="shared" si="73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 s="1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5">
        <v>171</v>
      </c>
      <c r="M961" t="b">
        <v>0</v>
      </c>
      <c r="N961" t="s">
        <v>8273</v>
      </c>
      <c r="O961" s="6">
        <f t="shared" si="71"/>
        <v>0.3886</v>
      </c>
      <c r="P961" s="8">
        <f t="shared" si="76"/>
        <v>113.62573099415205</v>
      </c>
      <c r="Q961" t="s">
        <v>8324</v>
      </c>
      <c r="R961" t="s">
        <v>8326</v>
      </c>
      <c r="S961" s="16">
        <f t="shared" si="72"/>
        <v>42022.96603009259</v>
      </c>
      <c r="T961" s="16">
        <f t="shared" si="73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 s="1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5">
        <v>188</v>
      </c>
      <c r="M962" t="b">
        <v>0</v>
      </c>
      <c r="N962" t="s">
        <v>8273</v>
      </c>
      <c r="O962" s="6">
        <f t="shared" ref="O962:O1025" si="77">E962/D962</f>
        <v>0.46100628930817611</v>
      </c>
      <c r="P962" s="8">
        <f t="shared" si="76"/>
        <v>136.46276595744681</v>
      </c>
      <c r="Q962" t="s">
        <v>8324</v>
      </c>
      <c r="R962" t="s">
        <v>8326</v>
      </c>
      <c r="S962" s="16">
        <f t="shared" ref="S962:S1025" si="78">(I962/86400)+25569+(-5/24)</f>
        <v>42808.376793981479</v>
      </c>
      <c r="T962" s="16">
        <f t="shared" ref="T962:T1025" si="79">(J962/86400)+25569+(-5/24)</f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 s="1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5">
        <v>110</v>
      </c>
      <c r="M963" t="b">
        <v>0</v>
      </c>
      <c r="N963" t="s">
        <v>8273</v>
      </c>
      <c r="O963" s="6">
        <f t="shared" si="77"/>
        <v>0.42188421052631581</v>
      </c>
      <c r="P963" s="8">
        <f t="shared" si="76"/>
        <v>364.35454545454547</v>
      </c>
      <c r="Q963" t="s">
        <v>8324</v>
      </c>
      <c r="R963" t="s">
        <v>8326</v>
      </c>
      <c r="S963" s="16">
        <f t="shared" si="78"/>
        <v>42786.583333333336</v>
      </c>
      <c r="T963" s="16">
        <f t="shared" si="79"/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 s="1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5">
        <v>37</v>
      </c>
      <c r="M964" t="b">
        <v>0</v>
      </c>
      <c r="N964" t="s">
        <v>8273</v>
      </c>
      <c r="O964" s="6">
        <f t="shared" si="77"/>
        <v>0.2848</v>
      </c>
      <c r="P964" s="8">
        <f t="shared" si="76"/>
        <v>19.243243243243242</v>
      </c>
      <c r="Q964" t="s">
        <v>8324</v>
      </c>
      <c r="R964" t="s">
        <v>8326</v>
      </c>
      <c r="S964" s="16">
        <f t="shared" si="78"/>
        <v>42411.504085648143</v>
      </c>
      <c r="T964" s="16">
        <f t="shared" si="79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 s="1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5">
        <v>9</v>
      </c>
      <c r="M965" t="b">
        <v>0</v>
      </c>
      <c r="N965" t="s">
        <v>8273</v>
      </c>
      <c r="O965" s="6">
        <f t="shared" si="77"/>
        <v>1.0771428571428571E-2</v>
      </c>
      <c r="P965" s="8">
        <f t="shared" si="76"/>
        <v>41.888888888888886</v>
      </c>
      <c r="Q965" t="s">
        <v>8324</v>
      </c>
      <c r="R965" t="s">
        <v>8326</v>
      </c>
      <c r="S965" s="16">
        <f t="shared" si="78"/>
        <v>42660.427303240744</v>
      </c>
      <c r="T965" s="16">
        <f t="shared" si="79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 s="1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5">
        <v>29</v>
      </c>
      <c r="M966" t="b">
        <v>0</v>
      </c>
      <c r="N966" t="s">
        <v>8273</v>
      </c>
      <c r="O966" s="6">
        <f t="shared" si="77"/>
        <v>7.9909090909090902E-3</v>
      </c>
      <c r="P966" s="8">
        <f t="shared" si="76"/>
        <v>30.310344827586206</v>
      </c>
      <c r="Q966" t="s">
        <v>8324</v>
      </c>
      <c r="R966" t="s">
        <v>8326</v>
      </c>
      <c r="S966" s="16">
        <f t="shared" si="78"/>
        <v>42248.420358796291</v>
      </c>
      <c r="T966" s="16">
        <f t="shared" si="79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 s="1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5">
        <v>6</v>
      </c>
      <c r="M967" t="b">
        <v>0</v>
      </c>
      <c r="N967" t="s">
        <v>8273</v>
      </c>
      <c r="O967" s="6">
        <f t="shared" si="77"/>
        <v>1.192E-2</v>
      </c>
      <c r="P967" s="8">
        <f t="shared" si="76"/>
        <v>49.666666666666664</v>
      </c>
      <c r="Q967" t="s">
        <v>8324</v>
      </c>
      <c r="R967" t="s">
        <v>8326</v>
      </c>
      <c r="S967" s="16">
        <f t="shared" si="78"/>
        <v>42668.957638888889</v>
      </c>
      <c r="T967" s="16">
        <f t="shared" si="79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 s="1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5">
        <v>30</v>
      </c>
      <c r="M968" t="b">
        <v>0</v>
      </c>
      <c r="N968" t="s">
        <v>8273</v>
      </c>
      <c r="O968" s="6">
        <f t="shared" si="77"/>
        <v>0.14799999999999999</v>
      </c>
      <c r="P968" s="8">
        <f t="shared" si="76"/>
        <v>59.2</v>
      </c>
      <c r="Q968" t="s">
        <v>8324</v>
      </c>
      <c r="R968" t="s">
        <v>8326</v>
      </c>
      <c r="S968" s="16">
        <f t="shared" si="78"/>
        <v>42649.427453703705</v>
      </c>
      <c r="T968" s="16">
        <f t="shared" si="79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 s="1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5">
        <v>81</v>
      </c>
      <c r="M969" t="b">
        <v>0</v>
      </c>
      <c r="N969" t="s">
        <v>8273</v>
      </c>
      <c r="O969" s="6">
        <f t="shared" si="77"/>
        <v>0.17810000000000001</v>
      </c>
      <c r="P969" s="8">
        <f t="shared" si="76"/>
        <v>43.97530864197531</v>
      </c>
      <c r="Q969" t="s">
        <v>8324</v>
      </c>
      <c r="R969" t="s">
        <v>8326</v>
      </c>
      <c r="S969" s="16">
        <f t="shared" si="78"/>
        <v>42482.004328703704</v>
      </c>
      <c r="T969" s="16">
        <f t="shared" si="79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 s="1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5">
        <v>4</v>
      </c>
      <c r="M970" t="b">
        <v>0</v>
      </c>
      <c r="N970" t="s">
        <v>8273</v>
      </c>
      <c r="O970" s="6">
        <f t="shared" si="77"/>
        <v>1.325E-2</v>
      </c>
      <c r="P970" s="8">
        <f t="shared" si="76"/>
        <v>26.5</v>
      </c>
      <c r="Q970" t="s">
        <v>8324</v>
      </c>
      <c r="R970" t="s">
        <v>8326</v>
      </c>
      <c r="S970" s="16">
        <f t="shared" si="78"/>
        <v>41866.639282407406</v>
      </c>
      <c r="T970" s="16">
        <f t="shared" si="79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 s="1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5">
        <v>11</v>
      </c>
      <c r="M971" t="b">
        <v>0</v>
      </c>
      <c r="N971" t="s">
        <v>8273</v>
      </c>
      <c r="O971" s="6">
        <f t="shared" si="77"/>
        <v>0.46666666666666667</v>
      </c>
      <c r="P971" s="8">
        <f t="shared" si="76"/>
        <v>1272.7272727272727</v>
      </c>
      <c r="Q971" t="s">
        <v>8324</v>
      </c>
      <c r="R971" t="s">
        <v>8326</v>
      </c>
      <c r="S971" s="16">
        <f t="shared" si="78"/>
        <v>42775.094988425924</v>
      </c>
      <c r="T971" s="16">
        <f t="shared" si="79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 s="1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5">
        <v>14</v>
      </c>
      <c r="M972" t="b">
        <v>0</v>
      </c>
      <c r="N972" t="s">
        <v>8273</v>
      </c>
      <c r="O972" s="6">
        <f t="shared" si="77"/>
        <v>0.4592</v>
      </c>
      <c r="P972" s="8">
        <f t="shared" si="76"/>
        <v>164</v>
      </c>
      <c r="Q972" t="s">
        <v>8324</v>
      </c>
      <c r="R972" t="s">
        <v>8326</v>
      </c>
      <c r="S972" s="16">
        <f t="shared" si="78"/>
        <v>42757.999305555553</v>
      </c>
      <c r="T972" s="16">
        <f t="shared" si="79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 s="1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5">
        <v>5</v>
      </c>
      <c r="M973" t="b">
        <v>0</v>
      </c>
      <c r="N973" t="s">
        <v>8273</v>
      </c>
      <c r="O973" s="6">
        <f t="shared" si="77"/>
        <v>2.2599999999999999E-3</v>
      </c>
      <c r="P973" s="8">
        <f t="shared" si="76"/>
        <v>45.2</v>
      </c>
      <c r="Q973" t="s">
        <v>8324</v>
      </c>
      <c r="R973" t="s">
        <v>8326</v>
      </c>
      <c r="S973" s="16">
        <f t="shared" si="78"/>
        <v>42156.500694444439</v>
      </c>
      <c r="T973" s="16">
        <f t="shared" si="79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 s="1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5">
        <v>45</v>
      </c>
      <c r="M974" t="b">
        <v>0</v>
      </c>
      <c r="N974" t="s">
        <v>8273</v>
      </c>
      <c r="O974" s="6">
        <f t="shared" si="77"/>
        <v>0.34625</v>
      </c>
      <c r="P974" s="8">
        <f t="shared" si="76"/>
        <v>153.88888888888889</v>
      </c>
      <c r="Q974" t="s">
        <v>8324</v>
      </c>
      <c r="R974" t="s">
        <v>8326</v>
      </c>
      <c r="S974" s="16">
        <f t="shared" si="78"/>
        <v>41886.082638888889</v>
      </c>
      <c r="T974" s="16">
        <f t="shared" si="79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 s="1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5">
        <v>8</v>
      </c>
      <c r="M975" t="b">
        <v>0</v>
      </c>
      <c r="N975" t="s">
        <v>8273</v>
      </c>
      <c r="O975" s="6">
        <f t="shared" si="77"/>
        <v>2.0549999999999999E-2</v>
      </c>
      <c r="P975" s="8">
        <f t="shared" si="76"/>
        <v>51.375</v>
      </c>
      <c r="Q975" t="s">
        <v>8324</v>
      </c>
      <c r="R975" t="s">
        <v>8326</v>
      </c>
      <c r="S975" s="16">
        <f t="shared" si="78"/>
        <v>42316.848298611112</v>
      </c>
      <c r="T975" s="16">
        <f t="shared" si="79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 s="1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5">
        <v>3</v>
      </c>
      <c r="M976" t="b">
        <v>0</v>
      </c>
      <c r="N976" t="s">
        <v>8273</v>
      </c>
      <c r="O976" s="6">
        <f t="shared" si="77"/>
        <v>5.5999999999999999E-3</v>
      </c>
      <c r="P976" s="8">
        <f t="shared" si="76"/>
        <v>93.333333333333329</v>
      </c>
      <c r="Q976" t="s">
        <v>8324</v>
      </c>
      <c r="R976" t="s">
        <v>8326</v>
      </c>
      <c r="S976" s="16">
        <f t="shared" si="78"/>
        <v>42454.499490740738</v>
      </c>
      <c r="T976" s="16">
        <f t="shared" si="79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 s="1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5">
        <v>24</v>
      </c>
      <c r="M977" t="b">
        <v>0</v>
      </c>
      <c r="N977" t="s">
        <v>8273</v>
      </c>
      <c r="O977" s="6">
        <f t="shared" si="77"/>
        <v>2.6069999999999999E-2</v>
      </c>
      <c r="P977" s="8">
        <f t="shared" si="76"/>
        <v>108.625</v>
      </c>
      <c r="Q977" t="s">
        <v>8324</v>
      </c>
      <c r="R977" t="s">
        <v>8326</v>
      </c>
      <c r="S977" s="16">
        <f t="shared" si="78"/>
        <v>42549.488252314812</v>
      </c>
      <c r="T977" s="16">
        <f t="shared" si="79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 s="1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5">
        <v>18</v>
      </c>
      <c r="M978" t="b">
        <v>0</v>
      </c>
      <c r="N978" t="s">
        <v>8273</v>
      </c>
      <c r="O978" s="6">
        <f t="shared" si="77"/>
        <v>1.9259999999999999E-2</v>
      </c>
      <c r="P978" s="8">
        <f t="shared" si="76"/>
        <v>160.5</v>
      </c>
      <c r="Q978" t="s">
        <v>8324</v>
      </c>
      <c r="R978" t="s">
        <v>8326</v>
      </c>
      <c r="S978" s="16">
        <f t="shared" si="78"/>
        <v>42229.850659722222</v>
      </c>
      <c r="T978" s="16">
        <f t="shared" si="79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 s="1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5">
        <v>12</v>
      </c>
      <c r="M979" t="b">
        <v>0</v>
      </c>
      <c r="N979" t="s">
        <v>8273</v>
      </c>
      <c r="O979" s="6">
        <f t="shared" si="77"/>
        <v>0.33666666666666667</v>
      </c>
      <c r="P979" s="8">
        <f t="shared" si="76"/>
        <v>75.75</v>
      </c>
      <c r="Q979" t="s">
        <v>8324</v>
      </c>
      <c r="R979" t="s">
        <v>8326</v>
      </c>
      <c r="S979" s="16">
        <f t="shared" si="78"/>
        <v>42421.733761574076</v>
      </c>
      <c r="T979" s="16">
        <f t="shared" si="79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 s="1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5">
        <v>123</v>
      </c>
      <c r="M980" t="b">
        <v>0</v>
      </c>
      <c r="N980" t="s">
        <v>8273</v>
      </c>
      <c r="O980" s="6">
        <f t="shared" si="77"/>
        <v>0.5626326718299024</v>
      </c>
      <c r="P980" s="8">
        <f t="shared" si="76"/>
        <v>790.83739837398377</v>
      </c>
      <c r="Q980" t="s">
        <v>8324</v>
      </c>
      <c r="R980" t="s">
        <v>8326</v>
      </c>
      <c r="S980" s="16">
        <f t="shared" si="78"/>
        <v>42425.100706018515</v>
      </c>
      <c r="T980" s="16">
        <f t="shared" si="79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 s="1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5">
        <v>96</v>
      </c>
      <c r="M981" t="b">
        <v>0</v>
      </c>
      <c r="N981" t="s">
        <v>8273</v>
      </c>
      <c r="O981" s="6">
        <f t="shared" si="77"/>
        <v>0.82817600000000002</v>
      </c>
      <c r="P981" s="8">
        <f t="shared" si="76"/>
        <v>301.93916666666667</v>
      </c>
      <c r="Q981" t="s">
        <v>8324</v>
      </c>
      <c r="R981" t="s">
        <v>8326</v>
      </c>
      <c r="S981" s="16">
        <f t="shared" si="78"/>
        <v>42541.582638888889</v>
      </c>
      <c r="T981" s="16">
        <f t="shared" si="79"/>
        <v>42506.208657407406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 s="1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5">
        <v>31</v>
      </c>
      <c r="M982" t="b">
        <v>0</v>
      </c>
      <c r="N982" t="s">
        <v>8273</v>
      </c>
      <c r="O982" s="6">
        <f t="shared" si="77"/>
        <v>0.14860000000000001</v>
      </c>
      <c r="P982" s="8">
        <f t="shared" si="76"/>
        <v>47.935483870967744</v>
      </c>
      <c r="Q982" t="s">
        <v>8324</v>
      </c>
      <c r="R982" t="s">
        <v>8326</v>
      </c>
      <c r="S982" s="16">
        <f t="shared" si="78"/>
        <v>41973.737523148149</v>
      </c>
      <c r="T982" s="16">
        <f t="shared" si="79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 s="1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5">
        <v>4</v>
      </c>
      <c r="M983" t="b">
        <v>0</v>
      </c>
      <c r="N983" t="s">
        <v>8273</v>
      </c>
      <c r="O983" s="6">
        <f t="shared" si="77"/>
        <v>1.2375123751237513E-4</v>
      </c>
      <c r="P983" s="8">
        <f t="shared" si="76"/>
        <v>2.75</v>
      </c>
      <c r="Q983" t="s">
        <v>8324</v>
      </c>
      <c r="R983" t="s">
        <v>8326</v>
      </c>
      <c r="S983" s="16">
        <f t="shared" si="78"/>
        <v>41860.738680555551</v>
      </c>
      <c r="T983" s="16">
        <f t="shared" si="79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 s="1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5">
        <v>3</v>
      </c>
      <c r="M984" t="b">
        <v>0</v>
      </c>
      <c r="N984" t="s">
        <v>8273</v>
      </c>
      <c r="O984" s="6">
        <f t="shared" si="77"/>
        <v>1.7142857142857143E-4</v>
      </c>
      <c r="P984" s="8">
        <f t="shared" si="76"/>
        <v>1</v>
      </c>
      <c r="Q984" t="s">
        <v>8324</v>
      </c>
      <c r="R984" t="s">
        <v>8326</v>
      </c>
      <c r="S984" s="16">
        <f t="shared" si="78"/>
        <v>42645.544976851852</v>
      </c>
      <c r="T984" s="16">
        <f t="shared" si="79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 s="1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5">
        <v>179</v>
      </c>
      <c r="M985" t="b">
        <v>0</v>
      </c>
      <c r="N985" t="s">
        <v>8273</v>
      </c>
      <c r="O985" s="6">
        <f t="shared" si="77"/>
        <v>0.2950613611721471</v>
      </c>
      <c r="P985" s="8">
        <f t="shared" si="76"/>
        <v>171.79329608938548</v>
      </c>
      <c r="Q985" t="s">
        <v>8324</v>
      </c>
      <c r="R985" t="s">
        <v>8326</v>
      </c>
      <c r="S985" s="16">
        <f t="shared" si="78"/>
        <v>42605.662499999999</v>
      </c>
      <c r="T985" s="16">
        <f t="shared" si="79"/>
        <v>42574.459317129622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 s="1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5">
        <v>3</v>
      </c>
      <c r="M986" t="b">
        <v>0</v>
      </c>
      <c r="N986" t="s">
        <v>8273</v>
      </c>
      <c r="O986" s="6">
        <f t="shared" si="77"/>
        <v>1.06E-2</v>
      </c>
      <c r="P986" s="8">
        <f t="shared" si="76"/>
        <v>35.333333333333336</v>
      </c>
      <c r="Q986" t="s">
        <v>8324</v>
      </c>
      <c r="R986" t="s">
        <v>8326</v>
      </c>
      <c r="S986" s="16">
        <f t="shared" si="78"/>
        <v>42090.86583333333</v>
      </c>
      <c r="T986" s="16">
        <f t="shared" si="79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 s="1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5">
        <v>23</v>
      </c>
      <c r="M987" t="b">
        <v>0</v>
      </c>
      <c r="N987" t="s">
        <v>8273</v>
      </c>
      <c r="O987" s="6">
        <f t="shared" si="77"/>
        <v>6.2933333333333327E-2</v>
      </c>
      <c r="P987" s="8">
        <f t="shared" si="76"/>
        <v>82.086956521739125</v>
      </c>
      <c r="Q987" t="s">
        <v>8324</v>
      </c>
      <c r="R987" t="s">
        <v>8326</v>
      </c>
      <c r="S987" s="16">
        <f t="shared" si="78"/>
        <v>42369.749999999993</v>
      </c>
      <c r="T987" s="16">
        <f t="shared" si="79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 s="1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5">
        <v>23</v>
      </c>
      <c r="M988" t="b">
        <v>0</v>
      </c>
      <c r="N988" t="s">
        <v>8273</v>
      </c>
      <c r="O988" s="6">
        <f t="shared" si="77"/>
        <v>0.1275</v>
      </c>
      <c r="P988" s="8">
        <f t="shared" si="76"/>
        <v>110.8695652173913</v>
      </c>
      <c r="Q988" t="s">
        <v>8324</v>
      </c>
      <c r="R988" t="s">
        <v>8326</v>
      </c>
      <c r="S988" s="16">
        <f t="shared" si="78"/>
        <v>42378.791666666664</v>
      </c>
      <c r="T988" s="16">
        <f t="shared" si="79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 s="1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5">
        <v>41</v>
      </c>
      <c r="M989" t="b">
        <v>0</v>
      </c>
      <c r="N989" t="s">
        <v>8273</v>
      </c>
      <c r="O989" s="6">
        <f t="shared" si="77"/>
        <v>0.13220000000000001</v>
      </c>
      <c r="P989" s="8">
        <f t="shared" si="76"/>
        <v>161.21951219512195</v>
      </c>
      <c r="Q989" t="s">
        <v>8324</v>
      </c>
      <c r="R989" t="s">
        <v>8326</v>
      </c>
      <c r="S989" s="16">
        <f t="shared" si="78"/>
        <v>41813.086226851847</v>
      </c>
      <c r="T989" s="16">
        <f t="shared" si="79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 s="1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5">
        <v>0</v>
      </c>
      <c r="M990" t="b">
        <v>0</v>
      </c>
      <c r="N990" t="s">
        <v>8273</v>
      </c>
      <c r="O990" s="6">
        <f t="shared" si="77"/>
        <v>0</v>
      </c>
      <c r="P990" s="8">
        <v>0</v>
      </c>
      <c r="Q990" t="s">
        <v>8324</v>
      </c>
      <c r="R990" t="s">
        <v>8326</v>
      </c>
      <c r="S990" s="16">
        <f t="shared" si="78"/>
        <v>42644.148437499993</v>
      </c>
      <c r="T990" s="16">
        <f t="shared" si="79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 s="1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5">
        <v>32</v>
      </c>
      <c r="M991" t="b">
        <v>0</v>
      </c>
      <c r="N991" t="s">
        <v>8273</v>
      </c>
      <c r="O991" s="6">
        <f t="shared" si="77"/>
        <v>0.16769999999999999</v>
      </c>
      <c r="P991" s="8">
        <f t="shared" ref="P991:P1022" si="80">E991/L991</f>
        <v>52.40625</v>
      </c>
      <c r="Q991" t="s">
        <v>8324</v>
      </c>
      <c r="R991" t="s">
        <v>8326</v>
      </c>
      <c r="S991" s="16">
        <f t="shared" si="78"/>
        <v>42641.725636574069</v>
      </c>
      <c r="T991" s="16">
        <f t="shared" si="79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 s="1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5">
        <v>2</v>
      </c>
      <c r="M992" t="b">
        <v>0</v>
      </c>
      <c r="N992" t="s">
        <v>8273</v>
      </c>
      <c r="O992" s="6">
        <f t="shared" si="77"/>
        <v>1.0399999999999999E-3</v>
      </c>
      <c r="P992" s="8">
        <f t="shared" si="80"/>
        <v>13</v>
      </c>
      <c r="Q992" t="s">
        <v>8324</v>
      </c>
      <c r="R992" t="s">
        <v>8326</v>
      </c>
      <c r="S992" s="16">
        <f t="shared" si="78"/>
        <v>41885.575972222221</v>
      </c>
      <c r="T992" s="16">
        <f t="shared" si="79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 s="1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5">
        <v>7</v>
      </c>
      <c r="M993" t="b">
        <v>0</v>
      </c>
      <c r="N993" t="s">
        <v>8273</v>
      </c>
      <c r="O993" s="6">
        <f t="shared" si="77"/>
        <v>4.24E-2</v>
      </c>
      <c r="P993" s="8">
        <f t="shared" si="80"/>
        <v>30.285714285714285</v>
      </c>
      <c r="Q993" t="s">
        <v>8324</v>
      </c>
      <c r="R993" t="s">
        <v>8326</v>
      </c>
      <c r="S993" s="16">
        <f t="shared" si="78"/>
        <v>42563.57708333333</v>
      </c>
      <c r="T993" s="16">
        <f t="shared" si="79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 s="1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5">
        <v>4</v>
      </c>
      <c r="M994" t="b">
        <v>0</v>
      </c>
      <c r="N994" t="s">
        <v>8273</v>
      </c>
      <c r="O994" s="6">
        <f t="shared" si="77"/>
        <v>4.6699999999999997E-3</v>
      </c>
      <c r="P994" s="8">
        <f t="shared" si="80"/>
        <v>116.75</v>
      </c>
      <c r="Q994" t="s">
        <v>8324</v>
      </c>
      <c r="R994" t="s">
        <v>8326</v>
      </c>
      <c r="S994" s="16">
        <f t="shared" si="78"/>
        <v>42497.674988425926</v>
      </c>
      <c r="T994" s="16">
        <f t="shared" si="79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 s="1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5">
        <v>196</v>
      </c>
      <c r="M995" t="b">
        <v>0</v>
      </c>
      <c r="N995" t="s">
        <v>8273</v>
      </c>
      <c r="O995" s="6">
        <f t="shared" si="77"/>
        <v>0.25087142857142858</v>
      </c>
      <c r="P995" s="8">
        <f t="shared" si="80"/>
        <v>89.59693877551021</v>
      </c>
      <c r="Q995" t="s">
        <v>8324</v>
      </c>
      <c r="R995" t="s">
        <v>8326</v>
      </c>
      <c r="S995" s="16">
        <f t="shared" si="78"/>
        <v>42685.999999999993</v>
      </c>
      <c r="T995" s="16">
        <f t="shared" si="79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 s="1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5">
        <v>11</v>
      </c>
      <c r="M996" t="b">
        <v>0</v>
      </c>
      <c r="N996" t="s">
        <v>8273</v>
      </c>
      <c r="O996" s="6">
        <f t="shared" si="77"/>
        <v>2.3345000000000001E-2</v>
      </c>
      <c r="P996" s="8">
        <f t="shared" si="80"/>
        <v>424.45454545454544</v>
      </c>
      <c r="Q996" t="s">
        <v>8324</v>
      </c>
      <c r="R996" t="s">
        <v>8326</v>
      </c>
      <c r="S996" s="16">
        <f t="shared" si="78"/>
        <v>41973.749305555553</v>
      </c>
      <c r="T996" s="16">
        <f t="shared" si="79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 s="1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5">
        <v>9</v>
      </c>
      <c r="M997" t="b">
        <v>0</v>
      </c>
      <c r="N997" t="s">
        <v>8273</v>
      </c>
      <c r="O997" s="6">
        <f t="shared" si="77"/>
        <v>7.2599999999999998E-2</v>
      </c>
      <c r="P997" s="8">
        <f t="shared" si="80"/>
        <v>80.666666666666671</v>
      </c>
      <c r="Q997" t="s">
        <v>8324</v>
      </c>
      <c r="R997" t="s">
        <v>8326</v>
      </c>
      <c r="S997" s="16">
        <f t="shared" si="78"/>
        <v>41972.458333333336</v>
      </c>
      <c r="T997" s="16">
        <f t="shared" si="79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 s="1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5">
        <v>5</v>
      </c>
      <c r="M998" t="b">
        <v>0</v>
      </c>
      <c r="N998" t="s">
        <v>8273</v>
      </c>
      <c r="O998" s="6">
        <f t="shared" si="77"/>
        <v>1.6250000000000001E-2</v>
      </c>
      <c r="P998" s="8">
        <f t="shared" si="80"/>
        <v>13</v>
      </c>
      <c r="Q998" t="s">
        <v>8324</v>
      </c>
      <c r="R998" t="s">
        <v>8326</v>
      </c>
      <c r="S998" s="16">
        <f t="shared" si="78"/>
        <v>41847.435416666667</v>
      </c>
      <c r="T998" s="16">
        <f t="shared" si="79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 s="1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5">
        <v>8</v>
      </c>
      <c r="M999" t="b">
        <v>0</v>
      </c>
      <c r="N999" t="s">
        <v>8273</v>
      </c>
      <c r="O999" s="6">
        <f t="shared" si="77"/>
        <v>1.2999999999999999E-2</v>
      </c>
      <c r="P999" s="8">
        <f t="shared" si="80"/>
        <v>8.125</v>
      </c>
      <c r="Q999" t="s">
        <v>8324</v>
      </c>
      <c r="R999" t="s">
        <v>8326</v>
      </c>
      <c r="S999" s="16">
        <f t="shared" si="78"/>
        <v>41970.936307870368</v>
      </c>
      <c r="T999" s="16">
        <f t="shared" si="79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 s="1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5">
        <v>229</v>
      </c>
      <c r="M1000" t="b">
        <v>0</v>
      </c>
      <c r="N1000" t="s">
        <v>8273</v>
      </c>
      <c r="O1000" s="6">
        <f t="shared" si="77"/>
        <v>0.58558333333333334</v>
      </c>
      <c r="P1000" s="8">
        <f t="shared" si="80"/>
        <v>153.42794759825327</v>
      </c>
      <c r="Q1000" t="s">
        <v>8324</v>
      </c>
      <c r="R1000" t="s">
        <v>8326</v>
      </c>
      <c r="S1000" s="16">
        <f t="shared" si="78"/>
        <v>42327.002326388887</v>
      </c>
      <c r="T1000" s="16">
        <f t="shared" si="79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 s="1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5">
        <v>40</v>
      </c>
      <c r="M1001" t="b">
        <v>0</v>
      </c>
      <c r="N1001" t="s">
        <v>8273</v>
      </c>
      <c r="O1001" s="6">
        <f t="shared" si="77"/>
        <v>7.7886666666666673E-2</v>
      </c>
      <c r="P1001" s="8">
        <f t="shared" si="80"/>
        <v>292.07499999999999</v>
      </c>
      <c r="Q1001" t="s">
        <v>8324</v>
      </c>
      <c r="R1001" t="s">
        <v>8326</v>
      </c>
      <c r="S1001" s="16">
        <f t="shared" si="78"/>
        <v>41956.126388888886</v>
      </c>
      <c r="T1001" s="16">
        <f t="shared" si="79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 s="1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15">
        <v>6</v>
      </c>
      <c r="M1002" t="b">
        <v>0</v>
      </c>
      <c r="N1002" t="s">
        <v>8273</v>
      </c>
      <c r="O1002" s="6">
        <f t="shared" si="77"/>
        <v>2.2157147647256063E-2</v>
      </c>
      <c r="P1002" s="8">
        <f t="shared" si="80"/>
        <v>3304</v>
      </c>
      <c r="Q1002" t="s">
        <v>8324</v>
      </c>
      <c r="R1002" t="s">
        <v>8326</v>
      </c>
      <c r="S1002" s="16">
        <f t="shared" si="78"/>
        <v>42808.80972222222</v>
      </c>
      <c r="T1002" s="16">
        <f t="shared" si="79"/>
        <v>42748.851388888885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 s="1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15">
        <v>4</v>
      </c>
      <c r="M1003" t="b">
        <v>0</v>
      </c>
      <c r="N1003" t="s">
        <v>8273</v>
      </c>
      <c r="O1003" s="6">
        <f t="shared" si="77"/>
        <v>1.04</v>
      </c>
      <c r="P1003" s="8">
        <f t="shared" si="80"/>
        <v>1300</v>
      </c>
      <c r="Q1003" t="s">
        <v>8324</v>
      </c>
      <c r="R1003" t="s">
        <v>8326</v>
      </c>
      <c r="S1003" s="16">
        <f t="shared" si="78"/>
        <v>42765.511724537035</v>
      </c>
      <c r="T1003" s="16">
        <f t="shared" si="79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 s="1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15">
        <v>22</v>
      </c>
      <c r="M1004" t="b">
        <v>0</v>
      </c>
      <c r="N1004" t="s">
        <v>8273</v>
      </c>
      <c r="O1004" s="6">
        <f t="shared" si="77"/>
        <v>0.29602960296029601</v>
      </c>
      <c r="P1004" s="8">
        <f t="shared" si="80"/>
        <v>134.54545454545453</v>
      </c>
      <c r="Q1004" t="s">
        <v>8324</v>
      </c>
      <c r="R1004" t="s">
        <v>8326</v>
      </c>
      <c r="S1004" s="16">
        <f t="shared" si="78"/>
        <v>42355.040972222218</v>
      </c>
      <c r="T1004" s="16">
        <f t="shared" si="79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 s="1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15">
        <v>15</v>
      </c>
      <c r="M1005" t="b">
        <v>0</v>
      </c>
      <c r="N1005" t="s">
        <v>8273</v>
      </c>
      <c r="O1005" s="6">
        <f t="shared" si="77"/>
        <v>0.16055</v>
      </c>
      <c r="P1005" s="8">
        <f t="shared" si="80"/>
        <v>214.06666666666666</v>
      </c>
      <c r="Q1005" t="s">
        <v>8324</v>
      </c>
      <c r="R1005" t="s">
        <v>8326</v>
      </c>
      <c r="S1005" s="16">
        <f t="shared" si="78"/>
        <v>42810.459039351852</v>
      </c>
      <c r="T1005" s="16">
        <f t="shared" si="79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 s="1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15">
        <v>95</v>
      </c>
      <c r="M1006" t="b">
        <v>0</v>
      </c>
      <c r="N1006" t="s">
        <v>8273</v>
      </c>
      <c r="O1006" s="6">
        <f t="shared" si="77"/>
        <v>0.82208000000000003</v>
      </c>
      <c r="P1006" s="8">
        <f t="shared" si="80"/>
        <v>216.33684210526314</v>
      </c>
      <c r="Q1006" t="s">
        <v>8324</v>
      </c>
      <c r="R1006" t="s">
        <v>8326</v>
      </c>
      <c r="S1006" s="16">
        <f t="shared" si="78"/>
        <v>42418.5003125</v>
      </c>
      <c r="T1006" s="16">
        <f t="shared" si="79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 s="1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15">
        <v>161</v>
      </c>
      <c r="M1007" t="b">
        <v>0</v>
      </c>
      <c r="N1007" t="s">
        <v>8273</v>
      </c>
      <c r="O1007" s="6">
        <f t="shared" si="77"/>
        <v>0.75051000000000001</v>
      </c>
      <c r="P1007" s="8">
        <f t="shared" si="80"/>
        <v>932.31055900621118</v>
      </c>
      <c r="Q1007" t="s">
        <v>8324</v>
      </c>
      <c r="R1007" t="s">
        <v>8326</v>
      </c>
      <c r="S1007" s="16">
        <f t="shared" si="78"/>
        <v>42307.41646990741</v>
      </c>
      <c r="T1007" s="16">
        <f t="shared" si="79"/>
        <v>42276.41646990741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 s="1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15">
        <v>8</v>
      </c>
      <c r="M1008" t="b">
        <v>0</v>
      </c>
      <c r="N1008" t="s">
        <v>8273</v>
      </c>
      <c r="O1008" s="6">
        <f t="shared" si="77"/>
        <v>5.8500000000000003E-2</v>
      </c>
      <c r="P1008" s="8">
        <f t="shared" si="80"/>
        <v>29.25</v>
      </c>
      <c r="Q1008" t="s">
        <v>8324</v>
      </c>
      <c r="R1008" t="s">
        <v>8326</v>
      </c>
      <c r="S1008" s="16">
        <f t="shared" si="78"/>
        <v>41985.09097222222</v>
      </c>
      <c r="T1008" s="16">
        <f t="shared" si="79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 s="1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15">
        <v>76</v>
      </c>
      <c r="M1009" t="b">
        <v>0</v>
      </c>
      <c r="N1009" t="s">
        <v>8273</v>
      </c>
      <c r="O1009" s="6">
        <f t="shared" si="77"/>
        <v>0.44319999999999998</v>
      </c>
      <c r="P1009" s="8">
        <f t="shared" si="80"/>
        <v>174.94736842105263</v>
      </c>
      <c r="Q1009" t="s">
        <v>8324</v>
      </c>
      <c r="R1009" t="s">
        <v>8326</v>
      </c>
      <c r="S1009" s="16">
        <f t="shared" si="78"/>
        <v>42718.416932870365</v>
      </c>
      <c r="T1009" s="16">
        <f t="shared" si="79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 s="1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15">
        <v>1</v>
      </c>
      <c r="M1010" t="b">
        <v>0</v>
      </c>
      <c r="N1010" t="s">
        <v>8273</v>
      </c>
      <c r="O1010" s="6">
        <f t="shared" si="77"/>
        <v>2.6737967914438501E-3</v>
      </c>
      <c r="P1010" s="8">
        <f t="shared" si="80"/>
        <v>250</v>
      </c>
      <c r="Q1010" t="s">
        <v>8324</v>
      </c>
      <c r="R1010" t="s">
        <v>8326</v>
      </c>
      <c r="S1010" s="16">
        <f t="shared" si="78"/>
        <v>42732.600868055553</v>
      </c>
      <c r="T1010" s="16">
        <f t="shared" si="79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 s="1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15">
        <v>101</v>
      </c>
      <c r="M1011" t="b">
        <v>0</v>
      </c>
      <c r="N1011" t="s">
        <v>8273</v>
      </c>
      <c r="O1011" s="6">
        <f t="shared" si="77"/>
        <v>0.1313</v>
      </c>
      <c r="P1011" s="8">
        <f t="shared" si="80"/>
        <v>65</v>
      </c>
      <c r="Q1011" t="s">
        <v>8324</v>
      </c>
      <c r="R1011" t="s">
        <v>8326</v>
      </c>
      <c r="S1011" s="16">
        <f t="shared" si="78"/>
        <v>42540.396365740737</v>
      </c>
      <c r="T1011" s="16">
        <f t="shared" si="79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 s="1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15">
        <v>4</v>
      </c>
      <c r="M1012" t="b">
        <v>0</v>
      </c>
      <c r="N1012" t="s">
        <v>8273</v>
      </c>
      <c r="O1012" s="6">
        <f t="shared" si="77"/>
        <v>1.9088937093275488E-3</v>
      </c>
      <c r="P1012" s="8">
        <f t="shared" si="80"/>
        <v>55</v>
      </c>
      <c r="Q1012" t="s">
        <v>8324</v>
      </c>
      <c r="R1012" t="s">
        <v>8326</v>
      </c>
      <c r="S1012" s="16">
        <f t="shared" si="78"/>
        <v>42617.915972222218</v>
      </c>
      <c r="T1012" s="16">
        <f t="shared" si="79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 s="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15">
        <v>1</v>
      </c>
      <c r="M1013" t="b">
        <v>0</v>
      </c>
      <c r="N1013" t="s">
        <v>8273</v>
      </c>
      <c r="O1013" s="6">
        <f t="shared" si="77"/>
        <v>3.7499999999999999E-3</v>
      </c>
      <c r="P1013" s="8">
        <f t="shared" si="80"/>
        <v>75</v>
      </c>
      <c r="Q1013" t="s">
        <v>8324</v>
      </c>
      <c r="R1013" t="s">
        <v>8326</v>
      </c>
      <c r="S1013" s="16">
        <f t="shared" si="78"/>
        <v>41991.689756944441</v>
      </c>
      <c r="T1013" s="16">
        <f t="shared" si="79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 s="1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15">
        <v>775</v>
      </c>
      <c r="M1014" t="b">
        <v>0</v>
      </c>
      <c r="N1014" t="s">
        <v>8273</v>
      </c>
      <c r="O1014" s="6">
        <f t="shared" si="77"/>
        <v>215.35021</v>
      </c>
      <c r="P1014" s="8">
        <f t="shared" si="80"/>
        <v>1389.3561935483872</v>
      </c>
      <c r="Q1014" t="s">
        <v>8324</v>
      </c>
      <c r="R1014" t="s">
        <v>8326</v>
      </c>
      <c r="S1014" s="16">
        <f t="shared" si="78"/>
        <v>42759.232083333329</v>
      </c>
      <c r="T1014" s="16">
        <f t="shared" si="79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 s="1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15">
        <v>90</v>
      </c>
      <c r="M1015" t="b">
        <v>0</v>
      </c>
      <c r="N1015" t="s">
        <v>8273</v>
      </c>
      <c r="O1015" s="6">
        <f t="shared" si="77"/>
        <v>0.34527999999999998</v>
      </c>
      <c r="P1015" s="8">
        <f t="shared" si="80"/>
        <v>95.911111111111111</v>
      </c>
      <c r="Q1015" t="s">
        <v>8324</v>
      </c>
      <c r="R1015" t="s">
        <v>8326</v>
      </c>
      <c r="S1015" s="16">
        <f t="shared" si="78"/>
        <v>42367.624999999993</v>
      </c>
      <c r="T1015" s="16">
        <f t="shared" si="79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 s="1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15">
        <v>16</v>
      </c>
      <c r="M1016" t="b">
        <v>0</v>
      </c>
      <c r="N1016" t="s">
        <v>8273</v>
      </c>
      <c r="O1016" s="6">
        <f t="shared" si="77"/>
        <v>0.30599999999999999</v>
      </c>
      <c r="P1016" s="8">
        <f t="shared" si="80"/>
        <v>191.25</v>
      </c>
      <c r="Q1016" t="s">
        <v>8324</v>
      </c>
      <c r="R1016" t="s">
        <v>8326</v>
      </c>
      <c r="S1016" s="16">
        <f t="shared" si="78"/>
        <v>42004.79415509259</v>
      </c>
      <c r="T1016" s="16">
        <f t="shared" si="79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 s="1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15">
        <v>6</v>
      </c>
      <c r="M1017" t="b">
        <v>0</v>
      </c>
      <c r="N1017" t="s">
        <v>8273</v>
      </c>
      <c r="O1017" s="6">
        <f t="shared" si="77"/>
        <v>2.6666666666666668E-2</v>
      </c>
      <c r="P1017" s="8">
        <f t="shared" si="80"/>
        <v>40</v>
      </c>
      <c r="Q1017" t="s">
        <v>8324</v>
      </c>
      <c r="R1017" t="s">
        <v>8326</v>
      </c>
      <c r="S1017" s="16">
        <f t="shared" si="78"/>
        <v>42333.711747685178</v>
      </c>
      <c r="T1017" s="16">
        <f t="shared" si="79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 s="1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15">
        <v>38</v>
      </c>
      <c r="M1018" t="b">
        <v>0</v>
      </c>
      <c r="N1018" t="s">
        <v>8273</v>
      </c>
      <c r="O1018" s="6">
        <f t="shared" si="77"/>
        <v>2.8420000000000001E-2</v>
      </c>
      <c r="P1018" s="8">
        <f t="shared" si="80"/>
        <v>74.78947368421052</v>
      </c>
      <c r="Q1018" t="s">
        <v>8324</v>
      </c>
      <c r="R1018" t="s">
        <v>8326</v>
      </c>
      <c r="S1018" s="16">
        <f t="shared" si="78"/>
        <v>42466.857129629629</v>
      </c>
      <c r="T1018" s="16">
        <f t="shared" si="79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 s="1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15">
        <v>355</v>
      </c>
      <c r="M1019" t="b">
        <v>0</v>
      </c>
      <c r="N1019" t="s">
        <v>8273</v>
      </c>
      <c r="O1019" s="6">
        <f t="shared" si="77"/>
        <v>0.22878799999999999</v>
      </c>
      <c r="P1019" s="8">
        <f t="shared" si="80"/>
        <v>161.11830985915492</v>
      </c>
      <c r="Q1019" t="s">
        <v>8324</v>
      </c>
      <c r="R1019" t="s">
        <v>8326</v>
      </c>
      <c r="S1019" s="16">
        <f t="shared" si="78"/>
        <v>42329.508506944439</v>
      </c>
      <c r="T1019" s="16">
        <f t="shared" si="79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 s="1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15">
        <v>7</v>
      </c>
      <c r="M1020" t="b">
        <v>0</v>
      </c>
      <c r="N1020" t="s">
        <v>8273</v>
      </c>
      <c r="O1020" s="6">
        <f t="shared" si="77"/>
        <v>3.1050000000000001E-2</v>
      </c>
      <c r="P1020" s="8">
        <f t="shared" si="80"/>
        <v>88.714285714285708</v>
      </c>
      <c r="Q1020" t="s">
        <v>8324</v>
      </c>
      <c r="R1020" t="s">
        <v>8326</v>
      </c>
      <c r="S1020" s="16">
        <f t="shared" si="78"/>
        <v>42565.283946759257</v>
      </c>
      <c r="T1020" s="16">
        <f t="shared" si="79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 s="1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15">
        <v>400</v>
      </c>
      <c r="M1021" t="b">
        <v>0</v>
      </c>
      <c r="N1021" t="s">
        <v>8273</v>
      </c>
      <c r="O1021" s="6">
        <f t="shared" si="77"/>
        <v>0.47333333333333333</v>
      </c>
      <c r="P1021" s="8">
        <f t="shared" si="80"/>
        <v>53.25</v>
      </c>
      <c r="Q1021" t="s">
        <v>8324</v>
      </c>
      <c r="R1021" t="s">
        <v>8326</v>
      </c>
      <c r="S1021" s="16">
        <f t="shared" si="78"/>
        <v>42039.765613425923</v>
      </c>
      <c r="T1021" s="16">
        <f t="shared" si="79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 s="1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5">
        <v>30</v>
      </c>
      <c r="M1022" t="b">
        <v>1</v>
      </c>
      <c r="N1022" t="s">
        <v>8280</v>
      </c>
      <c r="O1022" s="6">
        <f t="shared" si="77"/>
        <v>2.0554838709677421</v>
      </c>
      <c r="P1022" s="8">
        <f t="shared" si="80"/>
        <v>106.2</v>
      </c>
      <c r="Q1022" t="s">
        <v>8330</v>
      </c>
      <c r="R1022" t="s">
        <v>8335</v>
      </c>
      <c r="S1022" s="16">
        <f t="shared" si="78"/>
        <v>42156.824305555558</v>
      </c>
      <c r="T1022" s="16">
        <f t="shared" si="79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 s="1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5">
        <v>478</v>
      </c>
      <c r="M1023" t="b">
        <v>1</v>
      </c>
      <c r="N1023" t="s">
        <v>8280</v>
      </c>
      <c r="O1023" s="6">
        <f t="shared" si="77"/>
        <v>3.5180366666666667</v>
      </c>
      <c r="P1023" s="8">
        <f t="shared" ref="P1023:P1042" si="81">E1023/L1023</f>
        <v>22.079728033472804</v>
      </c>
      <c r="Q1023" t="s">
        <v>8330</v>
      </c>
      <c r="R1023" t="s">
        <v>8335</v>
      </c>
      <c r="S1023" s="16">
        <f t="shared" si="78"/>
        <v>42293.958333333336</v>
      </c>
      <c r="T1023" s="16">
        <f t="shared" si="79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 s="1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5">
        <v>74</v>
      </c>
      <c r="M1024" t="b">
        <v>1</v>
      </c>
      <c r="N1024" t="s">
        <v>8280</v>
      </c>
      <c r="O1024" s="6">
        <f t="shared" si="77"/>
        <v>1.149</v>
      </c>
      <c r="P1024" s="8">
        <f t="shared" si="81"/>
        <v>31.054054054054053</v>
      </c>
      <c r="Q1024" t="s">
        <v>8330</v>
      </c>
      <c r="R1024" t="s">
        <v>8335</v>
      </c>
      <c r="S1024" s="16">
        <f t="shared" si="78"/>
        <v>42141.438391203701</v>
      </c>
      <c r="T1024" s="16">
        <f t="shared" si="79"/>
        <v>42111.438391203701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 s="1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5">
        <v>131</v>
      </c>
      <c r="M1025" t="b">
        <v>1</v>
      </c>
      <c r="N1025" t="s">
        <v>8280</v>
      </c>
      <c r="O1025" s="6">
        <f t="shared" si="77"/>
        <v>2.3715000000000002</v>
      </c>
      <c r="P1025" s="8">
        <f t="shared" si="81"/>
        <v>36.206106870229007</v>
      </c>
      <c r="Q1025" t="s">
        <v>8330</v>
      </c>
      <c r="R1025" t="s">
        <v>8335</v>
      </c>
      <c r="S1025" s="16">
        <f t="shared" si="78"/>
        <v>42175.711354166669</v>
      </c>
      <c r="T1025" s="16">
        <f t="shared" si="79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 s="1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5">
        <v>61</v>
      </c>
      <c r="M1026" t="b">
        <v>1</v>
      </c>
      <c r="N1026" t="s">
        <v>8280</v>
      </c>
      <c r="O1026" s="6">
        <f t="shared" ref="O1026:O1089" si="82">E1026/D1026</f>
        <v>1.1863774999999999</v>
      </c>
      <c r="P1026" s="8">
        <f t="shared" si="81"/>
        <v>388.9762295081967</v>
      </c>
      <c r="Q1026" t="s">
        <v>8330</v>
      </c>
      <c r="R1026" t="s">
        <v>8335</v>
      </c>
      <c r="S1026" s="16">
        <f t="shared" ref="S1026:S1089" si="83">(I1026/86400)+25569+(-5/24)</f>
        <v>42400.372256944444</v>
      </c>
      <c r="T1026" s="16">
        <f t="shared" ref="T1026:T1089" si="84">(J1026/86400)+25569+(-5/24)</f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 s="1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5">
        <v>1071</v>
      </c>
      <c r="M1027" t="b">
        <v>1</v>
      </c>
      <c r="N1027" t="s">
        <v>8280</v>
      </c>
      <c r="O1027" s="6">
        <f t="shared" si="82"/>
        <v>1.099283142857143</v>
      </c>
      <c r="P1027" s="8">
        <f t="shared" si="81"/>
        <v>71.848571428571432</v>
      </c>
      <c r="Q1027" t="s">
        <v>8330</v>
      </c>
      <c r="R1027" t="s">
        <v>8335</v>
      </c>
      <c r="S1027" s="16">
        <f t="shared" si="83"/>
        <v>42079.583761574067</v>
      </c>
      <c r="T1027" s="16">
        <f t="shared" si="84"/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 s="1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5">
        <v>122</v>
      </c>
      <c r="M1028" t="b">
        <v>1</v>
      </c>
      <c r="N1028" t="s">
        <v>8280</v>
      </c>
      <c r="O1028" s="6">
        <f t="shared" si="82"/>
        <v>1.0000828571428571</v>
      </c>
      <c r="P1028" s="8">
        <f t="shared" si="81"/>
        <v>57.381803278688523</v>
      </c>
      <c r="Q1028" t="s">
        <v>8330</v>
      </c>
      <c r="R1028" t="s">
        <v>8335</v>
      </c>
      <c r="S1028" s="16">
        <f t="shared" si="83"/>
        <v>42460.157592592594</v>
      </c>
      <c r="T1028" s="16">
        <f t="shared" si="84"/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 s="1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5">
        <v>111</v>
      </c>
      <c r="M1029" t="b">
        <v>1</v>
      </c>
      <c r="N1029" t="s">
        <v>8280</v>
      </c>
      <c r="O1029" s="6">
        <f t="shared" si="82"/>
        <v>1.0309292094387414</v>
      </c>
      <c r="P1029" s="8">
        <f t="shared" si="81"/>
        <v>69.666666666666671</v>
      </c>
      <c r="Q1029" t="s">
        <v>8330</v>
      </c>
      <c r="R1029" t="s">
        <v>8335</v>
      </c>
      <c r="S1029" s="16">
        <f t="shared" si="83"/>
        <v>41934.825775462959</v>
      </c>
      <c r="T1029" s="16">
        <f t="shared" si="84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 s="1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5">
        <v>255</v>
      </c>
      <c r="M1030" t="b">
        <v>1</v>
      </c>
      <c r="N1030" t="s">
        <v>8280</v>
      </c>
      <c r="O1030" s="6">
        <f t="shared" si="82"/>
        <v>1.1727000000000001</v>
      </c>
      <c r="P1030" s="8">
        <f t="shared" si="81"/>
        <v>45.988235294117644</v>
      </c>
      <c r="Q1030" t="s">
        <v>8330</v>
      </c>
      <c r="R1030" t="s">
        <v>8335</v>
      </c>
      <c r="S1030" s="16">
        <f t="shared" si="83"/>
        <v>42800.624999999993</v>
      </c>
      <c r="T1030" s="16">
        <f t="shared" si="84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 s="1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5">
        <v>141</v>
      </c>
      <c r="M1031" t="b">
        <v>1</v>
      </c>
      <c r="N1031" t="s">
        <v>8280</v>
      </c>
      <c r="O1031" s="6">
        <f t="shared" si="82"/>
        <v>1.1175999999999999</v>
      </c>
      <c r="P1031" s="8">
        <f t="shared" si="81"/>
        <v>79.262411347517727</v>
      </c>
      <c r="Q1031" t="s">
        <v>8330</v>
      </c>
      <c r="R1031" t="s">
        <v>8335</v>
      </c>
      <c r="S1031" s="16">
        <f t="shared" si="83"/>
        <v>42098.707638888889</v>
      </c>
      <c r="T1031" s="16">
        <f t="shared" si="84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 s="1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5">
        <v>159</v>
      </c>
      <c r="M1032" t="b">
        <v>1</v>
      </c>
      <c r="N1032" t="s">
        <v>8280</v>
      </c>
      <c r="O1032" s="6">
        <f t="shared" si="82"/>
        <v>3.4209999999999998</v>
      </c>
      <c r="P1032" s="8">
        <f t="shared" si="81"/>
        <v>43.031446540880502</v>
      </c>
      <c r="Q1032" t="s">
        <v>8330</v>
      </c>
      <c r="R1032" t="s">
        <v>8335</v>
      </c>
      <c r="S1032" s="16">
        <f t="shared" si="83"/>
        <v>42625.274872685179</v>
      </c>
      <c r="T1032" s="16">
        <f t="shared" si="84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 s="1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5">
        <v>99</v>
      </c>
      <c r="M1033" t="b">
        <v>1</v>
      </c>
      <c r="N1033" t="s">
        <v>8280</v>
      </c>
      <c r="O1033" s="6">
        <f t="shared" si="82"/>
        <v>1.0740000000000001</v>
      </c>
      <c r="P1033" s="8">
        <f t="shared" si="81"/>
        <v>108.48484848484848</v>
      </c>
      <c r="Q1033" t="s">
        <v>8330</v>
      </c>
      <c r="R1033" t="s">
        <v>8335</v>
      </c>
      <c r="S1033" s="16">
        <f t="shared" si="83"/>
        <v>42354.555671296293</v>
      </c>
      <c r="T1033" s="16">
        <f t="shared" si="84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 s="1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5">
        <v>96</v>
      </c>
      <c r="M1034" t="b">
        <v>1</v>
      </c>
      <c r="N1034" t="s">
        <v>8280</v>
      </c>
      <c r="O1034" s="6">
        <f t="shared" si="82"/>
        <v>1.0849703703703704</v>
      </c>
      <c r="P1034" s="8">
        <f t="shared" si="81"/>
        <v>61.029583333333335</v>
      </c>
      <c r="Q1034" t="s">
        <v>8330</v>
      </c>
      <c r="R1034" t="s">
        <v>8335</v>
      </c>
      <c r="S1034" s="16">
        <f t="shared" si="83"/>
        <v>42544.458622685182</v>
      </c>
      <c r="T1034" s="16">
        <f t="shared" si="84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 s="1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5">
        <v>27</v>
      </c>
      <c r="M1035" t="b">
        <v>1</v>
      </c>
      <c r="N1035" t="s">
        <v>8280</v>
      </c>
      <c r="O1035" s="6">
        <f t="shared" si="82"/>
        <v>1.0286144578313252</v>
      </c>
      <c r="P1035" s="8">
        <f t="shared" si="81"/>
        <v>50.592592592592595</v>
      </c>
      <c r="Q1035" t="s">
        <v>8330</v>
      </c>
      <c r="R1035" t="s">
        <v>8335</v>
      </c>
      <c r="S1035" s="16">
        <f t="shared" si="83"/>
        <v>42716.52407407407</v>
      </c>
      <c r="T1035" s="16">
        <f t="shared" si="84"/>
        <v>42688.52407407407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 s="1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5">
        <v>166</v>
      </c>
      <c r="M1036" t="b">
        <v>1</v>
      </c>
      <c r="N1036" t="s">
        <v>8280</v>
      </c>
      <c r="O1036" s="6">
        <f t="shared" si="82"/>
        <v>1.3000180000000001</v>
      </c>
      <c r="P1036" s="8">
        <f t="shared" si="81"/>
        <v>39.157168674698795</v>
      </c>
      <c r="Q1036" t="s">
        <v>8330</v>
      </c>
      <c r="R1036" t="s">
        <v>8335</v>
      </c>
      <c r="S1036" s="16">
        <f t="shared" si="83"/>
        <v>42586.957638888889</v>
      </c>
      <c r="T1036" s="16">
        <f t="shared" si="84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 s="1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5">
        <v>76</v>
      </c>
      <c r="M1037" t="b">
        <v>1</v>
      </c>
      <c r="N1037" t="s">
        <v>8280</v>
      </c>
      <c r="O1037" s="6">
        <f t="shared" si="82"/>
        <v>1.0765217391304347</v>
      </c>
      <c r="P1037" s="8">
        <f t="shared" si="81"/>
        <v>65.15789473684211</v>
      </c>
      <c r="Q1037" t="s">
        <v>8330</v>
      </c>
      <c r="R1037" t="s">
        <v>8335</v>
      </c>
      <c r="S1037" s="16">
        <f t="shared" si="83"/>
        <v>42046.43310185185</v>
      </c>
      <c r="T1037" s="16">
        <f t="shared" si="84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 s="1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5">
        <v>211</v>
      </c>
      <c r="M1038" t="b">
        <v>1</v>
      </c>
      <c r="N1038" t="s">
        <v>8280</v>
      </c>
      <c r="O1038" s="6">
        <f t="shared" si="82"/>
        <v>1.1236044444444444</v>
      </c>
      <c r="P1038" s="8">
        <f t="shared" si="81"/>
        <v>23.963127962085309</v>
      </c>
      <c r="Q1038" t="s">
        <v>8330</v>
      </c>
      <c r="R1038" t="s">
        <v>8335</v>
      </c>
      <c r="S1038" s="16">
        <f t="shared" si="83"/>
        <v>41281.125</v>
      </c>
      <c r="T1038" s="16">
        <f t="shared" si="84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 s="1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5">
        <v>21</v>
      </c>
      <c r="M1039" t="b">
        <v>1</v>
      </c>
      <c r="N1039" t="s">
        <v>8280</v>
      </c>
      <c r="O1039" s="6">
        <f t="shared" si="82"/>
        <v>1.0209999999999999</v>
      </c>
      <c r="P1039" s="8">
        <f t="shared" si="81"/>
        <v>48.61904761904762</v>
      </c>
      <c r="Q1039" t="s">
        <v>8330</v>
      </c>
      <c r="R1039" t="s">
        <v>8335</v>
      </c>
      <c r="S1039" s="16">
        <f t="shared" si="83"/>
        <v>42141.999999999993</v>
      </c>
      <c r="T1039" s="16">
        <f t="shared" si="84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 s="1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5">
        <v>61</v>
      </c>
      <c r="M1040" t="b">
        <v>1</v>
      </c>
      <c r="N1040" t="s">
        <v>8280</v>
      </c>
      <c r="O1040" s="6">
        <f t="shared" si="82"/>
        <v>1.4533333333333334</v>
      </c>
      <c r="P1040" s="8">
        <f t="shared" si="81"/>
        <v>35.73770491803279</v>
      </c>
      <c r="Q1040" t="s">
        <v>8330</v>
      </c>
      <c r="R1040" t="s">
        <v>8335</v>
      </c>
      <c r="S1040" s="16">
        <f t="shared" si="83"/>
        <v>42447.981747685182</v>
      </c>
      <c r="T1040" s="16">
        <f t="shared" si="84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 s="1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5">
        <v>30</v>
      </c>
      <c r="M1041" t="b">
        <v>1</v>
      </c>
      <c r="N1041" t="s">
        <v>8280</v>
      </c>
      <c r="O1041" s="6">
        <f t="shared" si="82"/>
        <v>1.282</v>
      </c>
      <c r="P1041" s="8">
        <f t="shared" si="81"/>
        <v>21.366666666666667</v>
      </c>
      <c r="Q1041" t="s">
        <v>8330</v>
      </c>
      <c r="R1041" t="s">
        <v>8335</v>
      </c>
      <c r="S1041" s="16">
        <f t="shared" si="83"/>
        <v>42717.124305555553</v>
      </c>
      <c r="T1041" s="16">
        <f t="shared" si="84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 s="1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15">
        <v>1</v>
      </c>
      <c r="M1042" t="b">
        <v>0</v>
      </c>
      <c r="N1042" t="s">
        <v>8281</v>
      </c>
      <c r="O1042" s="6">
        <f t="shared" si="82"/>
        <v>2.9411764705882353E-3</v>
      </c>
      <c r="P1042" s="8">
        <f t="shared" si="81"/>
        <v>250</v>
      </c>
      <c r="Q1042" t="s">
        <v>8336</v>
      </c>
      <c r="R1042" t="s">
        <v>8337</v>
      </c>
      <c r="S1042" s="16">
        <f t="shared" si="83"/>
        <v>42609.500104166662</v>
      </c>
      <c r="T1042" s="16">
        <f t="shared" si="84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 s="1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15">
        <v>0</v>
      </c>
      <c r="M1043" t="b">
        <v>0</v>
      </c>
      <c r="N1043" t="s">
        <v>8281</v>
      </c>
      <c r="O1043" s="6">
        <f t="shared" si="82"/>
        <v>0</v>
      </c>
      <c r="P1043" s="8">
        <v>0</v>
      </c>
      <c r="Q1043" t="s">
        <v>8336</v>
      </c>
      <c r="R1043" t="s">
        <v>8337</v>
      </c>
      <c r="S1043" s="16">
        <f t="shared" si="83"/>
        <v>41850.851759259254</v>
      </c>
      <c r="T1043" s="16">
        <f t="shared" si="84"/>
        <v>41830.851759259254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 s="1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15">
        <v>1</v>
      </c>
      <c r="M1044" t="b">
        <v>0</v>
      </c>
      <c r="N1044" t="s">
        <v>8281</v>
      </c>
      <c r="O1044" s="6">
        <f t="shared" si="82"/>
        <v>1.5384615384615385E-2</v>
      </c>
      <c r="P1044" s="8">
        <f>E1044/L1044</f>
        <v>10</v>
      </c>
      <c r="Q1044" t="s">
        <v>8336</v>
      </c>
      <c r="R1044" t="s">
        <v>8337</v>
      </c>
      <c r="S1044" s="16">
        <f t="shared" si="83"/>
        <v>41894.208333333328</v>
      </c>
      <c r="T1044" s="16">
        <f t="shared" si="84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 s="1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15">
        <v>292</v>
      </c>
      <c r="M1045" t="b">
        <v>0</v>
      </c>
      <c r="N1045" t="s">
        <v>8281</v>
      </c>
      <c r="O1045" s="6">
        <f t="shared" si="82"/>
        <v>8.5370000000000001E-2</v>
      </c>
      <c r="P1045" s="8">
        <f>E1045/L1045</f>
        <v>29.236301369863014</v>
      </c>
      <c r="Q1045" t="s">
        <v>8336</v>
      </c>
      <c r="R1045" t="s">
        <v>8337</v>
      </c>
      <c r="S1045" s="16">
        <f t="shared" si="83"/>
        <v>42144.044618055552</v>
      </c>
      <c r="T1045" s="16">
        <f t="shared" si="84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 s="1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15">
        <v>2</v>
      </c>
      <c r="M1046" t="b">
        <v>0</v>
      </c>
      <c r="N1046" t="s">
        <v>8281</v>
      </c>
      <c r="O1046" s="6">
        <f t="shared" si="82"/>
        <v>8.571428571428571E-4</v>
      </c>
      <c r="P1046" s="8">
        <f>E1046/L1046</f>
        <v>3</v>
      </c>
      <c r="Q1046" t="s">
        <v>8336</v>
      </c>
      <c r="R1046" t="s">
        <v>8337</v>
      </c>
      <c r="S1046" s="16">
        <f t="shared" si="83"/>
        <v>42068.643749999996</v>
      </c>
      <c r="T1046" s="16">
        <f t="shared" si="84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 s="1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15">
        <v>8</v>
      </c>
      <c r="M1047" t="b">
        <v>0</v>
      </c>
      <c r="N1047" t="s">
        <v>8281</v>
      </c>
      <c r="O1047" s="6">
        <f t="shared" si="82"/>
        <v>2.6599999999999999E-2</v>
      </c>
      <c r="P1047" s="8">
        <f>E1047/L1047</f>
        <v>33.25</v>
      </c>
      <c r="Q1047" t="s">
        <v>8336</v>
      </c>
      <c r="R1047" t="s">
        <v>8337</v>
      </c>
      <c r="S1047" s="16">
        <f t="shared" si="83"/>
        <v>41874.666087962956</v>
      </c>
      <c r="T1047" s="16">
        <f t="shared" si="84"/>
        <v>41844.666087962956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 s="1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15">
        <v>0</v>
      </c>
      <c r="M1048" t="b">
        <v>0</v>
      </c>
      <c r="N1048" t="s">
        <v>8281</v>
      </c>
      <c r="O1048" s="6">
        <f t="shared" si="82"/>
        <v>0</v>
      </c>
      <c r="P1048" s="8">
        <v>0</v>
      </c>
      <c r="Q1048" t="s">
        <v>8336</v>
      </c>
      <c r="R1048" t="s">
        <v>8337</v>
      </c>
      <c r="S1048" s="16">
        <f t="shared" si="83"/>
        <v>42364.643055555549</v>
      </c>
      <c r="T1048" s="16">
        <f t="shared" si="84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 s="1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15">
        <v>1</v>
      </c>
      <c r="M1049" t="b">
        <v>0</v>
      </c>
      <c r="N1049" t="s">
        <v>8281</v>
      </c>
      <c r="O1049" s="6">
        <f t="shared" si="82"/>
        <v>5.0000000000000001E-4</v>
      </c>
      <c r="P1049" s="8">
        <f>E1049/L1049</f>
        <v>1</v>
      </c>
      <c r="Q1049" t="s">
        <v>8336</v>
      </c>
      <c r="R1049" t="s">
        <v>8337</v>
      </c>
      <c r="S1049" s="16">
        <f t="shared" si="83"/>
        <v>41948.65179398148</v>
      </c>
      <c r="T1049" s="16">
        <f t="shared" si="84"/>
        <v>41918.610127314816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 s="1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15">
        <v>4</v>
      </c>
      <c r="M1050" t="b">
        <v>0</v>
      </c>
      <c r="N1050" t="s">
        <v>8281</v>
      </c>
      <c r="O1050" s="6">
        <f t="shared" si="82"/>
        <v>1.4133333333333333E-2</v>
      </c>
      <c r="P1050" s="8">
        <f>E1050/L1050</f>
        <v>53</v>
      </c>
      <c r="Q1050" t="s">
        <v>8336</v>
      </c>
      <c r="R1050" t="s">
        <v>8337</v>
      </c>
      <c r="S1050" s="16">
        <f t="shared" si="83"/>
        <v>42637.844780092586</v>
      </c>
      <c r="T1050" s="16">
        <f t="shared" si="84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 s="1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15">
        <v>0</v>
      </c>
      <c r="M1051" t="b">
        <v>0</v>
      </c>
      <c r="N1051" t="s">
        <v>8281</v>
      </c>
      <c r="O1051" s="6">
        <f t="shared" si="82"/>
        <v>0</v>
      </c>
      <c r="P1051" s="8">
        <v>0</v>
      </c>
      <c r="Q1051" t="s">
        <v>8336</v>
      </c>
      <c r="R1051" t="s">
        <v>8337</v>
      </c>
      <c r="S1051" s="16">
        <f t="shared" si="83"/>
        <v>42412.222743055558</v>
      </c>
      <c r="T1051" s="16">
        <f t="shared" si="84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 s="1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15">
        <v>0</v>
      </c>
      <c r="M1052" t="b">
        <v>0</v>
      </c>
      <c r="N1052" t="s">
        <v>8281</v>
      </c>
      <c r="O1052" s="6">
        <f t="shared" si="82"/>
        <v>0</v>
      </c>
      <c r="P1052" s="8">
        <v>0</v>
      </c>
      <c r="Q1052" t="s">
        <v>8336</v>
      </c>
      <c r="R1052" t="s">
        <v>8337</v>
      </c>
      <c r="S1052" s="16">
        <f t="shared" si="83"/>
        <v>42261.588854166665</v>
      </c>
      <c r="T1052" s="16">
        <f t="shared" si="84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 s="1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15">
        <v>0</v>
      </c>
      <c r="M1053" t="b">
        <v>0</v>
      </c>
      <c r="N1053" t="s">
        <v>8281</v>
      </c>
      <c r="O1053" s="6">
        <f t="shared" si="82"/>
        <v>0</v>
      </c>
      <c r="P1053" s="8">
        <v>0</v>
      </c>
      <c r="Q1053" t="s">
        <v>8336</v>
      </c>
      <c r="R1053" t="s">
        <v>8337</v>
      </c>
      <c r="S1053" s="16">
        <f t="shared" si="83"/>
        <v>41877.805844907409</v>
      </c>
      <c r="T1053" s="16">
        <f t="shared" si="84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 s="1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15">
        <v>0</v>
      </c>
      <c r="M1054" t="b">
        <v>0</v>
      </c>
      <c r="N1054" t="s">
        <v>8281</v>
      </c>
      <c r="O1054" s="6">
        <f t="shared" si="82"/>
        <v>0</v>
      </c>
      <c r="P1054" s="8">
        <v>0</v>
      </c>
      <c r="Q1054" t="s">
        <v>8336</v>
      </c>
      <c r="R1054" t="s">
        <v>8337</v>
      </c>
      <c r="S1054" s="16">
        <f t="shared" si="83"/>
        <v>42527.631249999999</v>
      </c>
      <c r="T1054" s="16">
        <f t="shared" si="84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 s="1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15">
        <v>1</v>
      </c>
      <c r="M1055" t="b">
        <v>0</v>
      </c>
      <c r="N1055" t="s">
        <v>8281</v>
      </c>
      <c r="O1055" s="6">
        <f t="shared" si="82"/>
        <v>0.01</v>
      </c>
      <c r="P1055" s="8">
        <f>E1055/L1055</f>
        <v>15</v>
      </c>
      <c r="Q1055" t="s">
        <v>8336</v>
      </c>
      <c r="R1055" t="s">
        <v>8337</v>
      </c>
      <c r="S1055" s="16">
        <f t="shared" si="83"/>
        <v>42799.964490740742</v>
      </c>
      <c r="T1055" s="16">
        <f t="shared" si="84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 s="1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15">
        <v>0</v>
      </c>
      <c r="M1056" t="b">
        <v>0</v>
      </c>
      <c r="N1056" t="s">
        <v>8281</v>
      </c>
      <c r="O1056" s="6">
        <f t="shared" si="82"/>
        <v>0</v>
      </c>
      <c r="P1056" s="8">
        <v>0</v>
      </c>
      <c r="Q1056" t="s">
        <v>8336</v>
      </c>
      <c r="R1056" t="s">
        <v>8337</v>
      </c>
      <c r="S1056" s="16">
        <f t="shared" si="83"/>
        <v>41861.708333333328</v>
      </c>
      <c r="T1056" s="16">
        <f t="shared" si="84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 s="1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15">
        <v>0</v>
      </c>
      <c r="M1057" t="b">
        <v>0</v>
      </c>
      <c r="N1057" t="s">
        <v>8281</v>
      </c>
      <c r="O1057" s="6">
        <f t="shared" si="82"/>
        <v>0</v>
      </c>
      <c r="P1057" s="8">
        <v>0</v>
      </c>
      <c r="Q1057" t="s">
        <v>8336</v>
      </c>
      <c r="R1057" t="s">
        <v>8337</v>
      </c>
      <c r="S1057" s="16">
        <f t="shared" si="83"/>
        <v>42436.784085648142</v>
      </c>
      <c r="T1057" s="16">
        <f t="shared" si="84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 s="1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15">
        <v>0</v>
      </c>
      <c r="M1058" t="b">
        <v>0</v>
      </c>
      <c r="N1058" t="s">
        <v>8281</v>
      </c>
      <c r="O1058" s="6">
        <f t="shared" si="82"/>
        <v>0</v>
      </c>
      <c r="P1058" s="8">
        <v>0</v>
      </c>
      <c r="Q1058" t="s">
        <v>8336</v>
      </c>
      <c r="R1058" t="s">
        <v>8337</v>
      </c>
      <c r="S1058" s="16">
        <f t="shared" si="83"/>
        <v>42118.469641203701</v>
      </c>
      <c r="T1058" s="16">
        <f t="shared" si="84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 s="1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15">
        <v>0</v>
      </c>
      <c r="M1059" t="b">
        <v>0</v>
      </c>
      <c r="N1059" t="s">
        <v>8281</v>
      </c>
      <c r="O1059" s="6">
        <f t="shared" si="82"/>
        <v>0</v>
      </c>
      <c r="P1059" s="8">
        <v>0</v>
      </c>
      <c r="Q1059" t="s">
        <v>8336</v>
      </c>
      <c r="R1059" t="s">
        <v>8337</v>
      </c>
      <c r="S1059" s="16">
        <f t="shared" si="83"/>
        <v>42708.704664351848</v>
      </c>
      <c r="T1059" s="16">
        <f t="shared" si="84"/>
        <v>42678.662997685184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 s="1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15">
        <v>0</v>
      </c>
      <c r="M1060" t="b">
        <v>0</v>
      </c>
      <c r="N1060" t="s">
        <v>8281</v>
      </c>
      <c r="O1060" s="6">
        <f t="shared" si="82"/>
        <v>0</v>
      </c>
      <c r="P1060" s="8">
        <v>0</v>
      </c>
      <c r="Q1060" t="s">
        <v>8336</v>
      </c>
      <c r="R1060" t="s">
        <v>8337</v>
      </c>
      <c r="S1060" s="16">
        <f t="shared" si="83"/>
        <v>42088.791666666664</v>
      </c>
      <c r="T1060" s="16">
        <f t="shared" si="84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 s="1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15">
        <v>0</v>
      </c>
      <c r="M1061" t="b">
        <v>0</v>
      </c>
      <c r="N1061" t="s">
        <v>8281</v>
      </c>
      <c r="O1061" s="6">
        <f t="shared" si="82"/>
        <v>0</v>
      </c>
      <c r="P1061" s="8">
        <v>0</v>
      </c>
      <c r="Q1061" t="s">
        <v>8336</v>
      </c>
      <c r="R1061" t="s">
        <v>8337</v>
      </c>
      <c r="S1061" s="16">
        <f t="shared" si="83"/>
        <v>42076.54</v>
      </c>
      <c r="T1061" s="16">
        <f t="shared" si="84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 s="1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15">
        <v>1</v>
      </c>
      <c r="M1062" t="b">
        <v>0</v>
      </c>
      <c r="N1062" t="s">
        <v>8281</v>
      </c>
      <c r="O1062" s="6">
        <f t="shared" si="82"/>
        <v>0.01</v>
      </c>
      <c r="P1062" s="8">
        <f>E1062/L1062</f>
        <v>50</v>
      </c>
      <c r="Q1062" t="s">
        <v>8336</v>
      </c>
      <c r="R1062" t="s">
        <v>8337</v>
      </c>
      <c r="S1062" s="16">
        <f t="shared" si="83"/>
        <v>42109.704780092587</v>
      </c>
      <c r="T1062" s="16">
        <f t="shared" si="84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 s="1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15">
        <v>0</v>
      </c>
      <c r="M1063" t="b">
        <v>0</v>
      </c>
      <c r="N1063" t="s">
        <v>8281</v>
      </c>
      <c r="O1063" s="6">
        <f t="shared" si="82"/>
        <v>0</v>
      </c>
      <c r="P1063" s="8">
        <v>0</v>
      </c>
      <c r="Q1063" t="s">
        <v>8336</v>
      </c>
      <c r="R1063" t="s">
        <v>8337</v>
      </c>
      <c r="S1063" s="16">
        <f t="shared" si="83"/>
        <v>42491.833333333336</v>
      </c>
      <c r="T1063" s="16">
        <f t="shared" si="84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 s="1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15">
        <v>4</v>
      </c>
      <c r="M1064" t="b">
        <v>0</v>
      </c>
      <c r="N1064" t="s">
        <v>8281</v>
      </c>
      <c r="O1064" s="6">
        <f t="shared" si="82"/>
        <v>0.95477386934673369</v>
      </c>
      <c r="P1064" s="8">
        <f>E1064/L1064</f>
        <v>47.5</v>
      </c>
      <c r="Q1064" t="s">
        <v>8336</v>
      </c>
      <c r="R1064" t="s">
        <v>8337</v>
      </c>
      <c r="S1064" s="16">
        <f t="shared" si="83"/>
        <v>42563.598854166667</v>
      </c>
      <c r="T1064" s="16">
        <f t="shared" si="84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 s="1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15">
        <v>0</v>
      </c>
      <c r="M1065" t="b">
        <v>0</v>
      </c>
      <c r="N1065" t="s">
        <v>8281</v>
      </c>
      <c r="O1065" s="6">
        <f t="shared" si="82"/>
        <v>0</v>
      </c>
      <c r="P1065" s="8">
        <v>0</v>
      </c>
      <c r="Q1065" t="s">
        <v>8336</v>
      </c>
      <c r="R1065" t="s">
        <v>8337</v>
      </c>
      <c r="S1065" s="16">
        <f t="shared" si="83"/>
        <v>42612.822476851848</v>
      </c>
      <c r="T1065" s="16">
        <f t="shared" si="84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 s="1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5">
        <v>123</v>
      </c>
      <c r="M1066" t="b">
        <v>0</v>
      </c>
      <c r="N1066" t="s">
        <v>8282</v>
      </c>
      <c r="O1066" s="6">
        <f t="shared" si="82"/>
        <v>8.9744444444444446E-2</v>
      </c>
      <c r="P1066" s="8">
        <f t="shared" ref="P1066:P1072" si="85">E1066/L1066</f>
        <v>65.666666666666671</v>
      </c>
      <c r="Q1066" t="s">
        <v>8338</v>
      </c>
      <c r="R1066" t="s">
        <v>8339</v>
      </c>
      <c r="S1066" s="16">
        <f t="shared" si="83"/>
        <v>41462.019710648143</v>
      </c>
      <c r="T1066" s="16">
        <f t="shared" si="84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 s="1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5">
        <v>5</v>
      </c>
      <c r="M1067" t="b">
        <v>0</v>
      </c>
      <c r="N1067" t="s">
        <v>8282</v>
      </c>
      <c r="O1067" s="6">
        <f t="shared" si="82"/>
        <v>2.7E-2</v>
      </c>
      <c r="P1067" s="8">
        <f t="shared" si="85"/>
        <v>16.2</v>
      </c>
      <c r="Q1067" t="s">
        <v>8338</v>
      </c>
      <c r="R1067" t="s">
        <v>8339</v>
      </c>
      <c r="S1067" s="16">
        <f t="shared" si="83"/>
        <v>41689.172708333332</v>
      </c>
      <c r="T1067" s="16">
        <f t="shared" si="84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 s="1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5">
        <v>148</v>
      </c>
      <c r="M1068" t="b">
        <v>0</v>
      </c>
      <c r="N1068" t="s">
        <v>8282</v>
      </c>
      <c r="O1068" s="6">
        <f t="shared" si="82"/>
        <v>3.3673333333333333E-2</v>
      </c>
      <c r="P1068" s="8">
        <f t="shared" si="85"/>
        <v>34.128378378378379</v>
      </c>
      <c r="Q1068" t="s">
        <v>8338</v>
      </c>
      <c r="R1068" t="s">
        <v>8339</v>
      </c>
      <c r="S1068" s="16">
        <f t="shared" si="83"/>
        <v>41490.754421296289</v>
      </c>
      <c r="T1068" s="16">
        <f t="shared" si="84"/>
        <v>41445.754421296289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 s="1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5">
        <v>10</v>
      </c>
      <c r="M1069" t="b">
        <v>0</v>
      </c>
      <c r="N1069" t="s">
        <v>8282</v>
      </c>
      <c r="O1069" s="6">
        <f t="shared" si="82"/>
        <v>0.26</v>
      </c>
      <c r="P1069" s="8">
        <f t="shared" si="85"/>
        <v>13</v>
      </c>
      <c r="Q1069" t="s">
        <v>8338</v>
      </c>
      <c r="R1069" t="s">
        <v>8339</v>
      </c>
      <c r="S1069" s="16">
        <f t="shared" si="83"/>
        <v>41629.647349537037</v>
      </c>
      <c r="T1069" s="16">
        <f t="shared" si="84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 s="1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5">
        <v>4</v>
      </c>
      <c r="M1070" t="b">
        <v>0</v>
      </c>
      <c r="N1070" t="s">
        <v>8282</v>
      </c>
      <c r="O1070" s="6">
        <f t="shared" si="82"/>
        <v>1.5E-3</v>
      </c>
      <c r="P1070" s="8">
        <f t="shared" si="85"/>
        <v>11.25</v>
      </c>
      <c r="Q1070" t="s">
        <v>8338</v>
      </c>
      <c r="R1070" t="s">
        <v>8339</v>
      </c>
      <c r="S1070" s="16">
        <f t="shared" si="83"/>
        <v>42470.121111111112</v>
      </c>
      <c r="T1070" s="16">
        <f t="shared" si="84"/>
        <v>42440.162777777776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 s="1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5">
        <v>21</v>
      </c>
      <c r="M1071" t="b">
        <v>0</v>
      </c>
      <c r="N1071" t="s">
        <v>8282</v>
      </c>
      <c r="O1071" s="6">
        <f t="shared" si="82"/>
        <v>0.38636363636363635</v>
      </c>
      <c r="P1071" s="8">
        <f t="shared" si="85"/>
        <v>40.476190476190474</v>
      </c>
      <c r="Q1071" t="s">
        <v>8338</v>
      </c>
      <c r="R1071" t="s">
        <v>8339</v>
      </c>
      <c r="S1071" s="16">
        <f t="shared" si="83"/>
        <v>41604.06318287037</v>
      </c>
      <c r="T1071" s="16">
        <f t="shared" si="84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 s="1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5">
        <v>2</v>
      </c>
      <c r="M1072" t="b">
        <v>0</v>
      </c>
      <c r="N1072" t="s">
        <v>8282</v>
      </c>
      <c r="O1072" s="6">
        <f t="shared" si="82"/>
        <v>7.0000000000000001E-3</v>
      </c>
      <c r="P1072" s="8">
        <f t="shared" si="85"/>
        <v>35</v>
      </c>
      <c r="Q1072" t="s">
        <v>8338</v>
      </c>
      <c r="R1072" t="s">
        <v>8339</v>
      </c>
      <c r="S1072" s="16">
        <f t="shared" si="83"/>
        <v>41182.803495370368</v>
      </c>
      <c r="T1072" s="16">
        <f t="shared" si="84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 s="1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5">
        <v>0</v>
      </c>
      <c r="M1073" t="b">
        <v>0</v>
      </c>
      <c r="N1073" t="s">
        <v>8282</v>
      </c>
      <c r="O1073" s="6">
        <f t="shared" si="82"/>
        <v>0</v>
      </c>
      <c r="P1073" s="8">
        <v>0</v>
      </c>
      <c r="Q1073" t="s">
        <v>8338</v>
      </c>
      <c r="R1073" t="s">
        <v>8339</v>
      </c>
      <c r="S1073" s="16">
        <f t="shared" si="83"/>
        <v>42325.586724537039</v>
      </c>
      <c r="T1073" s="16">
        <f t="shared" si="84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 s="1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5">
        <v>4</v>
      </c>
      <c r="M1074" t="b">
        <v>0</v>
      </c>
      <c r="N1074" t="s">
        <v>8282</v>
      </c>
      <c r="O1074" s="6">
        <f t="shared" si="82"/>
        <v>6.8000000000000005E-4</v>
      </c>
      <c r="P1074" s="8">
        <f t="shared" ref="P1074:P1085" si="86">E1074/L1074</f>
        <v>12.75</v>
      </c>
      <c r="Q1074" t="s">
        <v>8338</v>
      </c>
      <c r="R1074" t="s">
        <v>8339</v>
      </c>
      <c r="S1074" s="16">
        <f t="shared" si="83"/>
        <v>41675.623807870368</v>
      </c>
      <c r="T1074" s="16">
        <f t="shared" si="84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 s="1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5">
        <v>1</v>
      </c>
      <c r="M1075" t="b">
        <v>0</v>
      </c>
      <c r="N1075" t="s">
        <v>8282</v>
      </c>
      <c r="O1075" s="6">
        <f t="shared" si="82"/>
        <v>1.3333333333333334E-2</v>
      </c>
      <c r="P1075" s="8">
        <f t="shared" si="86"/>
        <v>10</v>
      </c>
      <c r="Q1075" t="s">
        <v>8338</v>
      </c>
      <c r="R1075" t="s">
        <v>8339</v>
      </c>
      <c r="S1075" s="16">
        <f t="shared" si="83"/>
        <v>40832.756261574068</v>
      </c>
      <c r="T1075" s="16">
        <f t="shared" si="84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 s="1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5">
        <v>30</v>
      </c>
      <c r="M1076" t="b">
        <v>0</v>
      </c>
      <c r="N1076" t="s">
        <v>8282</v>
      </c>
      <c r="O1076" s="6">
        <f t="shared" si="82"/>
        <v>6.3092592592592589E-2</v>
      </c>
      <c r="P1076" s="8">
        <f t="shared" si="86"/>
        <v>113.56666666666666</v>
      </c>
      <c r="Q1076" t="s">
        <v>8338</v>
      </c>
      <c r="R1076" t="s">
        <v>8339</v>
      </c>
      <c r="S1076" s="16">
        <f t="shared" si="83"/>
        <v>41642.964641203704</v>
      </c>
      <c r="T1076" s="16">
        <f t="shared" si="84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 s="1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5">
        <v>3</v>
      </c>
      <c r="M1077" t="b">
        <v>0</v>
      </c>
      <c r="N1077" t="s">
        <v>8282</v>
      </c>
      <c r="O1077" s="6">
        <f t="shared" si="82"/>
        <v>4.4999999999999998E-2</v>
      </c>
      <c r="P1077" s="8">
        <f t="shared" si="86"/>
        <v>15</v>
      </c>
      <c r="Q1077" t="s">
        <v>8338</v>
      </c>
      <c r="R1077" t="s">
        <v>8339</v>
      </c>
      <c r="S1077" s="16">
        <f t="shared" si="83"/>
        <v>41035.695787037032</v>
      </c>
      <c r="T1077" s="16">
        <f t="shared" si="84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 s="1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5">
        <v>975</v>
      </c>
      <c r="M1078" t="b">
        <v>0</v>
      </c>
      <c r="N1078" t="s">
        <v>8282</v>
      </c>
      <c r="O1078" s="6">
        <f t="shared" si="82"/>
        <v>0.62765333333333329</v>
      </c>
      <c r="P1078" s="8">
        <f t="shared" si="86"/>
        <v>48.281025641025643</v>
      </c>
      <c r="Q1078" t="s">
        <v>8338</v>
      </c>
      <c r="R1078" t="s">
        <v>8339</v>
      </c>
      <c r="S1078" s="16">
        <f t="shared" si="83"/>
        <v>41893.169560185182</v>
      </c>
      <c r="T1078" s="16">
        <f t="shared" si="84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 s="1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5">
        <v>167</v>
      </c>
      <c r="M1079" t="b">
        <v>0</v>
      </c>
      <c r="N1079" t="s">
        <v>8282</v>
      </c>
      <c r="O1079" s="6">
        <f t="shared" si="82"/>
        <v>0.29376000000000002</v>
      </c>
      <c r="P1079" s="8">
        <f t="shared" si="86"/>
        <v>43.976047904191617</v>
      </c>
      <c r="Q1079" t="s">
        <v>8338</v>
      </c>
      <c r="R1079" t="s">
        <v>8339</v>
      </c>
      <c r="S1079" s="16">
        <f t="shared" si="83"/>
        <v>42382.958460648144</v>
      </c>
      <c r="T1079" s="16">
        <f t="shared" si="84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 s="1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5">
        <v>5</v>
      </c>
      <c r="M1080" t="b">
        <v>0</v>
      </c>
      <c r="N1080" t="s">
        <v>8282</v>
      </c>
      <c r="O1080" s="6">
        <f t="shared" si="82"/>
        <v>7.4999999999999997E-2</v>
      </c>
      <c r="P1080" s="8">
        <f t="shared" si="86"/>
        <v>9</v>
      </c>
      <c r="Q1080" t="s">
        <v>8338</v>
      </c>
      <c r="R1080" t="s">
        <v>8339</v>
      </c>
      <c r="S1080" s="16">
        <f t="shared" si="83"/>
        <v>40745.987511574072</v>
      </c>
      <c r="T1080" s="16">
        <f t="shared" si="84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 s="1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5">
        <v>18</v>
      </c>
      <c r="M1081" t="b">
        <v>0</v>
      </c>
      <c r="N1081" t="s">
        <v>8282</v>
      </c>
      <c r="O1081" s="6">
        <f t="shared" si="82"/>
        <v>2.6076923076923077E-2</v>
      </c>
      <c r="P1081" s="8">
        <f t="shared" si="86"/>
        <v>37.666666666666664</v>
      </c>
      <c r="Q1081" t="s">
        <v>8338</v>
      </c>
      <c r="R1081" t="s">
        <v>8339</v>
      </c>
      <c r="S1081" s="16">
        <f t="shared" si="83"/>
        <v>42504.358055555553</v>
      </c>
      <c r="T1081" s="16">
        <f t="shared" si="84"/>
        <v>42479.358055555553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 s="1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5">
        <v>98</v>
      </c>
      <c r="M1082" t="b">
        <v>0</v>
      </c>
      <c r="N1082" t="s">
        <v>8282</v>
      </c>
      <c r="O1082" s="6">
        <f t="shared" si="82"/>
        <v>9.1050000000000006E-2</v>
      </c>
      <c r="P1082" s="8">
        <f t="shared" si="86"/>
        <v>18.581632653061224</v>
      </c>
      <c r="Q1082" t="s">
        <v>8338</v>
      </c>
      <c r="R1082" t="s">
        <v>8339</v>
      </c>
      <c r="S1082" s="16">
        <f t="shared" si="83"/>
        <v>41769.929780092592</v>
      </c>
      <c r="T1082" s="16">
        <f t="shared" si="84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 s="1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5">
        <v>4</v>
      </c>
      <c r="M1083" t="b">
        <v>0</v>
      </c>
      <c r="N1083" t="s">
        <v>8282</v>
      </c>
      <c r="O1083" s="6">
        <f t="shared" si="82"/>
        <v>1.7647058823529413E-4</v>
      </c>
      <c r="P1083" s="8">
        <f t="shared" si="86"/>
        <v>3</v>
      </c>
      <c r="Q1083" t="s">
        <v>8338</v>
      </c>
      <c r="R1083" t="s">
        <v>8339</v>
      </c>
      <c r="S1083" s="16">
        <f t="shared" si="83"/>
        <v>42032.718657407408</v>
      </c>
      <c r="T1083" s="16">
        <f t="shared" si="84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 s="1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5">
        <v>3</v>
      </c>
      <c r="M1084" t="b">
        <v>0</v>
      </c>
      <c r="N1084" t="s">
        <v>8282</v>
      </c>
      <c r="O1084" s="6">
        <f t="shared" si="82"/>
        <v>5.5999999999999999E-3</v>
      </c>
      <c r="P1084" s="8">
        <f t="shared" si="86"/>
        <v>18.666666666666668</v>
      </c>
      <c r="Q1084" t="s">
        <v>8338</v>
      </c>
      <c r="R1084" t="s">
        <v>8339</v>
      </c>
      <c r="S1084" s="16">
        <f t="shared" si="83"/>
        <v>41131.697777777772</v>
      </c>
      <c r="T1084" s="16">
        <f t="shared" si="84"/>
        <v>41101.697777777772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 s="1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5">
        <v>1</v>
      </c>
      <c r="M1085" t="b">
        <v>0</v>
      </c>
      <c r="N1085" t="s">
        <v>8282</v>
      </c>
      <c r="O1085" s="6">
        <f t="shared" si="82"/>
        <v>8.2000000000000007E-3</v>
      </c>
      <c r="P1085" s="8">
        <f t="shared" si="86"/>
        <v>410</v>
      </c>
      <c r="Q1085" t="s">
        <v>8338</v>
      </c>
      <c r="R1085" t="s">
        <v>8339</v>
      </c>
      <c r="S1085" s="16">
        <f t="shared" si="83"/>
        <v>41853.451192129629</v>
      </c>
      <c r="T1085" s="16">
        <f t="shared" si="84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 s="1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5">
        <v>0</v>
      </c>
      <c r="M1086" t="b">
        <v>0</v>
      </c>
      <c r="N1086" t="s">
        <v>8282</v>
      </c>
      <c r="O1086" s="6">
        <f t="shared" si="82"/>
        <v>0</v>
      </c>
      <c r="P1086" s="8">
        <v>0</v>
      </c>
      <c r="Q1086" t="s">
        <v>8338</v>
      </c>
      <c r="R1086" t="s">
        <v>8339</v>
      </c>
      <c r="S1086" s="16">
        <f t="shared" si="83"/>
        <v>41859.703749999993</v>
      </c>
      <c r="T1086" s="16">
        <f t="shared" si="84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 s="1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5">
        <v>9</v>
      </c>
      <c r="M1087" t="b">
        <v>0</v>
      </c>
      <c r="N1087" t="s">
        <v>8282</v>
      </c>
      <c r="O1087" s="6">
        <f t="shared" si="82"/>
        <v>3.4200000000000001E-2</v>
      </c>
      <c r="P1087" s="8">
        <f>E1087/L1087</f>
        <v>114</v>
      </c>
      <c r="Q1087" t="s">
        <v>8338</v>
      </c>
      <c r="R1087" t="s">
        <v>8339</v>
      </c>
      <c r="S1087" s="16">
        <f t="shared" si="83"/>
        <v>42443.421006944445</v>
      </c>
      <c r="T1087" s="16">
        <f t="shared" si="84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 s="1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5">
        <v>2</v>
      </c>
      <c r="M1088" t="b">
        <v>0</v>
      </c>
      <c r="N1088" t="s">
        <v>8282</v>
      </c>
      <c r="O1088" s="6">
        <f t="shared" si="82"/>
        <v>8.3333333333333339E-4</v>
      </c>
      <c r="P1088" s="8">
        <f>E1088/L1088</f>
        <v>7.5</v>
      </c>
      <c r="Q1088" t="s">
        <v>8338</v>
      </c>
      <c r="R1088" t="s">
        <v>8339</v>
      </c>
      <c r="S1088" s="16">
        <f t="shared" si="83"/>
        <v>41875.658460648148</v>
      </c>
      <c r="T1088" s="16">
        <f t="shared" si="84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 s="1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5">
        <v>0</v>
      </c>
      <c r="M1089" t="b">
        <v>0</v>
      </c>
      <c r="N1089" t="s">
        <v>8282</v>
      </c>
      <c r="O1089" s="6">
        <f t="shared" si="82"/>
        <v>0</v>
      </c>
      <c r="P1089" s="8">
        <v>0</v>
      </c>
      <c r="Q1089" t="s">
        <v>8338</v>
      </c>
      <c r="R1089" t="s">
        <v>8339</v>
      </c>
      <c r="S1089" s="16">
        <f t="shared" si="83"/>
        <v>41805.505636574067</v>
      </c>
      <c r="T1089" s="16">
        <f t="shared" si="84"/>
        <v>41775.505636574067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 s="1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5">
        <v>147</v>
      </c>
      <c r="M1090" t="b">
        <v>0</v>
      </c>
      <c r="N1090" t="s">
        <v>8282</v>
      </c>
      <c r="O1090" s="6">
        <f t="shared" ref="O1090:O1153" si="87">E1090/D1090</f>
        <v>0.14182977777777778</v>
      </c>
      <c r="P1090" s="8">
        <f t="shared" ref="P1090:P1108" si="88">E1090/L1090</f>
        <v>43.41727891156463</v>
      </c>
      <c r="Q1090" t="s">
        <v>8338</v>
      </c>
      <c r="R1090" t="s">
        <v>8339</v>
      </c>
      <c r="S1090" s="16">
        <f t="shared" ref="S1090:S1153" si="89">(I1090/86400)+25569+(-5/24)</f>
        <v>41753.591053240736</v>
      </c>
      <c r="T1090" s="16">
        <f t="shared" ref="T1090:T1153" si="90">(J1090/86400)+25569+(-5/24)</f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 s="1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5">
        <v>49</v>
      </c>
      <c r="M1091" t="b">
        <v>0</v>
      </c>
      <c r="N1091" t="s">
        <v>8282</v>
      </c>
      <c r="O1091" s="6">
        <f t="shared" si="87"/>
        <v>7.8266666666666665E-2</v>
      </c>
      <c r="P1091" s="8">
        <f t="shared" si="88"/>
        <v>23.959183673469386</v>
      </c>
      <c r="Q1091" t="s">
        <v>8338</v>
      </c>
      <c r="R1091" t="s">
        <v>8339</v>
      </c>
      <c r="S1091" s="16">
        <f t="shared" si="89"/>
        <v>42180.981192129628</v>
      </c>
      <c r="T1091" s="16">
        <f t="shared" si="90"/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 s="1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5">
        <v>1</v>
      </c>
      <c r="M1092" t="b">
        <v>0</v>
      </c>
      <c r="N1092" t="s">
        <v>8282</v>
      </c>
      <c r="O1092" s="6">
        <f t="shared" si="87"/>
        <v>3.8464497269020693E-4</v>
      </c>
      <c r="P1092" s="8">
        <f t="shared" si="88"/>
        <v>5</v>
      </c>
      <c r="Q1092" t="s">
        <v>8338</v>
      </c>
      <c r="R1092" t="s">
        <v>8339</v>
      </c>
      <c r="S1092" s="16">
        <f t="shared" si="89"/>
        <v>42152.977465277778</v>
      </c>
      <c r="T1092" s="16">
        <f t="shared" si="90"/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 s="1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5">
        <v>2</v>
      </c>
      <c r="M1093" t="b">
        <v>0</v>
      </c>
      <c r="N1093" t="s">
        <v>8282</v>
      </c>
      <c r="O1093" s="6">
        <f t="shared" si="87"/>
        <v>0.125</v>
      </c>
      <c r="P1093" s="8">
        <f t="shared" si="88"/>
        <v>12.5</v>
      </c>
      <c r="Q1093" t="s">
        <v>8338</v>
      </c>
      <c r="R1093" t="s">
        <v>8339</v>
      </c>
      <c r="S1093" s="16">
        <f t="shared" si="89"/>
        <v>42470.570277777777</v>
      </c>
      <c r="T1093" s="16">
        <f t="shared" si="90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 s="1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5">
        <v>7</v>
      </c>
      <c r="M1094" t="b">
        <v>0</v>
      </c>
      <c r="N1094" t="s">
        <v>8282</v>
      </c>
      <c r="O1094" s="6">
        <f t="shared" si="87"/>
        <v>1.0500000000000001E-2</v>
      </c>
      <c r="P1094" s="8">
        <f t="shared" si="88"/>
        <v>3</v>
      </c>
      <c r="Q1094" t="s">
        <v>8338</v>
      </c>
      <c r="R1094" t="s">
        <v>8339</v>
      </c>
      <c r="S1094" s="16">
        <f t="shared" si="89"/>
        <v>41279.817569444444</v>
      </c>
      <c r="T1094" s="16">
        <f t="shared" si="90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 s="1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5">
        <v>4</v>
      </c>
      <c r="M1095" t="b">
        <v>0</v>
      </c>
      <c r="N1095" t="s">
        <v>8282</v>
      </c>
      <c r="O1095" s="6">
        <f t="shared" si="87"/>
        <v>0.14083333333333334</v>
      </c>
      <c r="P1095" s="8">
        <f t="shared" si="88"/>
        <v>10.5625</v>
      </c>
      <c r="Q1095" t="s">
        <v>8338</v>
      </c>
      <c r="R1095" t="s">
        <v>8339</v>
      </c>
      <c r="S1095" s="16">
        <f t="shared" si="89"/>
        <v>42411.765474537031</v>
      </c>
      <c r="T1095" s="16">
        <f t="shared" si="90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 s="1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5">
        <v>27</v>
      </c>
      <c r="M1096" t="b">
        <v>0</v>
      </c>
      <c r="N1096" t="s">
        <v>8282</v>
      </c>
      <c r="O1096" s="6">
        <f t="shared" si="87"/>
        <v>0.18300055555555556</v>
      </c>
      <c r="P1096" s="8">
        <f t="shared" si="88"/>
        <v>122.00037037037038</v>
      </c>
      <c r="Q1096" t="s">
        <v>8338</v>
      </c>
      <c r="R1096" t="s">
        <v>8339</v>
      </c>
      <c r="S1096" s="16">
        <f t="shared" si="89"/>
        <v>40825.505011574074</v>
      </c>
      <c r="T1096" s="16">
        <f t="shared" si="90"/>
        <v>40795.505011574074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 s="1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5">
        <v>94</v>
      </c>
      <c r="M1097" t="b">
        <v>0</v>
      </c>
      <c r="N1097" t="s">
        <v>8282</v>
      </c>
      <c r="O1097" s="6">
        <f t="shared" si="87"/>
        <v>5.0347999999999997E-2</v>
      </c>
      <c r="P1097" s="8">
        <f t="shared" si="88"/>
        <v>267.80851063829789</v>
      </c>
      <c r="Q1097" t="s">
        <v>8338</v>
      </c>
      <c r="R1097" t="s">
        <v>8339</v>
      </c>
      <c r="S1097" s="16">
        <f t="shared" si="89"/>
        <v>41516.328935185185</v>
      </c>
      <c r="T1097" s="16">
        <f t="shared" si="90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 s="1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5">
        <v>29</v>
      </c>
      <c r="M1098" t="b">
        <v>0</v>
      </c>
      <c r="N1098" t="s">
        <v>8282</v>
      </c>
      <c r="O1098" s="6">
        <f t="shared" si="87"/>
        <v>0.17933333333333334</v>
      </c>
      <c r="P1098" s="8">
        <f t="shared" si="88"/>
        <v>74.206896551724142</v>
      </c>
      <c r="Q1098" t="s">
        <v>8338</v>
      </c>
      <c r="R1098" t="s">
        <v>8339</v>
      </c>
      <c r="S1098" s="16">
        <f t="shared" si="89"/>
        <v>41915.9375</v>
      </c>
      <c r="T1098" s="16">
        <f t="shared" si="90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 s="1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5">
        <v>7</v>
      </c>
      <c r="M1099" t="b">
        <v>0</v>
      </c>
      <c r="N1099" t="s">
        <v>8282</v>
      </c>
      <c r="O1099" s="6">
        <f t="shared" si="87"/>
        <v>4.6999999999999999E-4</v>
      </c>
      <c r="P1099" s="8">
        <f t="shared" si="88"/>
        <v>6.7142857142857144</v>
      </c>
      <c r="Q1099" t="s">
        <v>8338</v>
      </c>
      <c r="R1099" t="s">
        <v>8339</v>
      </c>
      <c r="S1099" s="16">
        <f t="shared" si="89"/>
        <v>41700.584224537037</v>
      </c>
      <c r="T1099" s="16">
        <f t="shared" si="90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 s="1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5">
        <v>22</v>
      </c>
      <c r="M1100" t="b">
        <v>0</v>
      </c>
      <c r="N1100" t="s">
        <v>8282</v>
      </c>
      <c r="O1100" s="6">
        <f t="shared" si="87"/>
        <v>7.2120000000000004E-2</v>
      </c>
      <c r="P1100" s="8">
        <f t="shared" si="88"/>
        <v>81.954545454545453</v>
      </c>
      <c r="Q1100" t="s">
        <v>8338</v>
      </c>
      <c r="R1100" t="s">
        <v>8339</v>
      </c>
      <c r="S1100" s="16">
        <f t="shared" si="89"/>
        <v>41742.554340277777</v>
      </c>
      <c r="T1100" s="16">
        <f t="shared" si="90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 s="1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5">
        <v>1</v>
      </c>
      <c r="M1101" t="b">
        <v>0</v>
      </c>
      <c r="N1101" t="s">
        <v>8282</v>
      </c>
      <c r="O1101" s="6">
        <f t="shared" si="87"/>
        <v>5.0000000000000001E-3</v>
      </c>
      <c r="P1101" s="8">
        <f t="shared" si="88"/>
        <v>25</v>
      </c>
      <c r="Q1101" t="s">
        <v>8338</v>
      </c>
      <c r="R1101" t="s">
        <v>8339</v>
      </c>
      <c r="S1101" s="16">
        <f t="shared" si="89"/>
        <v>42137.628101851849</v>
      </c>
      <c r="T1101" s="16">
        <f t="shared" si="90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1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5">
        <v>10</v>
      </c>
      <c r="M1102" t="b">
        <v>0</v>
      </c>
      <c r="N1102" t="s">
        <v>8282</v>
      </c>
      <c r="O1102" s="6">
        <f t="shared" si="87"/>
        <v>2.5000000000000001E-2</v>
      </c>
      <c r="P1102" s="8">
        <f t="shared" si="88"/>
        <v>10</v>
      </c>
      <c r="Q1102" t="s">
        <v>8338</v>
      </c>
      <c r="R1102" t="s">
        <v>8339</v>
      </c>
      <c r="S1102" s="16">
        <f t="shared" si="89"/>
        <v>42413.902442129627</v>
      </c>
      <c r="T1102" s="16">
        <f t="shared" si="90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 s="1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5">
        <v>6</v>
      </c>
      <c r="M1103" t="b">
        <v>0</v>
      </c>
      <c r="N1103" t="s">
        <v>8282</v>
      </c>
      <c r="O1103" s="6">
        <f t="shared" si="87"/>
        <v>4.0999999999999999E-4</v>
      </c>
      <c r="P1103" s="8">
        <f t="shared" si="88"/>
        <v>6.833333333333333</v>
      </c>
      <c r="Q1103" t="s">
        <v>8338</v>
      </c>
      <c r="R1103" t="s">
        <v>8339</v>
      </c>
      <c r="S1103" s="16">
        <f t="shared" si="89"/>
        <v>42565.549999999996</v>
      </c>
      <c r="T1103" s="16">
        <f t="shared" si="90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 s="1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5">
        <v>24</v>
      </c>
      <c r="M1104" t="b">
        <v>0</v>
      </c>
      <c r="N1104" t="s">
        <v>8282</v>
      </c>
      <c r="O1104" s="6">
        <f t="shared" si="87"/>
        <v>5.3124999999999999E-2</v>
      </c>
      <c r="P1104" s="8">
        <f t="shared" si="88"/>
        <v>17.708333333333332</v>
      </c>
      <c r="Q1104" t="s">
        <v>8338</v>
      </c>
      <c r="R1104" t="s">
        <v>8339</v>
      </c>
      <c r="S1104" s="16">
        <f t="shared" si="89"/>
        <v>41617.040972222218</v>
      </c>
      <c r="T1104" s="16">
        <f t="shared" si="90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 s="1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5">
        <v>15</v>
      </c>
      <c r="M1105" t="b">
        <v>0</v>
      </c>
      <c r="N1105" t="s">
        <v>8282</v>
      </c>
      <c r="O1105" s="6">
        <f t="shared" si="87"/>
        <v>1.6199999999999999E-2</v>
      </c>
      <c r="P1105" s="8">
        <f t="shared" si="88"/>
        <v>16.2</v>
      </c>
      <c r="Q1105" t="s">
        <v>8338</v>
      </c>
      <c r="R1105" t="s">
        <v>8339</v>
      </c>
      <c r="S1105" s="16">
        <f t="shared" si="89"/>
        <v>42539.013773148145</v>
      </c>
      <c r="T1105" s="16">
        <f t="shared" si="90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 s="1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5">
        <v>37</v>
      </c>
      <c r="M1106" t="b">
        <v>0</v>
      </c>
      <c r="N1106" t="s">
        <v>8282</v>
      </c>
      <c r="O1106" s="6">
        <f t="shared" si="87"/>
        <v>4.9516666666666667E-2</v>
      </c>
      <c r="P1106" s="8">
        <f t="shared" si="88"/>
        <v>80.297297297297291</v>
      </c>
      <c r="Q1106" t="s">
        <v>8338</v>
      </c>
      <c r="R1106" t="s">
        <v>8339</v>
      </c>
      <c r="S1106" s="16">
        <f t="shared" si="89"/>
        <v>41801.201631944445</v>
      </c>
      <c r="T1106" s="16">
        <f t="shared" si="90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 s="1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5">
        <v>20</v>
      </c>
      <c r="M1107" t="b">
        <v>0</v>
      </c>
      <c r="N1107" t="s">
        <v>8282</v>
      </c>
      <c r="O1107" s="6">
        <f t="shared" si="87"/>
        <v>1.5900000000000001E-3</v>
      </c>
      <c r="P1107" s="8">
        <f t="shared" si="88"/>
        <v>71.55</v>
      </c>
      <c r="Q1107" t="s">
        <v>8338</v>
      </c>
      <c r="R1107" t="s">
        <v>8339</v>
      </c>
      <c r="S1107" s="16">
        <f t="shared" si="89"/>
        <v>41721.885729166665</v>
      </c>
      <c r="T1107" s="16">
        <f t="shared" si="90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 s="1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5">
        <v>7</v>
      </c>
      <c r="M1108" t="b">
        <v>0</v>
      </c>
      <c r="N1108" t="s">
        <v>8282</v>
      </c>
      <c r="O1108" s="6">
        <f t="shared" si="87"/>
        <v>0.41249999999999998</v>
      </c>
      <c r="P1108" s="8">
        <f t="shared" si="88"/>
        <v>23.571428571428573</v>
      </c>
      <c r="Q1108" t="s">
        <v>8338</v>
      </c>
      <c r="R1108" t="s">
        <v>8339</v>
      </c>
      <c r="S1108" s="16">
        <f t="shared" si="89"/>
        <v>41003.490451388883</v>
      </c>
      <c r="T1108" s="16">
        <f t="shared" si="90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 s="1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5">
        <v>0</v>
      </c>
      <c r="M1109" t="b">
        <v>0</v>
      </c>
      <c r="N1109" t="s">
        <v>8282</v>
      </c>
      <c r="O1109" s="6">
        <f t="shared" si="87"/>
        <v>0</v>
      </c>
      <c r="P1109" s="8">
        <v>0</v>
      </c>
      <c r="Q1109" t="s">
        <v>8338</v>
      </c>
      <c r="R1109" t="s">
        <v>8339</v>
      </c>
      <c r="S1109" s="16">
        <f t="shared" si="89"/>
        <v>41843.653055555551</v>
      </c>
      <c r="T1109" s="16">
        <f t="shared" si="90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 s="1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5">
        <v>21</v>
      </c>
      <c r="M1110" t="b">
        <v>0</v>
      </c>
      <c r="N1110" t="s">
        <v>8282</v>
      </c>
      <c r="O1110" s="6">
        <f t="shared" si="87"/>
        <v>2.93E-2</v>
      </c>
      <c r="P1110" s="8">
        <f t="shared" ref="P1110:P1121" si="91">E1110/L1110</f>
        <v>34.88095238095238</v>
      </c>
      <c r="Q1110" t="s">
        <v>8338</v>
      </c>
      <c r="R1110" t="s">
        <v>8339</v>
      </c>
      <c r="S1110" s="16">
        <f t="shared" si="89"/>
        <v>41012.386979166666</v>
      </c>
      <c r="T1110" s="16">
        <f t="shared" si="90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 s="1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5">
        <v>3</v>
      </c>
      <c r="M1111" t="b">
        <v>0</v>
      </c>
      <c r="N1111" t="s">
        <v>8282</v>
      </c>
      <c r="O1111" s="6">
        <f t="shared" si="87"/>
        <v>4.4999999999999997E-3</v>
      </c>
      <c r="P1111" s="8">
        <f t="shared" si="91"/>
        <v>15</v>
      </c>
      <c r="Q1111" t="s">
        <v>8338</v>
      </c>
      <c r="R1111" t="s">
        <v>8339</v>
      </c>
      <c r="S1111" s="16">
        <f t="shared" si="89"/>
        <v>42692.5855324074</v>
      </c>
      <c r="T1111" s="16">
        <f t="shared" si="90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 s="1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5">
        <v>11</v>
      </c>
      <c r="M1112" t="b">
        <v>0</v>
      </c>
      <c r="N1112" t="s">
        <v>8282</v>
      </c>
      <c r="O1112" s="6">
        <f t="shared" si="87"/>
        <v>5.1000000000000004E-3</v>
      </c>
      <c r="P1112" s="8">
        <f t="shared" si="91"/>
        <v>23.181818181818183</v>
      </c>
      <c r="Q1112" t="s">
        <v>8338</v>
      </c>
      <c r="R1112" t="s">
        <v>8339</v>
      </c>
      <c r="S1112" s="16">
        <f t="shared" si="89"/>
        <v>41250.72479166666</v>
      </c>
      <c r="T1112" s="16">
        <f t="shared" si="90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 s="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5">
        <v>1</v>
      </c>
      <c r="M1113" t="b">
        <v>0</v>
      </c>
      <c r="N1113" t="s">
        <v>8282</v>
      </c>
      <c r="O1113" s="6">
        <f t="shared" si="87"/>
        <v>4.0000000000000002E-4</v>
      </c>
      <c r="P1113" s="8">
        <f t="shared" si="91"/>
        <v>1</v>
      </c>
      <c r="Q1113" t="s">
        <v>8338</v>
      </c>
      <c r="R1113" t="s">
        <v>8339</v>
      </c>
      <c r="S1113" s="16">
        <f t="shared" si="89"/>
        <v>42376.995254629626</v>
      </c>
      <c r="T1113" s="16">
        <f t="shared" si="90"/>
        <v>42346.995254629626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 s="1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5">
        <v>312</v>
      </c>
      <c r="M1114" t="b">
        <v>0</v>
      </c>
      <c r="N1114" t="s">
        <v>8282</v>
      </c>
      <c r="O1114" s="6">
        <f t="shared" si="87"/>
        <v>0.35537409090909089</v>
      </c>
      <c r="P1114" s="8">
        <f t="shared" si="91"/>
        <v>100.23371794871794</v>
      </c>
      <c r="Q1114" t="s">
        <v>8338</v>
      </c>
      <c r="R1114" t="s">
        <v>8339</v>
      </c>
      <c r="S1114" s="16">
        <f t="shared" si="89"/>
        <v>42023.145833333336</v>
      </c>
      <c r="T1114" s="16">
        <f t="shared" si="90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 s="1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5">
        <v>1</v>
      </c>
      <c r="M1115" t="b">
        <v>0</v>
      </c>
      <c r="N1115" t="s">
        <v>8282</v>
      </c>
      <c r="O1115" s="6">
        <f t="shared" si="87"/>
        <v>5.0000000000000001E-3</v>
      </c>
      <c r="P1115" s="8">
        <f t="shared" si="91"/>
        <v>5</v>
      </c>
      <c r="Q1115" t="s">
        <v>8338</v>
      </c>
      <c r="R1115" t="s">
        <v>8339</v>
      </c>
      <c r="S1115" s="16">
        <f t="shared" si="89"/>
        <v>41865.768749999996</v>
      </c>
      <c r="T1115" s="16">
        <f t="shared" si="90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 s="1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5">
        <v>3</v>
      </c>
      <c r="M1116" t="b">
        <v>0</v>
      </c>
      <c r="N1116" t="s">
        <v>8282</v>
      </c>
      <c r="O1116" s="6">
        <f t="shared" si="87"/>
        <v>1.6666666666666668E-3</v>
      </c>
      <c r="P1116" s="8">
        <f t="shared" si="91"/>
        <v>3.3333333333333335</v>
      </c>
      <c r="Q1116" t="s">
        <v>8338</v>
      </c>
      <c r="R1116" t="s">
        <v>8339</v>
      </c>
      <c r="S1116" s="16">
        <f t="shared" si="89"/>
        <v>41556.13758101852</v>
      </c>
      <c r="T1116" s="16">
        <f t="shared" si="90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 s="1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5">
        <v>4</v>
      </c>
      <c r="M1117" t="b">
        <v>0</v>
      </c>
      <c r="N1117" t="s">
        <v>8282</v>
      </c>
      <c r="O1117" s="6">
        <f t="shared" si="87"/>
        <v>1.325E-3</v>
      </c>
      <c r="P1117" s="8">
        <f t="shared" si="91"/>
        <v>13.25</v>
      </c>
      <c r="Q1117" t="s">
        <v>8338</v>
      </c>
      <c r="R1117" t="s">
        <v>8339</v>
      </c>
      <c r="S1117" s="16">
        <f t="shared" si="89"/>
        <v>42459.445543981477</v>
      </c>
      <c r="T1117" s="16">
        <f t="shared" si="90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 s="1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5">
        <v>10</v>
      </c>
      <c r="M1118" t="b">
        <v>0</v>
      </c>
      <c r="N1118" t="s">
        <v>8282</v>
      </c>
      <c r="O1118" s="6">
        <f t="shared" si="87"/>
        <v>3.5704000000000004E-4</v>
      </c>
      <c r="P1118" s="8">
        <f t="shared" si="91"/>
        <v>17.852</v>
      </c>
      <c r="Q1118" t="s">
        <v>8338</v>
      </c>
      <c r="R1118" t="s">
        <v>8339</v>
      </c>
      <c r="S1118" s="16">
        <f t="shared" si="89"/>
        <v>41069.638981481483</v>
      </c>
      <c r="T1118" s="16">
        <f t="shared" si="90"/>
        <v>41009.638981481483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 s="1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5">
        <v>8</v>
      </c>
      <c r="M1119" t="b">
        <v>0</v>
      </c>
      <c r="N1119" t="s">
        <v>8282</v>
      </c>
      <c r="O1119" s="6">
        <f t="shared" si="87"/>
        <v>8.3000000000000004E-2</v>
      </c>
      <c r="P1119" s="8">
        <f t="shared" si="91"/>
        <v>10.375</v>
      </c>
      <c r="Q1119" t="s">
        <v>8338</v>
      </c>
      <c r="R1119" t="s">
        <v>8339</v>
      </c>
      <c r="S1119" s="16">
        <f t="shared" si="89"/>
        <v>42363.390196759261</v>
      </c>
      <c r="T1119" s="16">
        <f t="shared" si="90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 s="1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5">
        <v>3</v>
      </c>
      <c r="M1120" t="b">
        <v>0</v>
      </c>
      <c r="N1120" t="s">
        <v>8282</v>
      </c>
      <c r="O1120" s="6">
        <f t="shared" si="87"/>
        <v>2.4222222222222221E-2</v>
      </c>
      <c r="P1120" s="8">
        <f t="shared" si="91"/>
        <v>36.333333333333336</v>
      </c>
      <c r="Q1120" t="s">
        <v>8338</v>
      </c>
      <c r="R1120" t="s">
        <v>8339</v>
      </c>
      <c r="S1120" s="16">
        <f t="shared" si="89"/>
        <v>41733.91642361111</v>
      </c>
      <c r="T1120" s="16">
        <f t="shared" si="90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 s="1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5">
        <v>1</v>
      </c>
      <c r="M1121" t="b">
        <v>0</v>
      </c>
      <c r="N1121" t="s">
        <v>8282</v>
      </c>
      <c r="O1121" s="6">
        <f t="shared" si="87"/>
        <v>2.3809523809523812E-3</v>
      </c>
      <c r="P1121" s="8">
        <f t="shared" si="91"/>
        <v>5</v>
      </c>
      <c r="Q1121" t="s">
        <v>8338</v>
      </c>
      <c r="R1121" t="s">
        <v>8339</v>
      </c>
      <c r="S1121" s="16">
        <f t="shared" si="89"/>
        <v>41735.584074074075</v>
      </c>
      <c r="T1121" s="16">
        <f t="shared" si="90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 s="1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5">
        <v>0</v>
      </c>
      <c r="M1122" t="b">
        <v>0</v>
      </c>
      <c r="N1122" t="s">
        <v>8282</v>
      </c>
      <c r="O1122" s="6">
        <f t="shared" si="87"/>
        <v>0</v>
      </c>
      <c r="P1122" s="8">
        <v>0</v>
      </c>
      <c r="Q1122" t="s">
        <v>8338</v>
      </c>
      <c r="R1122" t="s">
        <v>8339</v>
      </c>
      <c r="S1122" s="16">
        <f t="shared" si="89"/>
        <v>40844.664351851847</v>
      </c>
      <c r="T1122" s="16">
        <f t="shared" si="90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 s="1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5">
        <v>5</v>
      </c>
      <c r="M1123" t="b">
        <v>0</v>
      </c>
      <c r="N1123" t="s">
        <v>8282</v>
      </c>
      <c r="O1123" s="6">
        <f t="shared" si="87"/>
        <v>1.16E-4</v>
      </c>
      <c r="P1123" s="8">
        <f>E1123/L1123</f>
        <v>5.8</v>
      </c>
      <c r="Q1123" t="s">
        <v>8338</v>
      </c>
      <c r="R1123" t="s">
        <v>8339</v>
      </c>
      <c r="S1123" s="16">
        <f t="shared" si="89"/>
        <v>42442.684212962959</v>
      </c>
      <c r="T1123" s="16">
        <f t="shared" si="90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 s="1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5">
        <v>0</v>
      </c>
      <c r="M1124" t="b">
        <v>0</v>
      </c>
      <c r="N1124" t="s">
        <v>8282</v>
      </c>
      <c r="O1124" s="6">
        <f t="shared" si="87"/>
        <v>0</v>
      </c>
      <c r="P1124" s="8">
        <v>0</v>
      </c>
      <c r="Q1124" t="s">
        <v>8338</v>
      </c>
      <c r="R1124" t="s">
        <v>8339</v>
      </c>
      <c r="S1124" s="16">
        <f t="shared" si="89"/>
        <v>41424.495659722219</v>
      </c>
      <c r="T1124" s="16">
        <f t="shared" si="90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 s="1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5">
        <v>3</v>
      </c>
      <c r="M1125" t="b">
        <v>0</v>
      </c>
      <c r="N1125" t="s">
        <v>8282</v>
      </c>
      <c r="O1125" s="6">
        <f t="shared" si="87"/>
        <v>2.2000000000000001E-3</v>
      </c>
      <c r="P1125" s="8">
        <f>E1125/L1125</f>
        <v>3.6666666666666665</v>
      </c>
      <c r="Q1125" t="s">
        <v>8338</v>
      </c>
      <c r="R1125" t="s">
        <v>8339</v>
      </c>
      <c r="S1125" s="16">
        <f t="shared" si="89"/>
        <v>41748.315370370365</v>
      </c>
      <c r="T1125" s="16">
        <f t="shared" si="90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 s="1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5">
        <v>7</v>
      </c>
      <c r="M1126" t="b">
        <v>0</v>
      </c>
      <c r="N1126" t="s">
        <v>8283</v>
      </c>
      <c r="O1126" s="6">
        <f t="shared" si="87"/>
        <v>4.7222222222222223E-3</v>
      </c>
      <c r="P1126" s="8">
        <f>E1126/L1126</f>
        <v>60.714285714285715</v>
      </c>
      <c r="Q1126" t="s">
        <v>8338</v>
      </c>
      <c r="R1126" t="s">
        <v>8340</v>
      </c>
      <c r="S1126" s="16">
        <f t="shared" si="89"/>
        <v>42124.458923611113</v>
      </c>
      <c r="T1126" s="16">
        <f t="shared" si="90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 s="1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5">
        <v>0</v>
      </c>
      <c r="M1127" t="b">
        <v>0</v>
      </c>
      <c r="N1127" t="s">
        <v>8283</v>
      </c>
      <c r="O1127" s="6">
        <f t="shared" si="87"/>
        <v>0</v>
      </c>
      <c r="P1127" s="8">
        <v>0</v>
      </c>
      <c r="Q1127" t="s">
        <v>8338</v>
      </c>
      <c r="R1127" t="s">
        <v>8340</v>
      </c>
      <c r="S1127" s="16">
        <f t="shared" si="89"/>
        <v>42272.415856481479</v>
      </c>
      <c r="T1127" s="16">
        <f t="shared" si="90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 s="1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5">
        <v>2</v>
      </c>
      <c r="M1128" t="b">
        <v>0</v>
      </c>
      <c r="N1128" t="s">
        <v>8283</v>
      </c>
      <c r="O1128" s="6">
        <f t="shared" si="87"/>
        <v>5.0000000000000001E-3</v>
      </c>
      <c r="P1128" s="8">
        <f>E1128/L1128</f>
        <v>5</v>
      </c>
      <c r="Q1128" t="s">
        <v>8338</v>
      </c>
      <c r="R1128" t="s">
        <v>8340</v>
      </c>
      <c r="S1128" s="16">
        <f t="shared" si="89"/>
        <v>42565.119143518517</v>
      </c>
      <c r="T1128" s="16">
        <f t="shared" si="90"/>
        <v>42535.119143518517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 s="1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5">
        <v>23</v>
      </c>
      <c r="M1129" t="b">
        <v>0</v>
      </c>
      <c r="N1129" t="s">
        <v>8283</v>
      </c>
      <c r="O1129" s="6">
        <f t="shared" si="87"/>
        <v>1.6714285714285713E-2</v>
      </c>
      <c r="P1129" s="8">
        <f>E1129/L1129</f>
        <v>25.434782608695652</v>
      </c>
      <c r="Q1129" t="s">
        <v>8338</v>
      </c>
      <c r="R1129" t="s">
        <v>8340</v>
      </c>
      <c r="S1129" s="16">
        <f t="shared" si="89"/>
        <v>41957.687499999993</v>
      </c>
      <c r="T1129" s="16">
        <f t="shared" si="90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 s="1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5">
        <v>1</v>
      </c>
      <c r="M1130" t="b">
        <v>0</v>
      </c>
      <c r="N1130" t="s">
        <v>8283</v>
      </c>
      <c r="O1130" s="6">
        <f t="shared" si="87"/>
        <v>1E-3</v>
      </c>
      <c r="P1130" s="8">
        <f>E1130/L1130</f>
        <v>1</v>
      </c>
      <c r="Q1130" t="s">
        <v>8338</v>
      </c>
      <c r="R1130" t="s">
        <v>8340</v>
      </c>
      <c r="S1130" s="16">
        <f t="shared" si="89"/>
        <v>41858.441168981481</v>
      </c>
      <c r="T1130" s="16">
        <f t="shared" si="90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 s="1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5">
        <v>2</v>
      </c>
      <c r="M1131" t="b">
        <v>0</v>
      </c>
      <c r="N1131" t="s">
        <v>8283</v>
      </c>
      <c r="O1131" s="6">
        <f t="shared" si="87"/>
        <v>1.0499999999999999E-3</v>
      </c>
      <c r="P1131" s="8">
        <f>E1131/L1131</f>
        <v>10.5</v>
      </c>
      <c r="Q1131" t="s">
        <v>8338</v>
      </c>
      <c r="R1131" t="s">
        <v>8340</v>
      </c>
      <c r="S1131" s="16">
        <f t="shared" si="89"/>
        <v>42526.056631944441</v>
      </c>
      <c r="T1131" s="16">
        <f t="shared" si="90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 s="1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5">
        <v>3</v>
      </c>
      <c r="M1132" t="b">
        <v>0</v>
      </c>
      <c r="N1132" t="s">
        <v>8283</v>
      </c>
      <c r="O1132" s="6">
        <f t="shared" si="87"/>
        <v>2.2000000000000001E-3</v>
      </c>
      <c r="P1132" s="8">
        <f>E1132/L1132</f>
        <v>3.6666666666666665</v>
      </c>
      <c r="Q1132" t="s">
        <v>8338</v>
      </c>
      <c r="R1132" t="s">
        <v>8340</v>
      </c>
      <c r="S1132" s="16">
        <f t="shared" si="89"/>
        <v>41968.829861111109</v>
      </c>
      <c r="T1132" s="16">
        <f t="shared" si="90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 s="1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5">
        <v>0</v>
      </c>
      <c r="M1133" t="b">
        <v>0</v>
      </c>
      <c r="N1133" t="s">
        <v>8283</v>
      </c>
      <c r="O1133" s="6">
        <f t="shared" si="87"/>
        <v>0</v>
      </c>
      <c r="P1133" s="8">
        <v>0</v>
      </c>
      <c r="Q1133" t="s">
        <v>8338</v>
      </c>
      <c r="R1133" t="s">
        <v>8340</v>
      </c>
      <c r="S1133" s="16">
        <f t="shared" si="89"/>
        <v>42362.699861111112</v>
      </c>
      <c r="T1133" s="16">
        <f t="shared" si="90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 s="1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5">
        <v>13</v>
      </c>
      <c r="M1134" t="b">
        <v>0</v>
      </c>
      <c r="N1134" t="s">
        <v>8283</v>
      </c>
      <c r="O1134" s="6">
        <f t="shared" si="87"/>
        <v>0.14380000000000001</v>
      </c>
      <c r="P1134" s="8">
        <f t="shared" ref="P1134:P1141" si="92">E1134/L1134</f>
        <v>110.61538461538461</v>
      </c>
      <c r="Q1134" t="s">
        <v>8338</v>
      </c>
      <c r="R1134" t="s">
        <v>8340</v>
      </c>
      <c r="S1134" s="16">
        <f t="shared" si="89"/>
        <v>42735.907071759262</v>
      </c>
      <c r="T1134" s="16">
        <f t="shared" si="90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 s="1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5">
        <v>1</v>
      </c>
      <c r="M1135" t="b">
        <v>0</v>
      </c>
      <c r="N1135" t="s">
        <v>8283</v>
      </c>
      <c r="O1135" s="6">
        <f t="shared" si="87"/>
        <v>6.6666666666666671E-3</v>
      </c>
      <c r="P1135" s="8">
        <f t="shared" si="92"/>
        <v>20</v>
      </c>
      <c r="Q1135" t="s">
        <v>8338</v>
      </c>
      <c r="R1135" t="s">
        <v>8340</v>
      </c>
      <c r="S1135" s="16">
        <f t="shared" si="89"/>
        <v>41851.198854166665</v>
      </c>
      <c r="T1135" s="16">
        <f t="shared" si="90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 s="1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5">
        <v>1</v>
      </c>
      <c r="M1136" t="b">
        <v>0</v>
      </c>
      <c r="N1136" t="s">
        <v>8283</v>
      </c>
      <c r="O1136" s="6">
        <f t="shared" si="87"/>
        <v>4.0000000000000003E-5</v>
      </c>
      <c r="P1136" s="8">
        <f t="shared" si="92"/>
        <v>1</v>
      </c>
      <c r="Q1136" t="s">
        <v>8338</v>
      </c>
      <c r="R1136" t="s">
        <v>8340</v>
      </c>
      <c r="S1136" s="16">
        <f t="shared" si="89"/>
        <v>41971.981249999997</v>
      </c>
      <c r="T1136" s="16">
        <f t="shared" si="90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 s="1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5">
        <v>1</v>
      </c>
      <c r="M1137" t="b">
        <v>0</v>
      </c>
      <c r="N1137" t="s">
        <v>8283</v>
      </c>
      <c r="O1137" s="6">
        <f t="shared" si="87"/>
        <v>0.05</v>
      </c>
      <c r="P1137" s="8">
        <f t="shared" si="92"/>
        <v>50</v>
      </c>
      <c r="Q1137" t="s">
        <v>8338</v>
      </c>
      <c r="R1137" t="s">
        <v>8340</v>
      </c>
      <c r="S1137" s="16">
        <f t="shared" si="89"/>
        <v>42588.781180555554</v>
      </c>
      <c r="T1137" s="16">
        <f t="shared" si="90"/>
        <v>42558.781180555554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 s="1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5">
        <v>6</v>
      </c>
      <c r="M1138" t="b">
        <v>0</v>
      </c>
      <c r="N1138" t="s">
        <v>8283</v>
      </c>
      <c r="O1138" s="6">
        <f t="shared" si="87"/>
        <v>6.4439140811455853E-2</v>
      </c>
      <c r="P1138" s="8">
        <f t="shared" si="92"/>
        <v>45</v>
      </c>
      <c r="Q1138" t="s">
        <v>8338</v>
      </c>
      <c r="R1138" t="s">
        <v>8340</v>
      </c>
      <c r="S1138" s="16">
        <f t="shared" si="89"/>
        <v>42357.46329861111</v>
      </c>
      <c r="T1138" s="16">
        <f t="shared" si="90"/>
        <v>42327.46329861111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 s="1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5">
        <v>39</v>
      </c>
      <c r="M1139" t="b">
        <v>0</v>
      </c>
      <c r="N1139" t="s">
        <v>8283</v>
      </c>
      <c r="O1139" s="6">
        <f t="shared" si="87"/>
        <v>0.39500000000000002</v>
      </c>
      <c r="P1139" s="8">
        <f t="shared" si="92"/>
        <v>253.2051282051282</v>
      </c>
      <c r="Q1139" t="s">
        <v>8338</v>
      </c>
      <c r="R1139" t="s">
        <v>8340</v>
      </c>
      <c r="S1139" s="16">
        <f t="shared" si="89"/>
        <v>42483.611354166664</v>
      </c>
      <c r="T1139" s="16">
        <f t="shared" si="90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 s="1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5">
        <v>4</v>
      </c>
      <c r="M1140" t="b">
        <v>0</v>
      </c>
      <c r="N1140" t="s">
        <v>8283</v>
      </c>
      <c r="O1140" s="6">
        <f t="shared" si="87"/>
        <v>3.5714285714285713E-3</v>
      </c>
      <c r="P1140" s="8">
        <f t="shared" si="92"/>
        <v>31.25</v>
      </c>
      <c r="Q1140" t="s">
        <v>8338</v>
      </c>
      <c r="R1140" t="s">
        <v>8340</v>
      </c>
      <c r="S1140" s="16">
        <f t="shared" si="89"/>
        <v>42756.698275462964</v>
      </c>
      <c r="T1140" s="16">
        <f t="shared" si="90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 s="1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5">
        <v>1</v>
      </c>
      <c r="M1141" t="b">
        <v>0</v>
      </c>
      <c r="N1141" t="s">
        <v>8283</v>
      </c>
      <c r="O1141" s="6">
        <f t="shared" si="87"/>
        <v>6.2500000000000001E-4</v>
      </c>
      <c r="P1141" s="8">
        <f t="shared" si="92"/>
        <v>5</v>
      </c>
      <c r="Q1141" t="s">
        <v>8338</v>
      </c>
      <c r="R1141" t="s">
        <v>8340</v>
      </c>
      <c r="S1141" s="16">
        <f t="shared" si="89"/>
        <v>42005.139189814814</v>
      </c>
      <c r="T1141" s="16">
        <f t="shared" si="90"/>
        <v>41975.139189814814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 s="1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5">
        <v>0</v>
      </c>
      <c r="M1142" t="b">
        <v>0</v>
      </c>
      <c r="N1142" t="s">
        <v>8283</v>
      </c>
      <c r="O1142" s="6">
        <f t="shared" si="87"/>
        <v>0</v>
      </c>
      <c r="P1142" s="8">
        <v>0</v>
      </c>
      <c r="Q1142" t="s">
        <v>8338</v>
      </c>
      <c r="R1142" t="s">
        <v>8340</v>
      </c>
      <c r="S1142" s="16">
        <f t="shared" si="89"/>
        <v>42222.253715277773</v>
      </c>
      <c r="T1142" s="16">
        <f t="shared" si="90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 s="1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5">
        <v>0</v>
      </c>
      <c r="M1143" t="b">
        <v>0</v>
      </c>
      <c r="N1143" t="s">
        <v>8283</v>
      </c>
      <c r="O1143" s="6">
        <f t="shared" si="87"/>
        <v>0</v>
      </c>
      <c r="P1143" s="8">
        <v>0</v>
      </c>
      <c r="Q1143" t="s">
        <v>8338</v>
      </c>
      <c r="R1143" t="s">
        <v>8340</v>
      </c>
      <c r="S1143" s="16">
        <f t="shared" si="89"/>
        <v>42194.491319444445</v>
      </c>
      <c r="T1143" s="16">
        <f t="shared" si="90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 s="1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5">
        <v>0</v>
      </c>
      <c r="M1144" t="b">
        <v>0</v>
      </c>
      <c r="N1144" t="s">
        <v>8283</v>
      </c>
      <c r="O1144" s="6">
        <f t="shared" si="87"/>
        <v>0</v>
      </c>
      <c r="P1144" s="8">
        <v>0</v>
      </c>
      <c r="Q1144" t="s">
        <v>8338</v>
      </c>
      <c r="R1144" t="s">
        <v>8340</v>
      </c>
      <c r="S1144" s="16">
        <f t="shared" si="89"/>
        <v>42051.797766203701</v>
      </c>
      <c r="T1144" s="16">
        <f t="shared" si="90"/>
        <v>42021.797766203701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 s="1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5">
        <v>8</v>
      </c>
      <c r="M1145" t="b">
        <v>0</v>
      </c>
      <c r="N1145" t="s">
        <v>8283</v>
      </c>
      <c r="O1145" s="6">
        <f t="shared" si="87"/>
        <v>4.1333333333333335E-3</v>
      </c>
      <c r="P1145" s="8">
        <f>E1145/L1145</f>
        <v>23.25</v>
      </c>
      <c r="Q1145" t="s">
        <v>8338</v>
      </c>
      <c r="R1145" t="s">
        <v>8340</v>
      </c>
      <c r="S1145" s="16">
        <f t="shared" si="89"/>
        <v>42354.985254629624</v>
      </c>
      <c r="T1145" s="16">
        <f t="shared" si="90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 s="1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5">
        <v>0</v>
      </c>
      <c r="M1146" t="b">
        <v>0</v>
      </c>
      <c r="N1146" t="s">
        <v>8284</v>
      </c>
      <c r="O1146" s="6">
        <f t="shared" si="87"/>
        <v>0</v>
      </c>
      <c r="P1146" s="8">
        <v>0</v>
      </c>
      <c r="Q1146" t="s">
        <v>8341</v>
      </c>
      <c r="R1146" t="s">
        <v>8342</v>
      </c>
      <c r="S1146" s="16">
        <f t="shared" si="89"/>
        <v>42122.973611111105</v>
      </c>
      <c r="T1146" s="16">
        <f t="shared" si="90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 s="1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5">
        <v>1</v>
      </c>
      <c r="M1147" t="b">
        <v>0</v>
      </c>
      <c r="N1147" t="s">
        <v>8284</v>
      </c>
      <c r="O1147" s="6">
        <f t="shared" si="87"/>
        <v>1.25E-3</v>
      </c>
      <c r="P1147" s="8">
        <f>E1147/L1147</f>
        <v>100</v>
      </c>
      <c r="Q1147" t="s">
        <v>8341</v>
      </c>
      <c r="R1147" t="s">
        <v>8342</v>
      </c>
      <c r="S1147" s="16">
        <f t="shared" si="89"/>
        <v>41914.539259259254</v>
      </c>
      <c r="T1147" s="16">
        <f t="shared" si="90"/>
        <v>41854.539259259254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 s="1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5">
        <v>12</v>
      </c>
      <c r="M1148" t="b">
        <v>0</v>
      </c>
      <c r="N1148" t="s">
        <v>8284</v>
      </c>
      <c r="O1148" s="6">
        <f t="shared" si="87"/>
        <v>8.8333333333333333E-2</v>
      </c>
      <c r="P1148" s="8">
        <f>E1148/L1148</f>
        <v>44.166666666666664</v>
      </c>
      <c r="Q1148" t="s">
        <v>8341</v>
      </c>
      <c r="R1148" t="s">
        <v>8342</v>
      </c>
      <c r="S1148" s="16">
        <f t="shared" si="89"/>
        <v>41761.745057870365</v>
      </c>
      <c r="T1148" s="16">
        <f t="shared" si="90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 s="1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5">
        <v>0</v>
      </c>
      <c r="M1149" t="b">
        <v>0</v>
      </c>
      <c r="N1149" t="s">
        <v>8284</v>
      </c>
      <c r="O1149" s="6">
        <f t="shared" si="87"/>
        <v>0</v>
      </c>
      <c r="P1149" s="8">
        <v>0</v>
      </c>
      <c r="Q1149" t="s">
        <v>8341</v>
      </c>
      <c r="R1149" t="s">
        <v>8342</v>
      </c>
      <c r="S1149" s="16">
        <f t="shared" si="89"/>
        <v>41931.763692129629</v>
      </c>
      <c r="T1149" s="16">
        <f t="shared" si="90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 s="1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5">
        <v>3</v>
      </c>
      <c r="M1150" t="b">
        <v>0</v>
      </c>
      <c r="N1150" t="s">
        <v>8284</v>
      </c>
      <c r="O1150" s="6">
        <f t="shared" si="87"/>
        <v>4.8666666666666667E-3</v>
      </c>
      <c r="P1150" s="8">
        <f>E1150/L1150</f>
        <v>24.333333333333332</v>
      </c>
      <c r="Q1150" t="s">
        <v>8341</v>
      </c>
      <c r="R1150" t="s">
        <v>8342</v>
      </c>
      <c r="S1150" s="16">
        <f t="shared" si="89"/>
        <v>42705.00440972222</v>
      </c>
      <c r="T1150" s="16">
        <f t="shared" si="90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 s="1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5">
        <v>2</v>
      </c>
      <c r="M1151" t="b">
        <v>0</v>
      </c>
      <c r="N1151" t="s">
        <v>8284</v>
      </c>
      <c r="O1151" s="6">
        <f t="shared" si="87"/>
        <v>1.5E-3</v>
      </c>
      <c r="P1151" s="8">
        <f>E1151/L1151</f>
        <v>37.5</v>
      </c>
      <c r="Q1151" t="s">
        <v>8341</v>
      </c>
      <c r="R1151" t="s">
        <v>8342</v>
      </c>
      <c r="S1151" s="16">
        <f t="shared" si="89"/>
        <v>42537.501921296294</v>
      </c>
      <c r="T1151" s="16">
        <f t="shared" si="90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 s="1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5">
        <v>6</v>
      </c>
      <c r="M1152" t="b">
        <v>0</v>
      </c>
      <c r="N1152" t="s">
        <v>8284</v>
      </c>
      <c r="O1152" s="6">
        <f t="shared" si="87"/>
        <v>0.1008</v>
      </c>
      <c r="P1152" s="8">
        <f>E1152/L1152</f>
        <v>42</v>
      </c>
      <c r="Q1152" t="s">
        <v>8341</v>
      </c>
      <c r="R1152" t="s">
        <v>8342</v>
      </c>
      <c r="S1152" s="16">
        <f t="shared" si="89"/>
        <v>42377.74623842592</v>
      </c>
      <c r="T1152" s="16">
        <f t="shared" si="90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 s="1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5">
        <v>0</v>
      </c>
      <c r="M1153" t="b">
        <v>0</v>
      </c>
      <c r="N1153" t="s">
        <v>8284</v>
      </c>
      <c r="O1153" s="6">
        <f t="shared" si="87"/>
        <v>0</v>
      </c>
      <c r="P1153" s="8">
        <v>0</v>
      </c>
      <c r="Q1153" t="s">
        <v>8341</v>
      </c>
      <c r="R1153" t="s">
        <v>8342</v>
      </c>
      <c r="S1153" s="16">
        <f t="shared" si="89"/>
        <v>42253.894247685188</v>
      </c>
      <c r="T1153" s="16">
        <f t="shared" si="90"/>
        <v>42223.894247685188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 s="1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5">
        <v>15</v>
      </c>
      <c r="M1154" t="b">
        <v>0</v>
      </c>
      <c r="N1154" t="s">
        <v>8284</v>
      </c>
      <c r="O1154" s="6">
        <f t="shared" ref="O1154:O1217" si="93">E1154/D1154</f>
        <v>5.6937500000000002E-2</v>
      </c>
      <c r="P1154" s="8">
        <f>E1154/L1154</f>
        <v>60.733333333333334</v>
      </c>
      <c r="Q1154" t="s">
        <v>8341</v>
      </c>
      <c r="R1154" t="s">
        <v>8342</v>
      </c>
      <c r="S1154" s="16">
        <f t="shared" ref="S1154:S1217" si="94">(I1154/86400)+25569+(-5/24)</f>
        <v>42139.501296296294</v>
      </c>
      <c r="T1154" s="16">
        <f t="shared" ref="T1154:T1217" si="95">(J1154/86400)+25569+(-5/24)</f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 s="1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5">
        <v>1</v>
      </c>
      <c r="M1155" t="b">
        <v>0</v>
      </c>
      <c r="N1155" t="s">
        <v>8284</v>
      </c>
      <c r="O1155" s="6">
        <f t="shared" si="93"/>
        <v>6.2500000000000003E-3</v>
      </c>
      <c r="P1155" s="8">
        <f>E1155/L1155</f>
        <v>50</v>
      </c>
      <c r="Q1155" t="s">
        <v>8341</v>
      </c>
      <c r="R1155" t="s">
        <v>8342</v>
      </c>
      <c r="S1155" s="16">
        <f t="shared" si="94"/>
        <v>42173.505844907406</v>
      </c>
      <c r="T1155" s="16">
        <f t="shared" si="95"/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 s="1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5">
        <v>3</v>
      </c>
      <c r="M1156" t="b">
        <v>0</v>
      </c>
      <c r="N1156" t="s">
        <v>8284</v>
      </c>
      <c r="O1156" s="6">
        <f t="shared" si="93"/>
        <v>6.5000000000000002E-2</v>
      </c>
      <c r="P1156" s="8">
        <f>E1156/L1156</f>
        <v>108.33333333333333</v>
      </c>
      <c r="Q1156" t="s">
        <v>8341</v>
      </c>
      <c r="R1156" t="s">
        <v>8342</v>
      </c>
      <c r="S1156" s="16">
        <f t="shared" si="94"/>
        <v>42252.900532407402</v>
      </c>
      <c r="T1156" s="16">
        <f t="shared" si="95"/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 s="1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5">
        <v>8</v>
      </c>
      <c r="M1157" t="b">
        <v>0</v>
      </c>
      <c r="N1157" t="s">
        <v>8284</v>
      </c>
      <c r="O1157" s="6">
        <f t="shared" si="93"/>
        <v>7.5199999999999998E-3</v>
      </c>
      <c r="P1157" s="8">
        <f>E1157/L1157</f>
        <v>23.5</v>
      </c>
      <c r="Q1157" t="s">
        <v>8341</v>
      </c>
      <c r="R1157" t="s">
        <v>8342</v>
      </c>
      <c r="S1157" s="16">
        <f t="shared" si="94"/>
        <v>41865.555648148147</v>
      </c>
      <c r="T1157" s="16">
        <f t="shared" si="95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 s="1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5">
        <v>0</v>
      </c>
      <c r="M1158" t="b">
        <v>0</v>
      </c>
      <c r="N1158" t="s">
        <v>8284</v>
      </c>
      <c r="O1158" s="6">
        <f t="shared" si="93"/>
        <v>0</v>
      </c>
      <c r="P1158" s="8">
        <v>0</v>
      </c>
      <c r="Q1158" t="s">
        <v>8341</v>
      </c>
      <c r="R1158" t="s">
        <v>8342</v>
      </c>
      <c r="S1158" s="16">
        <f t="shared" si="94"/>
        <v>42058.862986111104</v>
      </c>
      <c r="T1158" s="16">
        <f t="shared" si="95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 s="1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5">
        <v>3</v>
      </c>
      <c r="M1159" t="b">
        <v>0</v>
      </c>
      <c r="N1159" t="s">
        <v>8284</v>
      </c>
      <c r="O1159" s="6">
        <f t="shared" si="93"/>
        <v>1.5100000000000001E-2</v>
      </c>
      <c r="P1159" s="8">
        <f>E1159/L1159</f>
        <v>50.333333333333336</v>
      </c>
      <c r="Q1159" t="s">
        <v>8341</v>
      </c>
      <c r="R1159" t="s">
        <v>8342</v>
      </c>
      <c r="S1159" s="16">
        <f t="shared" si="94"/>
        <v>41978.46157407407</v>
      </c>
      <c r="T1159" s="16">
        <f t="shared" si="95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 s="1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5">
        <v>3</v>
      </c>
      <c r="M1160" t="b">
        <v>0</v>
      </c>
      <c r="N1160" t="s">
        <v>8284</v>
      </c>
      <c r="O1160" s="6">
        <f t="shared" si="93"/>
        <v>4.6666666666666671E-3</v>
      </c>
      <c r="P1160" s="8">
        <f>E1160/L1160</f>
        <v>11.666666666666666</v>
      </c>
      <c r="Q1160" t="s">
        <v>8341</v>
      </c>
      <c r="R1160" t="s">
        <v>8342</v>
      </c>
      <c r="S1160" s="16">
        <f t="shared" si="94"/>
        <v>41981.883425925924</v>
      </c>
      <c r="T1160" s="16">
        <f t="shared" si="95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 s="1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5">
        <v>0</v>
      </c>
      <c r="M1161" t="b">
        <v>0</v>
      </c>
      <c r="N1161" t="s">
        <v>8284</v>
      </c>
      <c r="O1161" s="6">
        <f t="shared" si="93"/>
        <v>0</v>
      </c>
      <c r="P1161" s="8">
        <v>0</v>
      </c>
      <c r="Q1161" t="s">
        <v>8341</v>
      </c>
      <c r="R1161" t="s">
        <v>8342</v>
      </c>
      <c r="S1161" s="16">
        <f t="shared" si="94"/>
        <v>42185.447916666664</v>
      </c>
      <c r="T1161" s="16">
        <f t="shared" si="95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 s="1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5">
        <v>19</v>
      </c>
      <c r="M1162" t="b">
        <v>0</v>
      </c>
      <c r="N1162" t="s">
        <v>8284</v>
      </c>
      <c r="O1162" s="6">
        <f t="shared" si="93"/>
        <v>3.85E-2</v>
      </c>
      <c r="P1162" s="8">
        <f>E1162/L1162</f>
        <v>60.789473684210527</v>
      </c>
      <c r="Q1162" t="s">
        <v>8341</v>
      </c>
      <c r="R1162" t="s">
        <v>8342</v>
      </c>
      <c r="S1162" s="16">
        <f t="shared" si="94"/>
        <v>42090.904930555553</v>
      </c>
      <c r="T1162" s="16">
        <f t="shared" si="95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 s="1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5">
        <v>0</v>
      </c>
      <c r="M1163" t="b">
        <v>0</v>
      </c>
      <c r="N1163" t="s">
        <v>8284</v>
      </c>
      <c r="O1163" s="6">
        <f t="shared" si="93"/>
        <v>0</v>
      </c>
      <c r="P1163" s="8">
        <v>0</v>
      </c>
      <c r="Q1163" t="s">
        <v>8341</v>
      </c>
      <c r="R1163" t="s">
        <v>8342</v>
      </c>
      <c r="S1163" s="16">
        <f t="shared" si="94"/>
        <v>42143.421168981477</v>
      </c>
      <c r="T1163" s="16">
        <f t="shared" si="95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 s="1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5">
        <v>2</v>
      </c>
      <c r="M1164" t="b">
        <v>0</v>
      </c>
      <c r="N1164" t="s">
        <v>8284</v>
      </c>
      <c r="O1164" s="6">
        <f t="shared" si="93"/>
        <v>5.8333333333333338E-4</v>
      </c>
      <c r="P1164" s="8">
        <f>E1164/L1164</f>
        <v>17.5</v>
      </c>
      <c r="Q1164" t="s">
        <v>8341</v>
      </c>
      <c r="R1164" t="s">
        <v>8342</v>
      </c>
      <c r="S1164" s="16">
        <f t="shared" si="94"/>
        <v>41907.475277777776</v>
      </c>
      <c r="T1164" s="16">
        <f t="shared" si="95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 s="1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5">
        <v>0</v>
      </c>
      <c r="M1165" t="b">
        <v>0</v>
      </c>
      <c r="N1165" t="s">
        <v>8284</v>
      </c>
      <c r="O1165" s="6">
        <f t="shared" si="93"/>
        <v>0</v>
      </c>
      <c r="P1165" s="8">
        <v>0</v>
      </c>
      <c r="Q1165" t="s">
        <v>8341</v>
      </c>
      <c r="R1165" t="s">
        <v>8342</v>
      </c>
      <c r="S1165" s="16">
        <f t="shared" si="94"/>
        <v>41860.515277777777</v>
      </c>
      <c r="T1165" s="16">
        <f t="shared" si="95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 s="1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5">
        <v>0</v>
      </c>
      <c r="M1166" t="b">
        <v>0</v>
      </c>
      <c r="N1166" t="s">
        <v>8284</v>
      </c>
      <c r="O1166" s="6">
        <f t="shared" si="93"/>
        <v>0</v>
      </c>
      <c r="P1166" s="8">
        <v>0</v>
      </c>
      <c r="Q1166" t="s">
        <v>8341</v>
      </c>
      <c r="R1166" t="s">
        <v>8342</v>
      </c>
      <c r="S1166" s="16">
        <f t="shared" si="94"/>
        <v>42539.51599537037</v>
      </c>
      <c r="T1166" s="16">
        <f t="shared" si="95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 s="1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5">
        <v>25</v>
      </c>
      <c r="M1167" t="b">
        <v>0</v>
      </c>
      <c r="N1167" t="s">
        <v>8284</v>
      </c>
      <c r="O1167" s="6">
        <f t="shared" si="93"/>
        <v>0.20705000000000001</v>
      </c>
      <c r="P1167" s="8">
        <f t="shared" ref="P1167:P1173" si="96">E1167/L1167</f>
        <v>82.82</v>
      </c>
      <c r="Q1167" t="s">
        <v>8341</v>
      </c>
      <c r="R1167" t="s">
        <v>8342</v>
      </c>
      <c r="S1167" s="16">
        <f t="shared" si="94"/>
        <v>41826.00613425926</v>
      </c>
      <c r="T1167" s="16">
        <f t="shared" si="95"/>
        <v>41792.00613425926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 s="1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5">
        <v>8</v>
      </c>
      <c r="M1168" t="b">
        <v>0</v>
      </c>
      <c r="N1168" t="s">
        <v>8284</v>
      </c>
      <c r="O1168" s="6">
        <f t="shared" si="93"/>
        <v>0.19139999999999999</v>
      </c>
      <c r="P1168" s="8">
        <f t="shared" si="96"/>
        <v>358.875</v>
      </c>
      <c r="Q1168" t="s">
        <v>8341</v>
      </c>
      <c r="R1168" t="s">
        <v>8342</v>
      </c>
      <c r="S1168" s="16">
        <f t="shared" si="94"/>
        <v>42180.958333333336</v>
      </c>
      <c r="T1168" s="16">
        <f t="shared" si="95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 s="1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5">
        <v>16</v>
      </c>
      <c r="M1169" t="b">
        <v>0</v>
      </c>
      <c r="N1169" t="s">
        <v>8284</v>
      </c>
      <c r="O1169" s="6">
        <f t="shared" si="93"/>
        <v>1.6316666666666667E-2</v>
      </c>
      <c r="P1169" s="8">
        <f t="shared" si="96"/>
        <v>61.1875</v>
      </c>
      <c r="Q1169" t="s">
        <v>8341</v>
      </c>
      <c r="R1169" t="s">
        <v>8342</v>
      </c>
      <c r="S1169" s="16">
        <f t="shared" si="94"/>
        <v>41894.526562499996</v>
      </c>
      <c r="T1169" s="16">
        <f t="shared" si="95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 s="1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5">
        <v>3</v>
      </c>
      <c r="M1170" t="b">
        <v>0</v>
      </c>
      <c r="N1170" t="s">
        <v>8284</v>
      </c>
      <c r="O1170" s="6">
        <f t="shared" si="93"/>
        <v>5.6666666666666664E-2</v>
      </c>
      <c r="P1170" s="8">
        <f t="shared" si="96"/>
        <v>340</v>
      </c>
      <c r="Q1170" t="s">
        <v>8341</v>
      </c>
      <c r="R1170" t="s">
        <v>8342</v>
      </c>
      <c r="S1170" s="16">
        <f t="shared" si="94"/>
        <v>42634.845659722218</v>
      </c>
      <c r="T1170" s="16">
        <f t="shared" si="95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 s="1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5">
        <v>3</v>
      </c>
      <c r="M1171" t="b">
        <v>0</v>
      </c>
      <c r="N1171" t="s">
        <v>8284</v>
      </c>
      <c r="O1171" s="6">
        <f t="shared" si="93"/>
        <v>1.6999999999999999E-3</v>
      </c>
      <c r="P1171" s="8">
        <f t="shared" si="96"/>
        <v>5.666666666666667</v>
      </c>
      <c r="Q1171" t="s">
        <v>8341</v>
      </c>
      <c r="R1171" t="s">
        <v>8342</v>
      </c>
      <c r="S1171" s="16">
        <f t="shared" si="94"/>
        <v>42057.145405092589</v>
      </c>
      <c r="T1171" s="16">
        <f t="shared" si="95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 s="1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5">
        <v>2</v>
      </c>
      <c r="M1172" t="b">
        <v>0</v>
      </c>
      <c r="N1172" t="s">
        <v>8284</v>
      </c>
      <c r="O1172" s="6">
        <f t="shared" si="93"/>
        <v>4.0000000000000001E-3</v>
      </c>
      <c r="P1172" s="8">
        <f t="shared" si="96"/>
        <v>50</v>
      </c>
      <c r="Q1172" t="s">
        <v>8341</v>
      </c>
      <c r="R1172" t="s">
        <v>8342</v>
      </c>
      <c r="S1172" s="16">
        <f t="shared" si="94"/>
        <v>42154.684849537036</v>
      </c>
      <c r="T1172" s="16">
        <f t="shared" si="95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 s="1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5">
        <v>1</v>
      </c>
      <c r="M1173" t="b">
        <v>0</v>
      </c>
      <c r="N1173" t="s">
        <v>8284</v>
      </c>
      <c r="O1173" s="6">
        <f t="shared" si="93"/>
        <v>1E-3</v>
      </c>
      <c r="P1173" s="8">
        <f t="shared" si="96"/>
        <v>25</v>
      </c>
      <c r="Q1173" t="s">
        <v>8341</v>
      </c>
      <c r="R1173" t="s">
        <v>8342</v>
      </c>
      <c r="S1173" s="16">
        <f t="shared" si="94"/>
        <v>41956.638043981475</v>
      </c>
      <c r="T1173" s="16">
        <f t="shared" si="95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 s="1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5">
        <v>0</v>
      </c>
      <c r="M1174" t="b">
        <v>0</v>
      </c>
      <c r="N1174" t="s">
        <v>8284</v>
      </c>
      <c r="O1174" s="6">
        <f t="shared" si="93"/>
        <v>0</v>
      </c>
      <c r="P1174" s="8">
        <v>0</v>
      </c>
      <c r="Q1174" t="s">
        <v>8341</v>
      </c>
      <c r="R1174" t="s">
        <v>8342</v>
      </c>
      <c r="S1174" s="16">
        <f t="shared" si="94"/>
        <v>41871.473981481475</v>
      </c>
      <c r="T1174" s="16">
        <f t="shared" si="95"/>
        <v>41841.473981481475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 s="1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5">
        <v>1</v>
      </c>
      <c r="M1175" t="b">
        <v>0</v>
      </c>
      <c r="N1175" t="s">
        <v>8284</v>
      </c>
      <c r="O1175" s="6">
        <f t="shared" si="93"/>
        <v>2.4000000000000001E-4</v>
      </c>
      <c r="P1175" s="8">
        <f>E1175/L1175</f>
        <v>30</v>
      </c>
      <c r="Q1175" t="s">
        <v>8341</v>
      </c>
      <c r="R1175" t="s">
        <v>8342</v>
      </c>
      <c r="S1175" s="16">
        <f t="shared" si="94"/>
        <v>42218.97751157407</v>
      </c>
      <c r="T1175" s="16">
        <f t="shared" si="95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 s="1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5">
        <v>19</v>
      </c>
      <c r="M1176" t="b">
        <v>0</v>
      </c>
      <c r="N1176" t="s">
        <v>8284</v>
      </c>
      <c r="O1176" s="6">
        <f t="shared" si="93"/>
        <v>5.906666666666667E-2</v>
      </c>
      <c r="P1176" s="8">
        <f>E1176/L1176</f>
        <v>46.631578947368418</v>
      </c>
      <c r="Q1176" t="s">
        <v>8341</v>
      </c>
      <c r="R1176" t="s">
        <v>8342</v>
      </c>
      <c r="S1176" s="16">
        <f t="shared" si="94"/>
        <v>42498.633414351854</v>
      </c>
      <c r="T1176" s="16">
        <f t="shared" si="95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 s="1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5">
        <v>9</v>
      </c>
      <c r="M1177" t="b">
        <v>0</v>
      </c>
      <c r="N1177" t="s">
        <v>8284</v>
      </c>
      <c r="O1177" s="6">
        <f t="shared" si="93"/>
        <v>2.9250000000000002E-2</v>
      </c>
      <c r="P1177" s="8">
        <f>E1177/L1177</f>
        <v>65</v>
      </c>
      <c r="Q1177" t="s">
        <v>8341</v>
      </c>
      <c r="R1177" t="s">
        <v>8342</v>
      </c>
      <c r="S1177" s="16">
        <f t="shared" si="94"/>
        <v>42200.520127314812</v>
      </c>
      <c r="T1177" s="16">
        <f t="shared" si="95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 s="1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5">
        <v>1</v>
      </c>
      <c r="M1178" t="b">
        <v>0</v>
      </c>
      <c r="N1178" t="s">
        <v>8284</v>
      </c>
      <c r="O1178" s="6">
        <f t="shared" si="93"/>
        <v>5.7142857142857142E-5</v>
      </c>
      <c r="P1178" s="8">
        <f>E1178/L1178</f>
        <v>10</v>
      </c>
      <c r="Q1178" t="s">
        <v>8341</v>
      </c>
      <c r="R1178" t="s">
        <v>8342</v>
      </c>
      <c r="S1178" s="16">
        <f t="shared" si="94"/>
        <v>42800.333333333336</v>
      </c>
      <c r="T1178" s="16">
        <f t="shared" si="95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 s="1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5">
        <v>0</v>
      </c>
      <c r="M1179" t="b">
        <v>0</v>
      </c>
      <c r="N1179" t="s">
        <v>8284</v>
      </c>
      <c r="O1179" s="6">
        <f t="shared" si="93"/>
        <v>0</v>
      </c>
      <c r="P1179" s="8">
        <v>0</v>
      </c>
      <c r="Q1179" t="s">
        <v>8341</v>
      </c>
      <c r="R1179" t="s">
        <v>8342</v>
      </c>
      <c r="S1179" s="16">
        <f t="shared" si="94"/>
        <v>41927.452499999999</v>
      </c>
      <c r="T1179" s="16">
        <f t="shared" si="95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 s="1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5">
        <v>1</v>
      </c>
      <c r="M1180" t="b">
        <v>0</v>
      </c>
      <c r="N1180" t="s">
        <v>8284</v>
      </c>
      <c r="O1180" s="6">
        <f t="shared" si="93"/>
        <v>6.666666666666667E-5</v>
      </c>
      <c r="P1180" s="8">
        <f t="shared" ref="P1180:P1211" si="97">E1180/L1180</f>
        <v>5</v>
      </c>
      <c r="Q1180" t="s">
        <v>8341</v>
      </c>
      <c r="R1180" t="s">
        <v>8342</v>
      </c>
      <c r="S1180" s="16">
        <f t="shared" si="94"/>
        <v>41867.69736111111</v>
      </c>
      <c r="T1180" s="16">
        <f t="shared" si="95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 s="1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5">
        <v>5</v>
      </c>
      <c r="M1181" t="b">
        <v>0</v>
      </c>
      <c r="N1181" t="s">
        <v>8284</v>
      </c>
      <c r="O1181" s="6">
        <f t="shared" si="93"/>
        <v>5.3333333333333337E-2</v>
      </c>
      <c r="P1181" s="8">
        <f t="shared" si="97"/>
        <v>640</v>
      </c>
      <c r="Q1181" t="s">
        <v>8341</v>
      </c>
      <c r="R1181" t="s">
        <v>8342</v>
      </c>
      <c r="S1181" s="16">
        <f t="shared" si="94"/>
        <v>42305.511886574073</v>
      </c>
      <c r="T1181" s="16">
        <f t="shared" si="95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 s="1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5">
        <v>85</v>
      </c>
      <c r="M1182" t="b">
        <v>0</v>
      </c>
      <c r="N1182" t="s">
        <v>8284</v>
      </c>
      <c r="O1182" s="6">
        <f t="shared" si="93"/>
        <v>0.11749999999999999</v>
      </c>
      <c r="P1182" s="8">
        <f t="shared" si="97"/>
        <v>69.117647058823536</v>
      </c>
      <c r="Q1182" t="s">
        <v>8341</v>
      </c>
      <c r="R1182" t="s">
        <v>8342</v>
      </c>
      <c r="S1182" s="16">
        <f t="shared" si="94"/>
        <v>41818.598541666666</v>
      </c>
      <c r="T1182" s="16">
        <f t="shared" si="95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 s="1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5">
        <v>3</v>
      </c>
      <c r="M1183" t="b">
        <v>0</v>
      </c>
      <c r="N1183" t="s">
        <v>8284</v>
      </c>
      <c r="O1183" s="6">
        <f t="shared" si="93"/>
        <v>8.0000000000000007E-5</v>
      </c>
      <c r="P1183" s="8">
        <f t="shared" si="97"/>
        <v>1.3333333333333333</v>
      </c>
      <c r="Q1183" t="s">
        <v>8341</v>
      </c>
      <c r="R1183" t="s">
        <v>8342</v>
      </c>
      <c r="S1183" s="16">
        <f t="shared" si="94"/>
        <v>42064.131030092591</v>
      </c>
      <c r="T1183" s="16">
        <f t="shared" si="95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 s="1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5">
        <v>4</v>
      </c>
      <c r="M1184" t="b">
        <v>0</v>
      </c>
      <c r="N1184" t="s">
        <v>8284</v>
      </c>
      <c r="O1184" s="6">
        <f t="shared" si="93"/>
        <v>4.2000000000000003E-2</v>
      </c>
      <c r="P1184" s="8">
        <f t="shared" si="97"/>
        <v>10.5</v>
      </c>
      <c r="Q1184" t="s">
        <v>8341</v>
      </c>
      <c r="R1184" t="s">
        <v>8342</v>
      </c>
      <c r="S1184" s="16">
        <f t="shared" si="94"/>
        <v>42747.487499999996</v>
      </c>
      <c r="T1184" s="16">
        <f t="shared" si="95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 s="1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5">
        <v>3</v>
      </c>
      <c r="M1185" t="b">
        <v>0</v>
      </c>
      <c r="N1185" t="s">
        <v>8284</v>
      </c>
      <c r="O1185" s="6">
        <f t="shared" si="93"/>
        <v>0.04</v>
      </c>
      <c r="P1185" s="8">
        <f t="shared" si="97"/>
        <v>33.333333333333336</v>
      </c>
      <c r="Q1185" t="s">
        <v>8341</v>
      </c>
      <c r="R1185" t="s">
        <v>8342</v>
      </c>
      <c r="S1185" s="16">
        <f t="shared" si="94"/>
        <v>42675.957638888889</v>
      </c>
      <c r="T1185" s="16">
        <f t="shared" si="95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 s="1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5">
        <v>375</v>
      </c>
      <c r="M1186" t="b">
        <v>1</v>
      </c>
      <c r="N1186" t="s">
        <v>8285</v>
      </c>
      <c r="O1186" s="6">
        <f t="shared" si="93"/>
        <v>1.0493636363636363</v>
      </c>
      <c r="P1186" s="8">
        <f t="shared" si="97"/>
        <v>61.562666666666665</v>
      </c>
      <c r="Q1186" t="s">
        <v>8343</v>
      </c>
      <c r="R1186" t="s">
        <v>8344</v>
      </c>
      <c r="S1186" s="16">
        <f t="shared" si="94"/>
        <v>42772.391331018516</v>
      </c>
      <c r="T1186" s="16">
        <f t="shared" si="95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 s="1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5">
        <v>111</v>
      </c>
      <c r="M1187" t="b">
        <v>1</v>
      </c>
      <c r="N1187" t="s">
        <v>8285</v>
      </c>
      <c r="O1187" s="6">
        <f t="shared" si="93"/>
        <v>1.0544</v>
      </c>
      <c r="P1187" s="8">
        <f t="shared" si="97"/>
        <v>118.73873873873873</v>
      </c>
      <c r="Q1187" t="s">
        <v>8343</v>
      </c>
      <c r="R1187" t="s">
        <v>8344</v>
      </c>
      <c r="S1187" s="16">
        <f t="shared" si="94"/>
        <v>42162.958333333336</v>
      </c>
      <c r="T1187" s="16">
        <f t="shared" si="95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 s="1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5">
        <v>123</v>
      </c>
      <c r="M1188" t="b">
        <v>1</v>
      </c>
      <c r="N1188" t="s">
        <v>8285</v>
      </c>
      <c r="O1188" s="6">
        <f t="shared" si="93"/>
        <v>1.0673333333333332</v>
      </c>
      <c r="P1188" s="8">
        <f t="shared" si="97"/>
        <v>65.081300813008127</v>
      </c>
      <c r="Q1188" t="s">
        <v>8343</v>
      </c>
      <c r="R1188" t="s">
        <v>8344</v>
      </c>
      <c r="S1188" s="16">
        <f t="shared" si="94"/>
        <v>42156.737499999996</v>
      </c>
      <c r="T1188" s="16">
        <f t="shared" si="95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 s="1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5">
        <v>70</v>
      </c>
      <c r="M1189" t="b">
        <v>1</v>
      </c>
      <c r="N1189" t="s">
        <v>8285</v>
      </c>
      <c r="O1189" s="6">
        <f t="shared" si="93"/>
        <v>1.0412571428571429</v>
      </c>
      <c r="P1189" s="8">
        <f t="shared" si="97"/>
        <v>130.15714285714284</v>
      </c>
      <c r="Q1189" t="s">
        <v>8343</v>
      </c>
      <c r="R1189" t="s">
        <v>8344</v>
      </c>
      <c r="S1189" s="16">
        <f t="shared" si="94"/>
        <v>42141.541666666664</v>
      </c>
      <c r="T1189" s="16">
        <f t="shared" si="95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 s="1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5">
        <v>85</v>
      </c>
      <c r="M1190" t="b">
        <v>1</v>
      </c>
      <c r="N1190" t="s">
        <v>8285</v>
      </c>
      <c r="O1190" s="6">
        <f t="shared" si="93"/>
        <v>1.6054999999999999</v>
      </c>
      <c r="P1190" s="8">
        <f t="shared" si="97"/>
        <v>37.776470588235291</v>
      </c>
      <c r="Q1190" t="s">
        <v>8343</v>
      </c>
      <c r="R1190" t="s">
        <v>8344</v>
      </c>
      <c r="S1190" s="16">
        <f t="shared" si="94"/>
        <v>42732.492361111108</v>
      </c>
      <c r="T1190" s="16">
        <f t="shared" si="95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 s="1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5">
        <v>86</v>
      </c>
      <c r="M1191" t="b">
        <v>1</v>
      </c>
      <c r="N1191" t="s">
        <v>8285</v>
      </c>
      <c r="O1191" s="6">
        <f t="shared" si="93"/>
        <v>1.0777777777777777</v>
      </c>
      <c r="P1191" s="8">
        <f t="shared" si="97"/>
        <v>112.79069767441861</v>
      </c>
      <c r="Q1191" t="s">
        <v>8343</v>
      </c>
      <c r="R1191" t="s">
        <v>8344</v>
      </c>
      <c r="S1191" s="16">
        <f t="shared" si="94"/>
        <v>42550.770775462959</v>
      </c>
      <c r="T1191" s="16">
        <f t="shared" si="95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 s="1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5">
        <v>13</v>
      </c>
      <c r="M1192" t="b">
        <v>1</v>
      </c>
      <c r="N1192" t="s">
        <v>8285</v>
      </c>
      <c r="O1192" s="6">
        <f t="shared" si="93"/>
        <v>1.35</v>
      </c>
      <c r="P1192" s="8">
        <f t="shared" si="97"/>
        <v>51.92307692307692</v>
      </c>
      <c r="Q1192" t="s">
        <v>8343</v>
      </c>
      <c r="R1192" t="s">
        <v>8344</v>
      </c>
      <c r="S1192" s="16">
        <f t="shared" si="94"/>
        <v>41882.457465277774</v>
      </c>
      <c r="T1192" s="16">
        <f t="shared" si="95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 s="1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5">
        <v>33</v>
      </c>
      <c r="M1193" t="b">
        <v>1</v>
      </c>
      <c r="N1193" t="s">
        <v>8285</v>
      </c>
      <c r="O1193" s="6">
        <f t="shared" si="93"/>
        <v>1.0907407407407408</v>
      </c>
      <c r="P1193" s="8">
        <f t="shared" si="97"/>
        <v>89.242424242424249</v>
      </c>
      <c r="Q1193" t="s">
        <v>8343</v>
      </c>
      <c r="R1193" t="s">
        <v>8344</v>
      </c>
      <c r="S1193" s="16">
        <f t="shared" si="94"/>
        <v>42449.353703703702</v>
      </c>
      <c r="T1193" s="16">
        <f t="shared" si="95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 s="1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5">
        <v>15</v>
      </c>
      <c r="M1194" t="b">
        <v>1</v>
      </c>
      <c r="N1194" t="s">
        <v>8285</v>
      </c>
      <c r="O1194" s="6">
        <f t="shared" si="93"/>
        <v>2.9</v>
      </c>
      <c r="P1194" s="8">
        <f t="shared" si="97"/>
        <v>19.333333333333332</v>
      </c>
      <c r="Q1194" t="s">
        <v>8343</v>
      </c>
      <c r="R1194" t="s">
        <v>8344</v>
      </c>
      <c r="S1194" s="16">
        <f t="shared" si="94"/>
        <v>42777.298356481479</v>
      </c>
      <c r="T1194" s="16">
        <f t="shared" si="95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 s="1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5">
        <v>273</v>
      </c>
      <c r="M1195" t="b">
        <v>1</v>
      </c>
      <c r="N1195" t="s">
        <v>8285</v>
      </c>
      <c r="O1195" s="6">
        <f t="shared" si="93"/>
        <v>1.0395714285714286</v>
      </c>
      <c r="P1195" s="8">
        <f t="shared" si="97"/>
        <v>79.967032967032964</v>
      </c>
      <c r="Q1195" t="s">
        <v>8343</v>
      </c>
      <c r="R1195" t="s">
        <v>8344</v>
      </c>
      <c r="S1195" s="16">
        <f t="shared" si="94"/>
        <v>42469.526076388887</v>
      </c>
      <c r="T1195" s="16">
        <f t="shared" si="95"/>
        <v>42409.567743055552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 s="1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5">
        <v>714</v>
      </c>
      <c r="M1196" t="b">
        <v>1</v>
      </c>
      <c r="N1196" t="s">
        <v>8285</v>
      </c>
      <c r="O1196" s="6">
        <f t="shared" si="93"/>
        <v>3.2223999999999999</v>
      </c>
      <c r="P1196" s="8">
        <f t="shared" si="97"/>
        <v>56.414565826330531</v>
      </c>
      <c r="Q1196" t="s">
        <v>8343</v>
      </c>
      <c r="R1196" t="s">
        <v>8344</v>
      </c>
      <c r="S1196" s="16">
        <f t="shared" si="94"/>
        <v>42102.27984953703</v>
      </c>
      <c r="T1196" s="16">
        <f t="shared" si="95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 s="1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5">
        <v>170</v>
      </c>
      <c r="M1197" t="b">
        <v>1</v>
      </c>
      <c r="N1197" t="s">
        <v>8285</v>
      </c>
      <c r="O1197" s="6">
        <f t="shared" si="93"/>
        <v>1.35</v>
      </c>
      <c r="P1197" s="8">
        <f t="shared" si="97"/>
        <v>79.411764705882348</v>
      </c>
      <c r="Q1197" t="s">
        <v>8343</v>
      </c>
      <c r="R1197" t="s">
        <v>8344</v>
      </c>
      <c r="S1197" s="16">
        <f t="shared" si="94"/>
        <v>42358.166666666664</v>
      </c>
      <c r="T1197" s="16">
        <f t="shared" si="95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 s="1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5">
        <v>512</v>
      </c>
      <c r="M1198" t="b">
        <v>1</v>
      </c>
      <c r="N1198" t="s">
        <v>8285</v>
      </c>
      <c r="O1198" s="6">
        <f t="shared" si="93"/>
        <v>2.6991034482758622</v>
      </c>
      <c r="P1198" s="8">
        <f t="shared" si="97"/>
        <v>76.439453125</v>
      </c>
      <c r="Q1198" t="s">
        <v>8343</v>
      </c>
      <c r="R1198" t="s">
        <v>8344</v>
      </c>
      <c r="S1198" s="16">
        <f t="shared" si="94"/>
        <v>42356.610405092586</v>
      </c>
      <c r="T1198" s="16">
        <f t="shared" si="95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 s="1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5">
        <v>314</v>
      </c>
      <c r="M1199" t="b">
        <v>1</v>
      </c>
      <c r="N1199" t="s">
        <v>8285</v>
      </c>
      <c r="O1199" s="6">
        <f t="shared" si="93"/>
        <v>2.5329333333333333</v>
      </c>
      <c r="P1199" s="8">
        <f t="shared" si="97"/>
        <v>121</v>
      </c>
      <c r="Q1199" t="s">
        <v>8343</v>
      </c>
      <c r="R1199" t="s">
        <v>8344</v>
      </c>
      <c r="S1199" s="16">
        <f t="shared" si="94"/>
        <v>42534.040972222218</v>
      </c>
      <c r="T1199" s="16">
        <f t="shared" si="95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 s="1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5">
        <v>167</v>
      </c>
      <c r="M1200" t="b">
        <v>1</v>
      </c>
      <c r="N1200" t="s">
        <v>8285</v>
      </c>
      <c r="O1200" s="6">
        <f t="shared" si="93"/>
        <v>2.6059999999999999</v>
      </c>
      <c r="P1200" s="8">
        <f t="shared" si="97"/>
        <v>54.616766467065865</v>
      </c>
      <c r="Q1200" t="s">
        <v>8343</v>
      </c>
      <c r="R1200" t="s">
        <v>8344</v>
      </c>
      <c r="S1200" s="16">
        <f t="shared" si="94"/>
        <v>42368.916666666664</v>
      </c>
      <c r="T1200" s="16">
        <f t="shared" si="95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 s="1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5">
        <v>9</v>
      </c>
      <c r="M1201" t="b">
        <v>1</v>
      </c>
      <c r="N1201" t="s">
        <v>8285</v>
      </c>
      <c r="O1201" s="6">
        <f t="shared" si="93"/>
        <v>1.0131677953348381</v>
      </c>
      <c r="P1201" s="8">
        <f t="shared" si="97"/>
        <v>299.22222222222223</v>
      </c>
      <c r="Q1201" t="s">
        <v>8343</v>
      </c>
      <c r="R1201" t="s">
        <v>8344</v>
      </c>
      <c r="S1201" s="16">
        <f t="shared" si="94"/>
        <v>42193.562499999993</v>
      </c>
      <c r="T1201" s="16">
        <f t="shared" si="95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 s="1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5">
        <v>103</v>
      </c>
      <c r="M1202" t="b">
        <v>1</v>
      </c>
      <c r="N1202" t="s">
        <v>8285</v>
      </c>
      <c r="O1202" s="6">
        <f t="shared" si="93"/>
        <v>1.2560416666666667</v>
      </c>
      <c r="P1202" s="8">
        <f t="shared" si="97"/>
        <v>58.533980582524272</v>
      </c>
      <c r="Q1202" t="s">
        <v>8343</v>
      </c>
      <c r="R1202" t="s">
        <v>8344</v>
      </c>
      <c r="S1202" s="16">
        <f t="shared" si="94"/>
        <v>42110.269166666665</v>
      </c>
      <c r="T1202" s="16">
        <f t="shared" si="95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 s="1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5">
        <v>111</v>
      </c>
      <c r="M1203" t="b">
        <v>1</v>
      </c>
      <c r="N1203" t="s">
        <v>8285</v>
      </c>
      <c r="O1203" s="6">
        <f t="shared" si="93"/>
        <v>1.0243783333333334</v>
      </c>
      <c r="P1203" s="8">
        <f t="shared" si="97"/>
        <v>55.371801801801809</v>
      </c>
      <c r="Q1203" t="s">
        <v>8343</v>
      </c>
      <c r="R1203" t="s">
        <v>8344</v>
      </c>
      <c r="S1203" s="16">
        <f t="shared" si="94"/>
        <v>42566.398680555554</v>
      </c>
      <c r="T1203" s="16">
        <f t="shared" si="95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 s="1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5">
        <v>271</v>
      </c>
      <c r="M1204" t="b">
        <v>1</v>
      </c>
      <c r="N1204" t="s">
        <v>8285</v>
      </c>
      <c r="O1204" s="6">
        <f t="shared" si="93"/>
        <v>1.99244</v>
      </c>
      <c r="P1204" s="8">
        <f t="shared" si="97"/>
        <v>183.80442804428046</v>
      </c>
      <c r="Q1204" t="s">
        <v>8343</v>
      </c>
      <c r="R1204" t="s">
        <v>8344</v>
      </c>
      <c r="S1204" s="16">
        <f t="shared" si="94"/>
        <v>42182.08048611111</v>
      </c>
      <c r="T1204" s="16">
        <f t="shared" si="95"/>
        <v>42152.08048611111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 s="1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5">
        <v>101</v>
      </c>
      <c r="M1205" t="b">
        <v>1</v>
      </c>
      <c r="N1205" t="s">
        <v>8285</v>
      </c>
      <c r="O1205" s="6">
        <f t="shared" si="93"/>
        <v>1.0245398773006136</v>
      </c>
      <c r="P1205" s="8">
        <f t="shared" si="97"/>
        <v>165.34653465346534</v>
      </c>
      <c r="Q1205" t="s">
        <v>8343</v>
      </c>
      <c r="R1205" t="s">
        <v>8344</v>
      </c>
      <c r="S1205" s="16">
        <f t="shared" si="94"/>
        <v>42155.4065625</v>
      </c>
      <c r="T1205" s="16">
        <f t="shared" si="95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 s="1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5">
        <v>57</v>
      </c>
      <c r="M1206" t="b">
        <v>1</v>
      </c>
      <c r="N1206" t="s">
        <v>8285</v>
      </c>
      <c r="O1206" s="6">
        <f t="shared" si="93"/>
        <v>1.0294615384615384</v>
      </c>
      <c r="P1206" s="8">
        <f t="shared" si="97"/>
        <v>234.78947368421052</v>
      </c>
      <c r="Q1206" t="s">
        <v>8343</v>
      </c>
      <c r="R1206" t="s">
        <v>8344</v>
      </c>
      <c r="S1206" s="16">
        <f t="shared" si="94"/>
        <v>42341.999999999993</v>
      </c>
      <c r="T1206" s="16">
        <f t="shared" si="95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 s="1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5">
        <v>62</v>
      </c>
      <c r="M1207" t="b">
        <v>1</v>
      </c>
      <c r="N1207" t="s">
        <v>8285</v>
      </c>
      <c r="O1207" s="6">
        <f t="shared" si="93"/>
        <v>1.0086153846153847</v>
      </c>
      <c r="P1207" s="8">
        <f t="shared" si="97"/>
        <v>211.48387096774192</v>
      </c>
      <c r="Q1207" t="s">
        <v>8343</v>
      </c>
      <c r="R1207" t="s">
        <v>8344</v>
      </c>
      <c r="S1207" s="16">
        <f t="shared" si="94"/>
        <v>42168.298043981478</v>
      </c>
      <c r="T1207" s="16">
        <f t="shared" si="95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 s="1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5">
        <v>32</v>
      </c>
      <c r="M1208" t="b">
        <v>1</v>
      </c>
      <c r="N1208" t="s">
        <v>8285</v>
      </c>
      <c r="O1208" s="6">
        <f t="shared" si="93"/>
        <v>1.1499999999999999</v>
      </c>
      <c r="P1208" s="8">
        <f t="shared" si="97"/>
        <v>32.34375</v>
      </c>
      <c r="Q1208" t="s">
        <v>8343</v>
      </c>
      <c r="R1208" t="s">
        <v>8344</v>
      </c>
      <c r="S1208" s="16">
        <f t="shared" si="94"/>
        <v>42805.353472222218</v>
      </c>
      <c r="T1208" s="16">
        <f t="shared" si="95"/>
        <v>42772.567743055552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 s="1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5">
        <v>141</v>
      </c>
      <c r="M1209" t="b">
        <v>1</v>
      </c>
      <c r="N1209" t="s">
        <v>8285</v>
      </c>
      <c r="O1209" s="6">
        <f t="shared" si="93"/>
        <v>1.0416766467065868</v>
      </c>
      <c r="P1209" s="8">
        <f t="shared" si="97"/>
        <v>123.37588652482269</v>
      </c>
      <c r="Q1209" t="s">
        <v>8343</v>
      </c>
      <c r="R1209" t="s">
        <v>8344</v>
      </c>
      <c r="S1209" s="16">
        <f t="shared" si="94"/>
        <v>42460.208333333336</v>
      </c>
      <c r="T1209" s="16">
        <f t="shared" si="95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 s="1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5">
        <v>75</v>
      </c>
      <c r="M1210" t="b">
        <v>1</v>
      </c>
      <c r="N1210" t="s">
        <v>8285</v>
      </c>
      <c r="O1210" s="6">
        <f t="shared" si="93"/>
        <v>1.5529999999999999</v>
      </c>
      <c r="P1210" s="8">
        <f t="shared" si="97"/>
        <v>207.06666666666666</v>
      </c>
      <c r="Q1210" t="s">
        <v>8343</v>
      </c>
      <c r="R1210" t="s">
        <v>8344</v>
      </c>
      <c r="S1210" s="16">
        <f t="shared" si="94"/>
        <v>42453.459074074075</v>
      </c>
      <c r="T1210" s="16">
        <f t="shared" si="95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 s="1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5">
        <v>46</v>
      </c>
      <c r="M1211" t="b">
        <v>1</v>
      </c>
      <c r="N1211" t="s">
        <v>8285</v>
      </c>
      <c r="O1211" s="6">
        <f t="shared" si="93"/>
        <v>1.06</v>
      </c>
      <c r="P1211" s="8">
        <f t="shared" si="97"/>
        <v>138.2608695652174</v>
      </c>
      <c r="Q1211" t="s">
        <v>8343</v>
      </c>
      <c r="R1211" t="s">
        <v>8344</v>
      </c>
      <c r="S1211" s="16">
        <f t="shared" si="94"/>
        <v>42791.637789351851</v>
      </c>
      <c r="T1211" s="16">
        <f t="shared" si="95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 s="1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5">
        <v>103</v>
      </c>
      <c r="M1212" t="b">
        <v>1</v>
      </c>
      <c r="N1212" t="s">
        <v>8285</v>
      </c>
      <c r="O1212" s="6">
        <f t="shared" si="93"/>
        <v>2.5431499999999998</v>
      </c>
      <c r="P1212" s="8">
        <f t="shared" ref="P1212:P1228" si="98">E1212/L1212</f>
        <v>493.81553398058253</v>
      </c>
      <c r="Q1212" t="s">
        <v>8343</v>
      </c>
      <c r="R1212" t="s">
        <v>8344</v>
      </c>
      <c r="S1212" s="16">
        <f t="shared" si="94"/>
        <v>42155.666666666664</v>
      </c>
      <c r="T1212" s="16">
        <f t="shared" si="95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 s="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5">
        <v>6</v>
      </c>
      <c r="M1213" t="b">
        <v>1</v>
      </c>
      <c r="N1213" t="s">
        <v>8285</v>
      </c>
      <c r="O1213" s="6">
        <f t="shared" si="93"/>
        <v>1.0109999999999999</v>
      </c>
      <c r="P1213" s="8">
        <f t="shared" si="98"/>
        <v>168.5</v>
      </c>
      <c r="Q1213" t="s">
        <v>8343</v>
      </c>
      <c r="R1213" t="s">
        <v>8344</v>
      </c>
      <c r="S1213" s="16">
        <f t="shared" si="94"/>
        <v>42530.658113425925</v>
      </c>
      <c r="T1213" s="16">
        <f t="shared" si="95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 s="1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5">
        <v>83</v>
      </c>
      <c r="M1214" t="b">
        <v>1</v>
      </c>
      <c r="N1214" t="s">
        <v>8285</v>
      </c>
      <c r="O1214" s="6">
        <f t="shared" si="93"/>
        <v>1.2904</v>
      </c>
      <c r="P1214" s="8">
        <f t="shared" si="98"/>
        <v>38.867469879518069</v>
      </c>
      <c r="Q1214" t="s">
        <v>8343</v>
      </c>
      <c r="R1214" t="s">
        <v>8344</v>
      </c>
      <c r="S1214" s="16">
        <f t="shared" si="94"/>
        <v>42334.833333333336</v>
      </c>
      <c r="T1214" s="16">
        <f t="shared" si="95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 s="1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5">
        <v>108</v>
      </c>
      <c r="M1215" t="b">
        <v>1</v>
      </c>
      <c r="N1215" t="s">
        <v>8285</v>
      </c>
      <c r="O1215" s="6">
        <f t="shared" si="93"/>
        <v>1.0223076923076924</v>
      </c>
      <c r="P1215" s="8">
        <f t="shared" si="98"/>
        <v>61.527777777777779</v>
      </c>
      <c r="Q1215" t="s">
        <v>8343</v>
      </c>
      <c r="R1215" t="s">
        <v>8344</v>
      </c>
      <c r="S1215" s="16">
        <f t="shared" si="94"/>
        <v>42766.547453703701</v>
      </c>
      <c r="T1215" s="16">
        <f t="shared" si="95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 s="1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5">
        <v>25</v>
      </c>
      <c r="M1216" t="b">
        <v>1</v>
      </c>
      <c r="N1216" t="s">
        <v>8285</v>
      </c>
      <c r="O1216" s="6">
        <f t="shared" si="93"/>
        <v>1.3180000000000001</v>
      </c>
      <c r="P1216" s="8">
        <f t="shared" si="98"/>
        <v>105.44</v>
      </c>
      <c r="Q1216" t="s">
        <v>8343</v>
      </c>
      <c r="R1216" t="s">
        <v>8344</v>
      </c>
      <c r="S1216" s="16">
        <f t="shared" si="94"/>
        <v>42164.632002314807</v>
      </c>
      <c r="T1216" s="16">
        <f t="shared" si="95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 s="1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5">
        <v>549</v>
      </c>
      <c r="M1217" t="b">
        <v>1</v>
      </c>
      <c r="N1217" t="s">
        <v>8285</v>
      </c>
      <c r="O1217" s="6">
        <f t="shared" si="93"/>
        <v>7.8608020000000005</v>
      </c>
      <c r="P1217" s="8">
        <f t="shared" si="98"/>
        <v>71.592003642987251</v>
      </c>
      <c r="Q1217" t="s">
        <v>8343</v>
      </c>
      <c r="R1217" t="s">
        <v>8344</v>
      </c>
      <c r="S1217" s="16">
        <f t="shared" si="94"/>
        <v>41789.714768518512</v>
      </c>
      <c r="T1217" s="16">
        <f t="shared" si="95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 s="1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5">
        <v>222</v>
      </c>
      <c r="M1218" t="b">
        <v>1</v>
      </c>
      <c r="N1218" t="s">
        <v>8285</v>
      </c>
      <c r="O1218" s="6">
        <f t="shared" ref="O1218:O1281" si="99">E1218/D1218</f>
        <v>1.4570000000000001</v>
      </c>
      <c r="P1218" s="8">
        <f t="shared" si="98"/>
        <v>91.882882882882882</v>
      </c>
      <c r="Q1218" t="s">
        <v>8343</v>
      </c>
      <c r="R1218" t="s">
        <v>8344</v>
      </c>
      <c r="S1218" s="16">
        <f t="shared" ref="S1218:S1281" si="100">(I1218/86400)+25569+(-5/24)</f>
        <v>42279.752083333333</v>
      </c>
      <c r="T1218" s="16">
        <f t="shared" ref="T1218:T1281" si="101">(J1218/86400)+25569+(-5/24)</f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 s="1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5">
        <v>183</v>
      </c>
      <c r="M1219" t="b">
        <v>1</v>
      </c>
      <c r="N1219" t="s">
        <v>8285</v>
      </c>
      <c r="O1219" s="6">
        <f t="shared" si="99"/>
        <v>1.026</v>
      </c>
      <c r="P1219" s="8">
        <f t="shared" si="98"/>
        <v>148.57377049180329</v>
      </c>
      <c r="Q1219" t="s">
        <v>8343</v>
      </c>
      <c r="R1219" t="s">
        <v>8344</v>
      </c>
      <c r="S1219" s="16">
        <f t="shared" si="100"/>
        <v>42565.6011574074</v>
      </c>
      <c r="T1219" s="16">
        <f t="shared" si="101"/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 s="1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5">
        <v>89</v>
      </c>
      <c r="M1220" t="b">
        <v>1</v>
      </c>
      <c r="N1220" t="s">
        <v>8285</v>
      </c>
      <c r="O1220" s="6">
        <f t="shared" si="99"/>
        <v>1.7227777777777777</v>
      </c>
      <c r="P1220" s="8">
        <f t="shared" si="98"/>
        <v>174.2134831460674</v>
      </c>
      <c r="Q1220" t="s">
        <v>8343</v>
      </c>
      <c r="R1220" t="s">
        <v>8344</v>
      </c>
      <c r="S1220" s="16">
        <f t="shared" si="100"/>
        <v>42308.916666666664</v>
      </c>
      <c r="T1220" s="16">
        <f t="shared" si="101"/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 s="1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5">
        <v>253</v>
      </c>
      <c r="M1221" t="b">
        <v>1</v>
      </c>
      <c r="N1221" t="s">
        <v>8285</v>
      </c>
      <c r="O1221" s="6">
        <f t="shared" si="99"/>
        <v>1.5916819571865444</v>
      </c>
      <c r="P1221" s="8">
        <f t="shared" si="98"/>
        <v>102.86166007905139</v>
      </c>
      <c r="Q1221" t="s">
        <v>8343</v>
      </c>
      <c r="R1221" t="s">
        <v>8344</v>
      </c>
      <c r="S1221" s="16">
        <f t="shared" si="100"/>
        <v>42663.253622685188</v>
      </c>
      <c r="T1221" s="16">
        <f t="shared" si="101"/>
        <v>42633.253622685188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 s="1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5">
        <v>140</v>
      </c>
      <c r="M1222" t="b">
        <v>1</v>
      </c>
      <c r="N1222" t="s">
        <v>8285</v>
      </c>
      <c r="O1222" s="6">
        <f t="shared" si="99"/>
        <v>1.0376666666666667</v>
      </c>
      <c r="P1222" s="8">
        <f t="shared" si="98"/>
        <v>111.17857142857143</v>
      </c>
      <c r="Q1222" t="s">
        <v>8343</v>
      </c>
      <c r="R1222" t="s">
        <v>8344</v>
      </c>
      <c r="S1222" s="16">
        <f t="shared" si="100"/>
        <v>42241.420277777775</v>
      </c>
      <c r="T1222" s="16">
        <f t="shared" si="101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 s="1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5">
        <v>103</v>
      </c>
      <c r="M1223" t="b">
        <v>1</v>
      </c>
      <c r="N1223" t="s">
        <v>8285</v>
      </c>
      <c r="O1223" s="6">
        <f t="shared" si="99"/>
        <v>1.1140954545454547</v>
      </c>
      <c r="P1223" s="8">
        <f t="shared" si="98"/>
        <v>23.796213592233013</v>
      </c>
      <c r="Q1223" t="s">
        <v>8343</v>
      </c>
      <c r="R1223" t="s">
        <v>8344</v>
      </c>
      <c r="S1223" s="16">
        <f t="shared" si="100"/>
        <v>42707.791666666664</v>
      </c>
      <c r="T1223" s="16">
        <f t="shared" si="101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 s="1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5">
        <v>138</v>
      </c>
      <c r="M1224" t="b">
        <v>1</v>
      </c>
      <c r="N1224" t="s">
        <v>8285</v>
      </c>
      <c r="O1224" s="6">
        <f t="shared" si="99"/>
        <v>2.80375</v>
      </c>
      <c r="P1224" s="8">
        <f t="shared" si="98"/>
        <v>81.268115942028984</v>
      </c>
      <c r="Q1224" t="s">
        <v>8343</v>
      </c>
      <c r="R1224" t="s">
        <v>8344</v>
      </c>
      <c r="S1224" s="16">
        <f t="shared" si="100"/>
        <v>42460.958333333336</v>
      </c>
      <c r="T1224" s="16">
        <f t="shared" si="101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 s="1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5">
        <v>191</v>
      </c>
      <c r="M1225" t="b">
        <v>1</v>
      </c>
      <c r="N1225" t="s">
        <v>8285</v>
      </c>
      <c r="O1225" s="6">
        <f t="shared" si="99"/>
        <v>1.1210606060606061</v>
      </c>
      <c r="P1225" s="8">
        <f t="shared" si="98"/>
        <v>116.21465968586388</v>
      </c>
      <c r="Q1225" t="s">
        <v>8343</v>
      </c>
      <c r="R1225" t="s">
        <v>8344</v>
      </c>
      <c r="S1225" s="16">
        <f t="shared" si="100"/>
        <v>42684.010520833333</v>
      </c>
      <c r="T1225" s="16">
        <f t="shared" si="101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 s="1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15">
        <v>18</v>
      </c>
      <c r="M1226" t="b">
        <v>0</v>
      </c>
      <c r="N1226" t="s">
        <v>8286</v>
      </c>
      <c r="O1226" s="6">
        <f t="shared" si="99"/>
        <v>7.0666666666666669E-2</v>
      </c>
      <c r="P1226" s="8">
        <f t="shared" si="98"/>
        <v>58.888888888888886</v>
      </c>
      <c r="Q1226" t="s">
        <v>8330</v>
      </c>
      <c r="R1226" t="s">
        <v>8345</v>
      </c>
      <c r="S1226" s="16">
        <f t="shared" si="100"/>
        <v>41796.341458333329</v>
      </c>
      <c r="T1226" s="16">
        <f t="shared" si="101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s="1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15">
        <v>3</v>
      </c>
      <c r="M1227" t="b">
        <v>0</v>
      </c>
      <c r="N1227" t="s">
        <v>8286</v>
      </c>
      <c r="O1227" s="6">
        <f t="shared" si="99"/>
        <v>4.3999999999999997E-2</v>
      </c>
      <c r="P1227" s="8">
        <f t="shared" si="98"/>
        <v>44</v>
      </c>
      <c r="Q1227" t="s">
        <v>8330</v>
      </c>
      <c r="R1227" t="s">
        <v>8345</v>
      </c>
      <c r="S1227" s="16">
        <f t="shared" si="100"/>
        <v>41569.697662037033</v>
      </c>
      <c r="T1227" s="16">
        <f t="shared" si="101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 s="1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15">
        <v>40</v>
      </c>
      <c r="M1228" t="b">
        <v>0</v>
      </c>
      <c r="N1228" t="s">
        <v>8286</v>
      </c>
      <c r="O1228" s="6">
        <f t="shared" si="99"/>
        <v>3.8739999999999997E-2</v>
      </c>
      <c r="P1228" s="8">
        <f t="shared" si="98"/>
        <v>48.424999999999997</v>
      </c>
      <c r="Q1228" t="s">
        <v>8330</v>
      </c>
      <c r="R1228" t="s">
        <v>8345</v>
      </c>
      <c r="S1228" s="16">
        <f t="shared" si="100"/>
        <v>41749.833333333328</v>
      </c>
      <c r="T1228" s="16">
        <f t="shared" si="101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 s="1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15">
        <v>0</v>
      </c>
      <c r="M1229" t="b">
        <v>0</v>
      </c>
      <c r="N1229" t="s">
        <v>8286</v>
      </c>
      <c r="O1229" s="6">
        <f t="shared" si="99"/>
        <v>0</v>
      </c>
      <c r="P1229" s="8">
        <v>0</v>
      </c>
      <c r="Q1229" t="s">
        <v>8330</v>
      </c>
      <c r="R1229" t="s">
        <v>8345</v>
      </c>
      <c r="S1229" s="16">
        <f t="shared" si="100"/>
        <v>41858.083333333328</v>
      </c>
      <c r="T1229" s="16">
        <f t="shared" si="101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 s="1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15">
        <v>24</v>
      </c>
      <c r="M1230" t="b">
        <v>0</v>
      </c>
      <c r="N1230" t="s">
        <v>8286</v>
      </c>
      <c r="O1230" s="6">
        <f t="shared" si="99"/>
        <v>0.29299999999999998</v>
      </c>
      <c r="P1230" s="8">
        <f>E1230/L1230</f>
        <v>61.041666666666664</v>
      </c>
      <c r="Q1230" t="s">
        <v>8330</v>
      </c>
      <c r="R1230" t="s">
        <v>8345</v>
      </c>
      <c r="S1230" s="16">
        <f t="shared" si="100"/>
        <v>40814.520925925921</v>
      </c>
      <c r="T1230" s="16">
        <f t="shared" si="101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 s="1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15">
        <v>1</v>
      </c>
      <c r="M1231" t="b">
        <v>0</v>
      </c>
      <c r="N1231" t="s">
        <v>8286</v>
      </c>
      <c r="O1231" s="6">
        <f t="shared" si="99"/>
        <v>9.0909090909090905E-3</v>
      </c>
      <c r="P1231" s="8">
        <f>E1231/L1231</f>
        <v>25</v>
      </c>
      <c r="Q1231" t="s">
        <v>8330</v>
      </c>
      <c r="R1231" t="s">
        <v>8345</v>
      </c>
      <c r="S1231" s="16">
        <f t="shared" si="100"/>
        <v>41015.458333333328</v>
      </c>
      <c r="T1231" s="16">
        <f t="shared" si="101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 s="1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15">
        <v>0</v>
      </c>
      <c r="M1232" t="b">
        <v>0</v>
      </c>
      <c r="N1232" t="s">
        <v>8286</v>
      </c>
      <c r="O1232" s="6">
        <f t="shared" si="99"/>
        <v>0</v>
      </c>
      <c r="P1232" s="8">
        <v>0</v>
      </c>
      <c r="Q1232" t="s">
        <v>8330</v>
      </c>
      <c r="R1232" t="s">
        <v>8345</v>
      </c>
      <c r="S1232" s="16">
        <f t="shared" si="100"/>
        <v>40598.764236111107</v>
      </c>
      <c r="T1232" s="16">
        <f t="shared" si="101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 s="1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15">
        <v>0</v>
      </c>
      <c r="M1233" t="b">
        <v>0</v>
      </c>
      <c r="N1233" t="s">
        <v>8286</v>
      </c>
      <c r="O1233" s="6">
        <f t="shared" si="99"/>
        <v>0</v>
      </c>
      <c r="P1233" s="8">
        <v>0</v>
      </c>
      <c r="Q1233" t="s">
        <v>8330</v>
      </c>
      <c r="R1233" t="s">
        <v>8345</v>
      </c>
      <c r="S1233" s="16">
        <f t="shared" si="100"/>
        <v>42243.833333333336</v>
      </c>
      <c r="T1233" s="16">
        <f t="shared" si="101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 s="1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15">
        <v>1</v>
      </c>
      <c r="M1234" t="b">
        <v>0</v>
      </c>
      <c r="N1234" t="s">
        <v>8286</v>
      </c>
      <c r="O1234" s="6">
        <f t="shared" si="99"/>
        <v>8.0000000000000002E-3</v>
      </c>
      <c r="P1234" s="8">
        <f>E1234/L1234</f>
        <v>40</v>
      </c>
      <c r="Q1234" t="s">
        <v>8330</v>
      </c>
      <c r="R1234" t="s">
        <v>8345</v>
      </c>
      <c r="S1234" s="16">
        <f t="shared" si="100"/>
        <v>41553.639699074069</v>
      </c>
      <c r="T1234" s="16">
        <f t="shared" si="101"/>
        <v>41506.639699074069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 s="1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15">
        <v>6</v>
      </c>
      <c r="M1235" t="b">
        <v>0</v>
      </c>
      <c r="N1235" t="s">
        <v>8286</v>
      </c>
      <c r="O1235" s="6">
        <f t="shared" si="99"/>
        <v>0.11600000000000001</v>
      </c>
      <c r="P1235" s="8">
        <f>E1235/L1235</f>
        <v>19.333333333333332</v>
      </c>
      <c r="Q1235" t="s">
        <v>8330</v>
      </c>
      <c r="R1235" t="s">
        <v>8345</v>
      </c>
      <c r="S1235" s="16">
        <f t="shared" si="100"/>
        <v>40960.740439814814</v>
      </c>
      <c r="T1235" s="16">
        <f t="shared" si="101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 s="1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15">
        <v>0</v>
      </c>
      <c r="M1236" t="b">
        <v>0</v>
      </c>
      <c r="N1236" t="s">
        <v>8286</v>
      </c>
      <c r="O1236" s="6">
        <f t="shared" si="99"/>
        <v>0</v>
      </c>
      <c r="P1236" s="8">
        <v>0</v>
      </c>
      <c r="Q1236" t="s">
        <v>8330</v>
      </c>
      <c r="R1236" t="s">
        <v>8345</v>
      </c>
      <c r="S1236" s="16">
        <f t="shared" si="100"/>
        <v>42037.580347222225</v>
      </c>
      <c r="T1236" s="16">
        <f t="shared" si="101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 s="1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15">
        <v>6</v>
      </c>
      <c r="M1237" t="b">
        <v>0</v>
      </c>
      <c r="N1237" t="s">
        <v>8286</v>
      </c>
      <c r="O1237" s="6">
        <f t="shared" si="99"/>
        <v>2.787363950092912E-2</v>
      </c>
      <c r="P1237" s="8">
        <f>E1237/L1237</f>
        <v>35</v>
      </c>
      <c r="Q1237" t="s">
        <v>8330</v>
      </c>
      <c r="R1237" t="s">
        <v>8345</v>
      </c>
      <c r="S1237" s="16">
        <f t="shared" si="100"/>
        <v>41622.927071759259</v>
      </c>
      <c r="T1237" s="16">
        <f t="shared" si="101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 s="1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15">
        <v>0</v>
      </c>
      <c r="M1238" t="b">
        <v>0</v>
      </c>
      <c r="N1238" t="s">
        <v>8286</v>
      </c>
      <c r="O1238" s="6">
        <f t="shared" si="99"/>
        <v>0</v>
      </c>
      <c r="P1238" s="8">
        <v>0</v>
      </c>
      <c r="Q1238" t="s">
        <v>8330</v>
      </c>
      <c r="R1238" t="s">
        <v>8345</v>
      </c>
      <c r="S1238" s="16">
        <f t="shared" si="100"/>
        <v>41118.458333333328</v>
      </c>
      <c r="T1238" s="16">
        <f t="shared" si="101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 s="1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15">
        <v>0</v>
      </c>
      <c r="M1239" t="b">
        <v>0</v>
      </c>
      <c r="N1239" t="s">
        <v>8286</v>
      </c>
      <c r="O1239" s="6">
        <f t="shared" si="99"/>
        <v>0</v>
      </c>
      <c r="P1239" s="8">
        <v>0</v>
      </c>
      <c r="Q1239" t="s">
        <v>8330</v>
      </c>
      <c r="R1239" t="s">
        <v>8345</v>
      </c>
      <c r="S1239" s="16">
        <f t="shared" si="100"/>
        <v>41145.074826388889</v>
      </c>
      <c r="T1239" s="16">
        <f t="shared" si="101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 s="1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15">
        <v>3</v>
      </c>
      <c r="M1240" t="b">
        <v>0</v>
      </c>
      <c r="N1240" t="s">
        <v>8286</v>
      </c>
      <c r="O1240" s="6">
        <f t="shared" si="99"/>
        <v>0.17799999999999999</v>
      </c>
      <c r="P1240" s="8">
        <f>E1240/L1240</f>
        <v>59.333333333333336</v>
      </c>
      <c r="Q1240" t="s">
        <v>8330</v>
      </c>
      <c r="R1240" t="s">
        <v>8345</v>
      </c>
      <c r="S1240" s="16">
        <f t="shared" si="100"/>
        <v>40761.402037037034</v>
      </c>
      <c r="T1240" s="16">
        <f t="shared" si="101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 s="1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15">
        <v>0</v>
      </c>
      <c r="M1241" t="b">
        <v>0</v>
      </c>
      <c r="N1241" t="s">
        <v>8286</v>
      </c>
      <c r="O1241" s="6">
        <f t="shared" si="99"/>
        <v>0</v>
      </c>
      <c r="P1241" s="8">
        <v>0</v>
      </c>
      <c r="Q1241" t="s">
        <v>8330</v>
      </c>
      <c r="R1241" t="s">
        <v>8345</v>
      </c>
      <c r="S1241" s="16">
        <f t="shared" si="100"/>
        <v>40913.754247685181</v>
      </c>
      <c r="T1241" s="16">
        <f t="shared" si="101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 s="1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15">
        <v>8</v>
      </c>
      <c r="M1242" t="b">
        <v>0</v>
      </c>
      <c r="N1242" t="s">
        <v>8286</v>
      </c>
      <c r="O1242" s="6">
        <f t="shared" si="99"/>
        <v>3.0124999999999999E-2</v>
      </c>
      <c r="P1242" s="8">
        <f t="shared" ref="P1242:P1273" si="102">E1242/L1242</f>
        <v>30.125</v>
      </c>
      <c r="Q1242" t="s">
        <v>8330</v>
      </c>
      <c r="R1242" t="s">
        <v>8345</v>
      </c>
      <c r="S1242" s="16">
        <f t="shared" si="100"/>
        <v>41467.70208333333</v>
      </c>
      <c r="T1242" s="16">
        <f t="shared" si="101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 s="1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15">
        <v>34</v>
      </c>
      <c r="M1243" t="b">
        <v>0</v>
      </c>
      <c r="N1243" t="s">
        <v>8286</v>
      </c>
      <c r="O1243" s="6">
        <f t="shared" si="99"/>
        <v>0.50739999999999996</v>
      </c>
      <c r="P1243" s="8">
        <f t="shared" si="102"/>
        <v>74.617647058823536</v>
      </c>
      <c r="Q1243" t="s">
        <v>8330</v>
      </c>
      <c r="R1243" t="s">
        <v>8345</v>
      </c>
      <c r="S1243" s="16">
        <f t="shared" si="100"/>
        <v>41946.040972222218</v>
      </c>
      <c r="T1243" s="16">
        <f t="shared" si="101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 s="1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15">
        <v>1</v>
      </c>
      <c r="M1244" t="b">
        <v>0</v>
      </c>
      <c r="N1244" t="s">
        <v>8286</v>
      </c>
      <c r="O1244" s="6">
        <f t="shared" si="99"/>
        <v>5.4884742041712408E-3</v>
      </c>
      <c r="P1244" s="8">
        <f t="shared" si="102"/>
        <v>5</v>
      </c>
      <c r="Q1244" t="s">
        <v>8330</v>
      </c>
      <c r="R1244" t="s">
        <v>8345</v>
      </c>
      <c r="S1244" s="16">
        <f t="shared" si="100"/>
        <v>40797.345833333333</v>
      </c>
      <c r="T1244" s="16">
        <f t="shared" si="101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 s="1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15">
        <v>38</v>
      </c>
      <c r="M1245" t="b">
        <v>0</v>
      </c>
      <c r="N1245" t="s">
        <v>8286</v>
      </c>
      <c r="O1245" s="6">
        <f t="shared" si="99"/>
        <v>0.14091666666666666</v>
      </c>
      <c r="P1245" s="8">
        <f t="shared" si="102"/>
        <v>44.5</v>
      </c>
      <c r="Q1245" t="s">
        <v>8330</v>
      </c>
      <c r="R1245" t="s">
        <v>8345</v>
      </c>
      <c r="S1245" s="16">
        <f t="shared" si="100"/>
        <v>40732.666666666664</v>
      </c>
      <c r="T1245" s="16">
        <f t="shared" si="101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 s="1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5">
        <v>45</v>
      </c>
      <c r="M1246" t="b">
        <v>1</v>
      </c>
      <c r="N1246" t="s">
        <v>8276</v>
      </c>
      <c r="O1246" s="6">
        <f t="shared" si="99"/>
        <v>1.038</v>
      </c>
      <c r="P1246" s="8">
        <f t="shared" si="102"/>
        <v>46.133333333333333</v>
      </c>
      <c r="Q1246" t="s">
        <v>8330</v>
      </c>
      <c r="R1246" t="s">
        <v>8331</v>
      </c>
      <c r="S1246" s="16">
        <f t="shared" si="100"/>
        <v>41386.666666666664</v>
      </c>
      <c r="T1246" s="16">
        <f t="shared" si="101"/>
        <v>41355.617164351854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 s="1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5">
        <v>17</v>
      </c>
      <c r="M1247" t="b">
        <v>1</v>
      </c>
      <c r="N1247" t="s">
        <v>8276</v>
      </c>
      <c r="O1247" s="6">
        <f t="shared" si="99"/>
        <v>1.2024999999999999</v>
      </c>
      <c r="P1247" s="8">
        <f t="shared" si="102"/>
        <v>141.47058823529412</v>
      </c>
      <c r="Q1247" t="s">
        <v>8330</v>
      </c>
      <c r="R1247" t="s">
        <v>8331</v>
      </c>
      <c r="S1247" s="16">
        <f t="shared" si="100"/>
        <v>41804.391597222224</v>
      </c>
      <c r="T1247" s="16">
        <f t="shared" si="101"/>
        <v>41774.391597222224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 s="1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5">
        <v>31</v>
      </c>
      <c r="M1248" t="b">
        <v>1</v>
      </c>
      <c r="N1248" t="s">
        <v>8276</v>
      </c>
      <c r="O1248" s="6">
        <f t="shared" si="99"/>
        <v>1.17</v>
      </c>
      <c r="P1248" s="8">
        <f t="shared" si="102"/>
        <v>75.483870967741936</v>
      </c>
      <c r="Q1248" t="s">
        <v>8330</v>
      </c>
      <c r="R1248" t="s">
        <v>8331</v>
      </c>
      <c r="S1248" s="16">
        <f t="shared" si="100"/>
        <v>40882.876724537033</v>
      </c>
      <c r="T1248" s="16">
        <f t="shared" si="101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 s="1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5">
        <v>50</v>
      </c>
      <c r="M1249" t="b">
        <v>1</v>
      </c>
      <c r="N1249" t="s">
        <v>8276</v>
      </c>
      <c r="O1249" s="6">
        <f t="shared" si="99"/>
        <v>1.2214285714285715</v>
      </c>
      <c r="P1249" s="8">
        <f t="shared" si="102"/>
        <v>85.5</v>
      </c>
      <c r="Q1249" t="s">
        <v>8330</v>
      </c>
      <c r="R1249" t="s">
        <v>8331</v>
      </c>
      <c r="S1249" s="16">
        <f t="shared" si="100"/>
        <v>41400.083969907406</v>
      </c>
      <c r="T1249" s="16">
        <f t="shared" si="101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 s="1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5">
        <v>59</v>
      </c>
      <c r="M1250" t="b">
        <v>1</v>
      </c>
      <c r="N1250" t="s">
        <v>8276</v>
      </c>
      <c r="O1250" s="6">
        <f t="shared" si="99"/>
        <v>1.5164</v>
      </c>
      <c r="P1250" s="8">
        <f t="shared" si="102"/>
        <v>64.254237288135599</v>
      </c>
      <c r="Q1250" t="s">
        <v>8330</v>
      </c>
      <c r="R1250" t="s">
        <v>8331</v>
      </c>
      <c r="S1250" s="16">
        <f t="shared" si="100"/>
        <v>41803.082638888889</v>
      </c>
      <c r="T1250" s="16">
        <f t="shared" si="101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 s="1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5">
        <v>81</v>
      </c>
      <c r="M1251" t="b">
        <v>1</v>
      </c>
      <c r="N1251" t="s">
        <v>8276</v>
      </c>
      <c r="O1251" s="6">
        <f t="shared" si="99"/>
        <v>1.0444</v>
      </c>
      <c r="P1251" s="8">
        <f t="shared" si="102"/>
        <v>64.46913580246914</v>
      </c>
      <c r="Q1251" t="s">
        <v>8330</v>
      </c>
      <c r="R1251" t="s">
        <v>8331</v>
      </c>
      <c r="S1251" s="16">
        <f t="shared" si="100"/>
        <v>41097.532534722217</v>
      </c>
      <c r="T1251" s="16">
        <f t="shared" si="101"/>
        <v>41067.532534722217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 s="1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5">
        <v>508</v>
      </c>
      <c r="M1252" t="b">
        <v>1</v>
      </c>
      <c r="N1252" t="s">
        <v>8276</v>
      </c>
      <c r="O1252" s="6">
        <f t="shared" si="99"/>
        <v>2.0015333333333332</v>
      </c>
      <c r="P1252" s="8">
        <f t="shared" si="102"/>
        <v>118.2007874015748</v>
      </c>
      <c r="Q1252" t="s">
        <v>8330</v>
      </c>
      <c r="R1252" t="s">
        <v>8331</v>
      </c>
      <c r="S1252" s="16">
        <f t="shared" si="100"/>
        <v>41888.434386574074</v>
      </c>
      <c r="T1252" s="16">
        <f t="shared" si="101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 s="1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5">
        <v>74</v>
      </c>
      <c r="M1253" t="b">
        <v>1</v>
      </c>
      <c r="N1253" t="s">
        <v>8276</v>
      </c>
      <c r="O1253" s="6">
        <f t="shared" si="99"/>
        <v>1.018</v>
      </c>
      <c r="P1253" s="8">
        <f t="shared" si="102"/>
        <v>82.540540540540547</v>
      </c>
      <c r="Q1253" t="s">
        <v>8330</v>
      </c>
      <c r="R1253" t="s">
        <v>8331</v>
      </c>
      <c r="S1253" s="16">
        <f t="shared" si="100"/>
        <v>40811.606099537035</v>
      </c>
      <c r="T1253" s="16">
        <f t="shared" si="101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 s="1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5">
        <v>141</v>
      </c>
      <c r="M1254" t="b">
        <v>1</v>
      </c>
      <c r="N1254" t="s">
        <v>8276</v>
      </c>
      <c r="O1254" s="6">
        <f t="shared" si="99"/>
        <v>1.3765714285714286</v>
      </c>
      <c r="P1254" s="8">
        <f t="shared" si="102"/>
        <v>34.170212765957444</v>
      </c>
      <c r="Q1254" t="s">
        <v>8330</v>
      </c>
      <c r="R1254" t="s">
        <v>8331</v>
      </c>
      <c r="S1254" s="16">
        <f t="shared" si="100"/>
        <v>41571.779733796291</v>
      </c>
      <c r="T1254" s="16">
        <f t="shared" si="101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 s="1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5">
        <v>711</v>
      </c>
      <c r="M1255" t="b">
        <v>1</v>
      </c>
      <c r="N1255" t="s">
        <v>8276</v>
      </c>
      <c r="O1255" s="6">
        <f t="shared" si="99"/>
        <v>3038.3319999999999</v>
      </c>
      <c r="P1255" s="8">
        <f t="shared" si="102"/>
        <v>42.73322081575246</v>
      </c>
      <c r="Q1255" t="s">
        <v>8330</v>
      </c>
      <c r="R1255" t="s">
        <v>8331</v>
      </c>
      <c r="S1255" s="16">
        <f t="shared" si="100"/>
        <v>41885.575312499997</v>
      </c>
      <c r="T1255" s="16">
        <f t="shared" si="101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 s="1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5">
        <v>141</v>
      </c>
      <c r="M1256" t="b">
        <v>1</v>
      </c>
      <c r="N1256" t="s">
        <v>8276</v>
      </c>
      <c r="O1256" s="6">
        <f t="shared" si="99"/>
        <v>1.9885074626865671</v>
      </c>
      <c r="P1256" s="8">
        <f t="shared" si="102"/>
        <v>94.489361702127653</v>
      </c>
      <c r="Q1256" t="s">
        <v>8330</v>
      </c>
      <c r="R1256" t="s">
        <v>8331</v>
      </c>
      <c r="S1256" s="16">
        <f t="shared" si="100"/>
        <v>40543.999305555553</v>
      </c>
      <c r="T1256" s="16">
        <f t="shared" si="101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 s="1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5">
        <v>109</v>
      </c>
      <c r="M1257" t="b">
        <v>1</v>
      </c>
      <c r="N1257" t="s">
        <v>8276</v>
      </c>
      <c r="O1257" s="6">
        <f t="shared" si="99"/>
        <v>2.0236666666666667</v>
      </c>
      <c r="P1257" s="8">
        <f t="shared" si="102"/>
        <v>55.697247706422019</v>
      </c>
      <c r="Q1257" t="s">
        <v>8330</v>
      </c>
      <c r="R1257" t="s">
        <v>8331</v>
      </c>
      <c r="S1257" s="16">
        <f t="shared" si="100"/>
        <v>41609.678842592592</v>
      </c>
      <c r="T1257" s="16">
        <f t="shared" si="101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 s="1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5">
        <v>361</v>
      </c>
      <c r="M1258" t="b">
        <v>1</v>
      </c>
      <c r="N1258" t="s">
        <v>8276</v>
      </c>
      <c r="O1258" s="6">
        <f t="shared" si="99"/>
        <v>1.1796376666666666</v>
      </c>
      <c r="P1258" s="8">
        <f t="shared" si="102"/>
        <v>98.030831024930734</v>
      </c>
      <c r="Q1258" t="s">
        <v>8330</v>
      </c>
      <c r="R1258" t="s">
        <v>8331</v>
      </c>
      <c r="S1258" s="16">
        <f t="shared" si="100"/>
        <v>40951.711006944439</v>
      </c>
      <c r="T1258" s="16">
        <f t="shared" si="101"/>
        <v>40921.711006944439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 s="1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5">
        <v>176</v>
      </c>
      <c r="M1259" t="b">
        <v>1</v>
      </c>
      <c r="N1259" t="s">
        <v>8276</v>
      </c>
      <c r="O1259" s="6">
        <f t="shared" si="99"/>
        <v>2.9472727272727273</v>
      </c>
      <c r="P1259" s="8">
        <f t="shared" si="102"/>
        <v>92.102272727272734</v>
      </c>
      <c r="Q1259" t="s">
        <v>8330</v>
      </c>
      <c r="R1259" t="s">
        <v>8331</v>
      </c>
      <c r="S1259" s="16">
        <f t="shared" si="100"/>
        <v>40635.835532407407</v>
      </c>
      <c r="T1259" s="16">
        <f t="shared" si="101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 s="1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5">
        <v>670</v>
      </c>
      <c r="M1260" t="b">
        <v>1</v>
      </c>
      <c r="N1260" t="s">
        <v>8276</v>
      </c>
      <c r="O1260" s="6">
        <f t="shared" si="99"/>
        <v>2.1314633333333335</v>
      </c>
      <c r="P1260" s="8">
        <f t="shared" si="102"/>
        <v>38.175462686567165</v>
      </c>
      <c r="Q1260" t="s">
        <v>8330</v>
      </c>
      <c r="R1260" t="s">
        <v>8331</v>
      </c>
      <c r="S1260" s="16">
        <f t="shared" si="100"/>
        <v>41517.402916666666</v>
      </c>
      <c r="T1260" s="16">
        <f t="shared" si="101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 s="1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5">
        <v>96</v>
      </c>
      <c r="M1261" t="b">
        <v>1</v>
      </c>
      <c r="N1261" t="s">
        <v>8276</v>
      </c>
      <c r="O1261" s="6">
        <f t="shared" si="99"/>
        <v>1.0424</v>
      </c>
      <c r="P1261" s="8">
        <f t="shared" si="102"/>
        <v>27.145833333333332</v>
      </c>
      <c r="Q1261" t="s">
        <v>8330</v>
      </c>
      <c r="R1261" t="s">
        <v>8331</v>
      </c>
      <c r="S1261" s="16">
        <f t="shared" si="100"/>
        <v>41798.957638888889</v>
      </c>
      <c r="T1261" s="16">
        <f t="shared" si="101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 s="1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5">
        <v>74</v>
      </c>
      <c r="M1262" t="b">
        <v>1</v>
      </c>
      <c r="N1262" t="s">
        <v>8276</v>
      </c>
      <c r="O1262" s="6">
        <f t="shared" si="99"/>
        <v>1.1366666666666667</v>
      </c>
      <c r="P1262" s="8">
        <f t="shared" si="102"/>
        <v>50.689189189189186</v>
      </c>
      <c r="Q1262" t="s">
        <v>8330</v>
      </c>
      <c r="R1262" t="s">
        <v>8331</v>
      </c>
      <c r="S1262" s="16">
        <f t="shared" si="100"/>
        <v>41696.63449074074</v>
      </c>
      <c r="T1262" s="16">
        <f t="shared" si="101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 s="1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5">
        <v>52</v>
      </c>
      <c r="M1263" t="b">
        <v>1</v>
      </c>
      <c r="N1263" t="s">
        <v>8276</v>
      </c>
      <c r="O1263" s="6">
        <f t="shared" si="99"/>
        <v>1.0125</v>
      </c>
      <c r="P1263" s="8">
        <f t="shared" si="102"/>
        <v>38.942307692307693</v>
      </c>
      <c r="Q1263" t="s">
        <v>8330</v>
      </c>
      <c r="R1263" t="s">
        <v>8331</v>
      </c>
      <c r="S1263" s="16">
        <f t="shared" si="100"/>
        <v>41668.134571759256</v>
      </c>
      <c r="T1263" s="16">
        <f t="shared" si="101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 s="1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5">
        <v>105</v>
      </c>
      <c r="M1264" t="b">
        <v>1</v>
      </c>
      <c r="N1264" t="s">
        <v>8276</v>
      </c>
      <c r="O1264" s="6">
        <f t="shared" si="99"/>
        <v>1.2541538461538462</v>
      </c>
      <c r="P1264" s="8">
        <f t="shared" si="102"/>
        <v>77.638095238095232</v>
      </c>
      <c r="Q1264" t="s">
        <v>8330</v>
      </c>
      <c r="R1264" t="s">
        <v>8331</v>
      </c>
      <c r="S1264" s="16">
        <f t="shared" si="100"/>
        <v>41686.554305555554</v>
      </c>
      <c r="T1264" s="16">
        <f t="shared" si="101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 s="1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5">
        <v>41</v>
      </c>
      <c r="M1265" t="b">
        <v>1</v>
      </c>
      <c r="N1265" t="s">
        <v>8276</v>
      </c>
      <c r="O1265" s="6">
        <f t="shared" si="99"/>
        <v>1.19</v>
      </c>
      <c r="P1265" s="8">
        <f t="shared" si="102"/>
        <v>43.536585365853661</v>
      </c>
      <c r="Q1265" t="s">
        <v>8330</v>
      </c>
      <c r="R1265" t="s">
        <v>8331</v>
      </c>
      <c r="S1265" s="16">
        <f t="shared" si="100"/>
        <v>41726.833333333328</v>
      </c>
      <c r="T1265" s="16">
        <f t="shared" si="101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 s="1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5">
        <v>34</v>
      </c>
      <c r="M1266" t="b">
        <v>1</v>
      </c>
      <c r="N1266" t="s">
        <v>8276</v>
      </c>
      <c r="O1266" s="6">
        <f t="shared" si="99"/>
        <v>1.6646153846153846</v>
      </c>
      <c r="P1266" s="8">
        <f t="shared" si="102"/>
        <v>31.823529411764707</v>
      </c>
      <c r="Q1266" t="s">
        <v>8330</v>
      </c>
      <c r="R1266" t="s">
        <v>8331</v>
      </c>
      <c r="S1266" s="16">
        <f t="shared" si="100"/>
        <v>41576.454664351848</v>
      </c>
      <c r="T1266" s="16">
        <f t="shared" si="101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 s="1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5">
        <v>66</v>
      </c>
      <c r="M1267" t="b">
        <v>1</v>
      </c>
      <c r="N1267" t="s">
        <v>8276</v>
      </c>
      <c r="O1267" s="6">
        <f t="shared" si="99"/>
        <v>1.1914771428571429</v>
      </c>
      <c r="P1267" s="8">
        <f t="shared" si="102"/>
        <v>63.184393939393942</v>
      </c>
      <c r="Q1267" t="s">
        <v>8330</v>
      </c>
      <c r="R1267" t="s">
        <v>8331</v>
      </c>
      <c r="S1267" s="16">
        <f t="shared" si="100"/>
        <v>40512.446932870364</v>
      </c>
      <c r="T1267" s="16">
        <f t="shared" si="101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 s="1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5">
        <v>50</v>
      </c>
      <c r="M1268" t="b">
        <v>1</v>
      </c>
      <c r="N1268" t="s">
        <v>8276</v>
      </c>
      <c r="O1268" s="6">
        <f t="shared" si="99"/>
        <v>1.0047368421052632</v>
      </c>
      <c r="P1268" s="8">
        <f t="shared" si="102"/>
        <v>190.9</v>
      </c>
      <c r="Q1268" t="s">
        <v>8330</v>
      </c>
      <c r="R1268" t="s">
        <v>8331</v>
      </c>
      <c r="S1268" s="16">
        <f t="shared" si="100"/>
        <v>41650.668344907404</v>
      </c>
      <c r="T1268" s="16">
        <f t="shared" si="101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 s="1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5">
        <v>159</v>
      </c>
      <c r="M1269" t="b">
        <v>1</v>
      </c>
      <c r="N1269" t="s">
        <v>8276</v>
      </c>
      <c r="O1269" s="6">
        <f t="shared" si="99"/>
        <v>1.018</v>
      </c>
      <c r="P1269" s="8">
        <f t="shared" si="102"/>
        <v>140.85534591194968</v>
      </c>
      <c r="Q1269" t="s">
        <v>8330</v>
      </c>
      <c r="R1269" t="s">
        <v>8331</v>
      </c>
      <c r="S1269" s="16">
        <f t="shared" si="100"/>
        <v>41479.376828703702</v>
      </c>
      <c r="T1269" s="16">
        <f t="shared" si="101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 s="1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5">
        <v>182</v>
      </c>
      <c r="M1270" t="b">
        <v>1</v>
      </c>
      <c r="N1270" t="s">
        <v>8276</v>
      </c>
      <c r="O1270" s="6">
        <f t="shared" si="99"/>
        <v>1.1666666666666667</v>
      </c>
      <c r="P1270" s="8">
        <f t="shared" si="102"/>
        <v>76.92307692307692</v>
      </c>
      <c r="Q1270" t="s">
        <v>8330</v>
      </c>
      <c r="R1270" t="s">
        <v>8331</v>
      </c>
      <c r="S1270" s="16">
        <f t="shared" si="100"/>
        <v>41537.637118055551</v>
      </c>
      <c r="T1270" s="16">
        <f t="shared" si="101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 s="1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5">
        <v>206</v>
      </c>
      <c r="M1271" t="b">
        <v>1</v>
      </c>
      <c r="N1271" t="s">
        <v>8276</v>
      </c>
      <c r="O1271" s="6">
        <f t="shared" si="99"/>
        <v>1.0864893617021276</v>
      </c>
      <c r="P1271" s="8">
        <f t="shared" si="102"/>
        <v>99.15533980582525</v>
      </c>
      <c r="Q1271" t="s">
        <v>8330</v>
      </c>
      <c r="R1271" t="s">
        <v>8331</v>
      </c>
      <c r="S1271" s="16">
        <f t="shared" si="100"/>
        <v>42475.791666666664</v>
      </c>
      <c r="T1271" s="16">
        <f t="shared" si="101"/>
        <v>42445.614722222221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 s="1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5">
        <v>169</v>
      </c>
      <c r="M1272" t="b">
        <v>1</v>
      </c>
      <c r="N1272" t="s">
        <v>8276</v>
      </c>
      <c r="O1272" s="6">
        <f t="shared" si="99"/>
        <v>1.1472</v>
      </c>
      <c r="P1272" s="8">
        <f t="shared" si="102"/>
        <v>67.881656804733723</v>
      </c>
      <c r="Q1272" t="s">
        <v>8330</v>
      </c>
      <c r="R1272" t="s">
        <v>8331</v>
      </c>
      <c r="S1272" s="16">
        <f t="shared" si="100"/>
        <v>40993.60696759259</v>
      </c>
      <c r="T1272" s="16">
        <f t="shared" si="101"/>
        <v>40933.648634259254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 s="1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5">
        <v>31</v>
      </c>
      <c r="M1273" t="b">
        <v>1</v>
      </c>
      <c r="N1273" t="s">
        <v>8276</v>
      </c>
      <c r="O1273" s="6">
        <f t="shared" si="99"/>
        <v>1.018</v>
      </c>
      <c r="P1273" s="8">
        <f t="shared" si="102"/>
        <v>246.29032258064515</v>
      </c>
      <c r="Q1273" t="s">
        <v>8330</v>
      </c>
      <c r="R1273" t="s">
        <v>8331</v>
      </c>
      <c r="S1273" s="16">
        <f t="shared" si="100"/>
        <v>41591.516886574071</v>
      </c>
      <c r="T1273" s="16">
        <f t="shared" si="101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 s="1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5">
        <v>28</v>
      </c>
      <c r="M1274" t="b">
        <v>1</v>
      </c>
      <c r="N1274" t="s">
        <v>8276</v>
      </c>
      <c r="O1274" s="6">
        <f t="shared" si="99"/>
        <v>1.06</v>
      </c>
      <c r="P1274" s="8">
        <f t="shared" ref="P1274:P1305" si="103">E1274/L1274</f>
        <v>189.28571428571428</v>
      </c>
      <c r="Q1274" t="s">
        <v>8330</v>
      </c>
      <c r="R1274" t="s">
        <v>8331</v>
      </c>
      <c r="S1274" s="16">
        <f t="shared" si="100"/>
        <v>40343.958333333328</v>
      </c>
      <c r="T1274" s="16">
        <f t="shared" si="101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 s="1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5">
        <v>54</v>
      </c>
      <c r="M1275" t="b">
        <v>1</v>
      </c>
      <c r="N1275" t="s">
        <v>8276</v>
      </c>
      <c r="O1275" s="6">
        <f t="shared" si="99"/>
        <v>1.0349999999999999</v>
      </c>
      <c r="P1275" s="8">
        <f t="shared" si="103"/>
        <v>76.666666666666671</v>
      </c>
      <c r="Q1275" t="s">
        <v>8330</v>
      </c>
      <c r="R1275" t="s">
        <v>8331</v>
      </c>
      <c r="S1275" s="16">
        <f t="shared" si="100"/>
        <v>41882.521886574068</v>
      </c>
      <c r="T1275" s="16">
        <f t="shared" si="101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 s="1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5">
        <v>467</v>
      </c>
      <c r="M1276" t="b">
        <v>1</v>
      </c>
      <c r="N1276" t="s">
        <v>8276</v>
      </c>
      <c r="O1276" s="6">
        <f t="shared" si="99"/>
        <v>1.5497535999999998</v>
      </c>
      <c r="P1276" s="8">
        <f t="shared" si="103"/>
        <v>82.963254817987149</v>
      </c>
      <c r="Q1276" t="s">
        <v>8330</v>
      </c>
      <c r="R1276" t="s">
        <v>8331</v>
      </c>
      <c r="S1276" s="16">
        <f t="shared" si="100"/>
        <v>41151.481770833328</v>
      </c>
      <c r="T1276" s="16">
        <f t="shared" si="101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 s="1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5">
        <v>389</v>
      </c>
      <c r="M1277" t="b">
        <v>1</v>
      </c>
      <c r="N1277" t="s">
        <v>8276</v>
      </c>
      <c r="O1277" s="6">
        <f t="shared" si="99"/>
        <v>1.6214066666666667</v>
      </c>
      <c r="P1277" s="8">
        <f t="shared" si="103"/>
        <v>62.522107969151669</v>
      </c>
      <c r="Q1277" t="s">
        <v>8330</v>
      </c>
      <c r="R1277" t="s">
        <v>8331</v>
      </c>
      <c r="S1277" s="16">
        <f t="shared" si="100"/>
        <v>41493.659571759257</v>
      </c>
      <c r="T1277" s="16">
        <f t="shared" si="101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 s="1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5">
        <v>68</v>
      </c>
      <c r="M1278" t="b">
        <v>1</v>
      </c>
      <c r="N1278" t="s">
        <v>8276</v>
      </c>
      <c r="O1278" s="6">
        <f t="shared" si="99"/>
        <v>1.0442100000000001</v>
      </c>
      <c r="P1278" s="8">
        <f t="shared" si="103"/>
        <v>46.06808823529412</v>
      </c>
      <c r="Q1278" t="s">
        <v>8330</v>
      </c>
      <c r="R1278" t="s">
        <v>8331</v>
      </c>
      <c r="S1278" s="16">
        <f t="shared" si="100"/>
        <v>40056.958333333328</v>
      </c>
      <c r="T1278" s="16">
        <f t="shared" si="101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 s="1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5">
        <v>413</v>
      </c>
      <c r="M1279" t="b">
        <v>1</v>
      </c>
      <c r="N1279" t="s">
        <v>8276</v>
      </c>
      <c r="O1279" s="6">
        <f t="shared" si="99"/>
        <v>1.0612433333333333</v>
      </c>
      <c r="P1279" s="8">
        <f t="shared" si="103"/>
        <v>38.543946731234868</v>
      </c>
      <c r="Q1279" t="s">
        <v>8330</v>
      </c>
      <c r="R1279" t="s">
        <v>8331</v>
      </c>
      <c r="S1279" s="16">
        <f t="shared" si="100"/>
        <v>41156.35355324074</v>
      </c>
      <c r="T1279" s="16">
        <f t="shared" si="101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 s="1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5">
        <v>190</v>
      </c>
      <c r="M1280" t="b">
        <v>1</v>
      </c>
      <c r="N1280" t="s">
        <v>8276</v>
      </c>
      <c r="O1280" s="6">
        <f t="shared" si="99"/>
        <v>1.5493846153846154</v>
      </c>
      <c r="P1280" s="8">
        <f t="shared" si="103"/>
        <v>53.005263157894738</v>
      </c>
      <c r="Q1280" t="s">
        <v>8330</v>
      </c>
      <c r="R1280" t="s">
        <v>8331</v>
      </c>
      <c r="S1280" s="16">
        <f t="shared" si="100"/>
        <v>41814.875</v>
      </c>
      <c r="T1280" s="16">
        <f t="shared" si="101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 s="1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5">
        <v>189</v>
      </c>
      <c r="M1281" t="b">
        <v>1</v>
      </c>
      <c r="N1281" t="s">
        <v>8276</v>
      </c>
      <c r="O1281" s="6">
        <f t="shared" si="99"/>
        <v>1.1077157238734421</v>
      </c>
      <c r="P1281" s="8">
        <f t="shared" si="103"/>
        <v>73.355396825396824</v>
      </c>
      <c r="Q1281" t="s">
        <v>8330</v>
      </c>
      <c r="R1281" t="s">
        <v>8331</v>
      </c>
      <c r="S1281" s="16">
        <f t="shared" si="100"/>
        <v>41721.849189814813</v>
      </c>
      <c r="T1281" s="16">
        <f t="shared" si="101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 s="1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5">
        <v>130</v>
      </c>
      <c r="M1282" t="b">
        <v>1</v>
      </c>
      <c r="N1282" t="s">
        <v>8276</v>
      </c>
      <c r="O1282" s="6">
        <f t="shared" ref="O1282:O1345" si="104">E1282/D1282</f>
        <v>1.1091186666666666</v>
      </c>
      <c r="P1282" s="8">
        <f t="shared" si="103"/>
        <v>127.97523076923076</v>
      </c>
      <c r="Q1282" t="s">
        <v>8330</v>
      </c>
      <c r="R1282" t="s">
        <v>8331</v>
      </c>
      <c r="S1282" s="16">
        <f t="shared" ref="S1282:S1345" si="105">(I1282/86400)+25569+(-5/24)</f>
        <v>40603.54923611111</v>
      </c>
      <c r="T1282" s="16">
        <f t="shared" ref="T1282:T1345" si="106">(J1282/86400)+25569+(-5/24)</f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 s="1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5">
        <v>74</v>
      </c>
      <c r="M1283" t="b">
        <v>1</v>
      </c>
      <c r="N1283" t="s">
        <v>8276</v>
      </c>
      <c r="O1283" s="6">
        <f t="shared" si="104"/>
        <v>1.1071428571428572</v>
      </c>
      <c r="P1283" s="8">
        <f t="shared" si="103"/>
        <v>104.72972972972973</v>
      </c>
      <c r="Q1283" t="s">
        <v>8330</v>
      </c>
      <c r="R1283" t="s">
        <v>8331</v>
      </c>
      <c r="S1283" s="16">
        <f t="shared" si="105"/>
        <v>41483.535138888888</v>
      </c>
      <c r="T1283" s="16">
        <f t="shared" si="106"/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 s="1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5">
        <v>274</v>
      </c>
      <c r="M1284" t="b">
        <v>1</v>
      </c>
      <c r="N1284" t="s">
        <v>8276</v>
      </c>
      <c r="O1284" s="6">
        <f t="shared" si="104"/>
        <v>1.2361333333333333</v>
      </c>
      <c r="P1284" s="8">
        <f t="shared" si="103"/>
        <v>67.671532846715323</v>
      </c>
      <c r="Q1284" t="s">
        <v>8330</v>
      </c>
      <c r="R1284" t="s">
        <v>8331</v>
      </c>
      <c r="S1284" s="16">
        <f t="shared" si="105"/>
        <v>41616.999305555553</v>
      </c>
      <c r="T1284" s="16">
        <f t="shared" si="106"/>
        <v>41586.266840277771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 s="1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5">
        <v>22</v>
      </c>
      <c r="M1285" t="b">
        <v>1</v>
      </c>
      <c r="N1285" t="s">
        <v>8276</v>
      </c>
      <c r="O1285" s="6">
        <f t="shared" si="104"/>
        <v>2.1105</v>
      </c>
      <c r="P1285" s="8">
        <f t="shared" si="103"/>
        <v>95.931818181818187</v>
      </c>
      <c r="Q1285" t="s">
        <v>8330</v>
      </c>
      <c r="R1285" t="s">
        <v>8331</v>
      </c>
      <c r="S1285" s="16">
        <f t="shared" si="105"/>
        <v>41343.958333333328</v>
      </c>
      <c r="T1285" s="16">
        <f t="shared" si="106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 s="1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5">
        <v>31</v>
      </c>
      <c r="M1286" t="b">
        <v>1</v>
      </c>
      <c r="N1286" t="s">
        <v>8271</v>
      </c>
      <c r="O1286" s="6">
        <f t="shared" si="104"/>
        <v>1.01</v>
      </c>
      <c r="P1286" s="8">
        <f t="shared" si="103"/>
        <v>65.161290322580641</v>
      </c>
      <c r="Q1286" t="s">
        <v>8322</v>
      </c>
      <c r="R1286" t="s">
        <v>8323</v>
      </c>
      <c r="S1286" s="16">
        <f t="shared" si="105"/>
        <v>42735.499305555553</v>
      </c>
      <c r="T1286" s="16">
        <f t="shared" si="106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 s="1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5">
        <v>63</v>
      </c>
      <c r="M1287" t="b">
        <v>1</v>
      </c>
      <c r="N1287" t="s">
        <v>8271</v>
      </c>
      <c r="O1287" s="6">
        <f t="shared" si="104"/>
        <v>1.0165</v>
      </c>
      <c r="P1287" s="8">
        <f t="shared" si="103"/>
        <v>32.269841269841272</v>
      </c>
      <c r="Q1287" t="s">
        <v>8322</v>
      </c>
      <c r="R1287" t="s">
        <v>8323</v>
      </c>
      <c r="S1287" s="16">
        <f t="shared" si="105"/>
        <v>42175.374710648146</v>
      </c>
      <c r="T1287" s="16">
        <f t="shared" si="106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 s="1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5">
        <v>20</v>
      </c>
      <c r="M1288" t="b">
        <v>1</v>
      </c>
      <c r="N1288" t="s">
        <v>8271</v>
      </c>
      <c r="O1288" s="6">
        <f t="shared" si="104"/>
        <v>1.0833333333333333</v>
      </c>
      <c r="P1288" s="8">
        <f t="shared" si="103"/>
        <v>81.25</v>
      </c>
      <c r="Q1288" t="s">
        <v>8322</v>
      </c>
      <c r="R1288" t="s">
        <v>8323</v>
      </c>
      <c r="S1288" s="16">
        <f t="shared" si="105"/>
        <v>42052.374999999993</v>
      </c>
      <c r="T1288" s="16">
        <f t="shared" si="106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 s="1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5">
        <v>25</v>
      </c>
      <c r="M1289" t="b">
        <v>1</v>
      </c>
      <c r="N1289" t="s">
        <v>8271</v>
      </c>
      <c r="O1289" s="6">
        <f t="shared" si="104"/>
        <v>2.42</v>
      </c>
      <c r="P1289" s="8">
        <f t="shared" si="103"/>
        <v>24.2</v>
      </c>
      <c r="Q1289" t="s">
        <v>8322</v>
      </c>
      <c r="R1289" t="s">
        <v>8323</v>
      </c>
      <c r="S1289" s="16">
        <f t="shared" si="105"/>
        <v>42167.412685185183</v>
      </c>
      <c r="T1289" s="16">
        <f t="shared" si="106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 s="1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5">
        <v>61</v>
      </c>
      <c r="M1290" t="b">
        <v>1</v>
      </c>
      <c r="N1290" t="s">
        <v>8271</v>
      </c>
      <c r="O1290" s="6">
        <f t="shared" si="104"/>
        <v>1.0044999999999999</v>
      </c>
      <c r="P1290" s="8">
        <f t="shared" si="103"/>
        <v>65.868852459016395</v>
      </c>
      <c r="Q1290" t="s">
        <v>8322</v>
      </c>
      <c r="R1290" t="s">
        <v>8323</v>
      </c>
      <c r="S1290" s="16">
        <f t="shared" si="105"/>
        <v>42591.958333333336</v>
      </c>
      <c r="T1290" s="16">
        <f t="shared" si="106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 s="1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5">
        <v>52</v>
      </c>
      <c r="M1291" t="b">
        <v>1</v>
      </c>
      <c r="N1291" t="s">
        <v>8271</v>
      </c>
      <c r="O1291" s="6">
        <f t="shared" si="104"/>
        <v>1.2506666666666666</v>
      </c>
      <c r="P1291" s="8">
        <f t="shared" si="103"/>
        <v>36.07692307692308</v>
      </c>
      <c r="Q1291" t="s">
        <v>8322</v>
      </c>
      <c r="R1291" t="s">
        <v>8323</v>
      </c>
      <c r="S1291" s="16">
        <f t="shared" si="105"/>
        <v>42738.926446759258</v>
      </c>
      <c r="T1291" s="16">
        <f t="shared" si="106"/>
        <v>42708.926446759258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 s="1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5">
        <v>86</v>
      </c>
      <c r="M1292" t="b">
        <v>1</v>
      </c>
      <c r="N1292" t="s">
        <v>8271</v>
      </c>
      <c r="O1292" s="6">
        <f t="shared" si="104"/>
        <v>1.0857142857142856</v>
      </c>
      <c r="P1292" s="8">
        <f t="shared" si="103"/>
        <v>44.186046511627907</v>
      </c>
      <c r="Q1292" t="s">
        <v>8322</v>
      </c>
      <c r="R1292" t="s">
        <v>8323</v>
      </c>
      <c r="S1292" s="16">
        <f t="shared" si="105"/>
        <v>42117.082638888889</v>
      </c>
      <c r="T1292" s="16">
        <f t="shared" si="106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 s="1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5">
        <v>42</v>
      </c>
      <c r="M1293" t="b">
        <v>1</v>
      </c>
      <c r="N1293" t="s">
        <v>8271</v>
      </c>
      <c r="O1293" s="6">
        <f t="shared" si="104"/>
        <v>1.4570000000000001</v>
      </c>
      <c r="P1293" s="8">
        <f t="shared" si="103"/>
        <v>104.07142857142857</v>
      </c>
      <c r="Q1293" t="s">
        <v>8322</v>
      </c>
      <c r="R1293" t="s">
        <v>8323</v>
      </c>
      <c r="S1293" s="16">
        <f t="shared" si="105"/>
        <v>42101.083333333336</v>
      </c>
      <c r="T1293" s="16">
        <f t="shared" si="106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 s="1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5">
        <v>52</v>
      </c>
      <c r="M1294" t="b">
        <v>1</v>
      </c>
      <c r="N1294" t="s">
        <v>8271</v>
      </c>
      <c r="O1294" s="6">
        <f t="shared" si="104"/>
        <v>1.1000000000000001</v>
      </c>
      <c r="P1294" s="8">
        <f t="shared" si="103"/>
        <v>35.96153846153846</v>
      </c>
      <c r="Q1294" t="s">
        <v>8322</v>
      </c>
      <c r="R1294" t="s">
        <v>8323</v>
      </c>
      <c r="S1294" s="16">
        <f t="shared" si="105"/>
        <v>42283.749305555553</v>
      </c>
      <c r="T1294" s="16">
        <f t="shared" si="106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 s="1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5">
        <v>120</v>
      </c>
      <c r="M1295" t="b">
        <v>1</v>
      </c>
      <c r="N1295" t="s">
        <v>8271</v>
      </c>
      <c r="O1295" s="6">
        <f t="shared" si="104"/>
        <v>1.0223333333333333</v>
      </c>
      <c r="P1295" s="8">
        <f t="shared" si="103"/>
        <v>127.79166666666667</v>
      </c>
      <c r="Q1295" t="s">
        <v>8322</v>
      </c>
      <c r="R1295" t="s">
        <v>8323</v>
      </c>
      <c r="S1295" s="16">
        <f t="shared" si="105"/>
        <v>42322.534386574072</v>
      </c>
      <c r="T1295" s="16">
        <f t="shared" si="106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 s="1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5">
        <v>22</v>
      </c>
      <c r="M1296" t="b">
        <v>1</v>
      </c>
      <c r="N1296" t="s">
        <v>8271</v>
      </c>
      <c r="O1296" s="6">
        <f t="shared" si="104"/>
        <v>1.22</v>
      </c>
      <c r="P1296" s="8">
        <f t="shared" si="103"/>
        <v>27.727272727272727</v>
      </c>
      <c r="Q1296" t="s">
        <v>8322</v>
      </c>
      <c r="R1296" t="s">
        <v>8323</v>
      </c>
      <c r="S1296" s="16">
        <f t="shared" si="105"/>
        <v>42296.249999999993</v>
      </c>
      <c r="T1296" s="16">
        <f t="shared" si="106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 s="1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5">
        <v>64</v>
      </c>
      <c r="M1297" t="b">
        <v>1</v>
      </c>
      <c r="N1297" t="s">
        <v>8271</v>
      </c>
      <c r="O1297" s="6">
        <f t="shared" si="104"/>
        <v>1.0196000000000001</v>
      </c>
      <c r="P1297" s="8">
        <f t="shared" si="103"/>
        <v>39.828125</v>
      </c>
      <c r="Q1297" t="s">
        <v>8322</v>
      </c>
      <c r="R1297" t="s">
        <v>8323</v>
      </c>
      <c r="S1297" s="16">
        <f t="shared" si="105"/>
        <v>42214.499999999993</v>
      </c>
      <c r="T1297" s="16">
        <f t="shared" si="106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 s="1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5">
        <v>23</v>
      </c>
      <c r="M1298" t="b">
        <v>1</v>
      </c>
      <c r="N1298" t="s">
        <v>8271</v>
      </c>
      <c r="O1298" s="6">
        <f t="shared" si="104"/>
        <v>1.411764705882353</v>
      </c>
      <c r="P1298" s="8">
        <f t="shared" si="103"/>
        <v>52.173913043478258</v>
      </c>
      <c r="Q1298" t="s">
        <v>8322</v>
      </c>
      <c r="R1298" t="s">
        <v>8323</v>
      </c>
      <c r="S1298" s="16">
        <f t="shared" si="105"/>
        <v>42442.800613425927</v>
      </c>
      <c r="T1298" s="16">
        <f t="shared" si="106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 s="1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5">
        <v>238</v>
      </c>
      <c r="M1299" t="b">
        <v>1</v>
      </c>
      <c r="N1299" t="s">
        <v>8271</v>
      </c>
      <c r="O1299" s="6">
        <f t="shared" si="104"/>
        <v>1.0952500000000001</v>
      </c>
      <c r="P1299" s="8">
        <f t="shared" si="103"/>
        <v>92.037815126050418</v>
      </c>
      <c r="Q1299" t="s">
        <v>8322</v>
      </c>
      <c r="R1299" t="s">
        <v>8323</v>
      </c>
      <c r="S1299" s="16">
        <f t="shared" si="105"/>
        <v>42491.538865740738</v>
      </c>
      <c r="T1299" s="16">
        <f t="shared" si="106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 s="1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5">
        <v>33</v>
      </c>
      <c r="M1300" t="b">
        <v>1</v>
      </c>
      <c r="N1300" t="s">
        <v>8271</v>
      </c>
      <c r="O1300" s="6">
        <f t="shared" si="104"/>
        <v>1.0465</v>
      </c>
      <c r="P1300" s="8">
        <f t="shared" si="103"/>
        <v>63.424242424242422</v>
      </c>
      <c r="Q1300" t="s">
        <v>8322</v>
      </c>
      <c r="R1300" t="s">
        <v>8323</v>
      </c>
      <c r="S1300" s="16">
        <f t="shared" si="105"/>
        <v>42488.472592592589</v>
      </c>
      <c r="T1300" s="16">
        <f t="shared" si="106"/>
        <v>42458.472592592589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 s="1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5">
        <v>32</v>
      </c>
      <c r="M1301" t="b">
        <v>1</v>
      </c>
      <c r="N1301" t="s">
        <v>8271</v>
      </c>
      <c r="O1301" s="6">
        <f t="shared" si="104"/>
        <v>1.24</v>
      </c>
      <c r="P1301" s="8">
        <f t="shared" si="103"/>
        <v>135.625</v>
      </c>
      <c r="Q1301" t="s">
        <v>8322</v>
      </c>
      <c r="R1301" t="s">
        <v>8323</v>
      </c>
      <c r="S1301" s="16">
        <f t="shared" si="105"/>
        <v>42199.606006944443</v>
      </c>
      <c r="T1301" s="16">
        <f t="shared" si="106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 s="1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5">
        <v>24</v>
      </c>
      <c r="M1302" t="b">
        <v>1</v>
      </c>
      <c r="N1302" t="s">
        <v>8271</v>
      </c>
      <c r="O1302" s="6">
        <f t="shared" si="104"/>
        <v>1.35</v>
      </c>
      <c r="P1302" s="8">
        <f t="shared" si="103"/>
        <v>168.75</v>
      </c>
      <c r="Q1302" t="s">
        <v>8322</v>
      </c>
      <c r="R1302" t="s">
        <v>8323</v>
      </c>
      <c r="S1302" s="16">
        <f t="shared" si="105"/>
        <v>42522.581249999996</v>
      </c>
      <c r="T1302" s="16">
        <f t="shared" si="106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 s="1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5">
        <v>29</v>
      </c>
      <c r="M1303" t="b">
        <v>1</v>
      </c>
      <c r="N1303" t="s">
        <v>8271</v>
      </c>
      <c r="O1303" s="6">
        <f t="shared" si="104"/>
        <v>1.0275000000000001</v>
      </c>
      <c r="P1303" s="8">
        <f t="shared" si="103"/>
        <v>70.862068965517238</v>
      </c>
      <c r="Q1303" t="s">
        <v>8322</v>
      </c>
      <c r="R1303" t="s">
        <v>8323</v>
      </c>
      <c r="S1303" s="16">
        <f t="shared" si="105"/>
        <v>42205.916666666664</v>
      </c>
      <c r="T1303" s="16">
        <f t="shared" si="106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 s="1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5">
        <v>50</v>
      </c>
      <c r="M1304" t="b">
        <v>1</v>
      </c>
      <c r="N1304" t="s">
        <v>8271</v>
      </c>
      <c r="O1304" s="6">
        <f t="shared" si="104"/>
        <v>1</v>
      </c>
      <c r="P1304" s="8">
        <f t="shared" si="103"/>
        <v>50</v>
      </c>
      <c r="Q1304" t="s">
        <v>8322</v>
      </c>
      <c r="R1304" t="s">
        <v>8323</v>
      </c>
      <c r="S1304" s="16">
        <f t="shared" si="105"/>
        <v>42704.891331018516</v>
      </c>
      <c r="T1304" s="16">
        <f t="shared" si="106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 s="1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5">
        <v>108</v>
      </c>
      <c r="M1305" t="b">
        <v>1</v>
      </c>
      <c r="N1305" t="s">
        <v>8271</v>
      </c>
      <c r="O1305" s="6">
        <f t="shared" si="104"/>
        <v>1.3026085714285716</v>
      </c>
      <c r="P1305" s="8">
        <f t="shared" si="103"/>
        <v>42.214166666666671</v>
      </c>
      <c r="Q1305" t="s">
        <v>8322</v>
      </c>
      <c r="R1305" t="s">
        <v>8323</v>
      </c>
      <c r="S1305" s="16">
        <f t="shared" si="105"/>
        <v>42582.249999999993</v>
      </c>
      <c r="T1305" s="16">
        <f t="shared" si="106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 s="1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15">
        <v>104</v>
      </c>
      <c r="M1306" t="b">
        <v>0</v>
      </c>
      <c r="N1306" t="s">
        <v>8273</v>
      </c>
      <c r="O1306" s="6">
        <f t="shared" si="104"/>
        <v>0.39627499999999999</v>
      </c>
      <c r="P1306" s="8">
        <f t="shared" ref="P1306:P1333" si="107">E1306/L1306</f>
        <v>152.41346153846155</v>
      </c>
      <c r="Q1306" t="s">
        <v>8324</v>
      </c>
      <c r="R1306" t="s">
        <v>8326</v>
      </c>
      <c r="S1306" s="16">
        <f t="shared" si="105"/>
        <v>42806.944502314807</v>
      </c>
      <c r="T1306" s="16">
        <f t="shared" si="106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 s="1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15">
        <v>86</v>
      </c>
      <c r="M1307" t="b">
        <v>0</v>
      </c>
      <c r="N1307" t="s">
        <v>8273</v>
      </c>
      <c r="O1307" s="6">
        <f t="shared" si="104"/>
        <v>0.25976666666666665</v>
      </c>
      <c r="P1307" s="8">
        <f t="shared" si="107"/>
        <v>90.616279069767444</v>
      </c>
      <c r="Q1307" t="s">
        <v>8324</v>
      </c>
      <c r="R1307" t="s">
        <v>8326</v>
      </c>
      <c r="S1307" s="16">
        <f t="shared" si="105"/>
        <v>42572.520833333336</v>
      </c>
      <c r="T1307" s="16">
        <f t="shared" si="106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 s="1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15">
        <v>356</v>
      </c>
      <c r="M1308" t="b">
        <v>0</v>
      </c>
      <c r="N1308" t="s">
        <v>8273</v>
      </c>
      <c r="O1308" s="6">
        <f t="shared" si="104"/>
        <v>0.65246363636363636</v>
      </c>
      <c r="P1308" s="8">
        <f t="shared" si="107"/>
        <v>201.60393258426967</v>
      </c>
      <c r="Q1308" t="s">
        <v>8324</v>
      </c>
      <c r="R1308" t="s">
        <v>8326</v>
      </c>
      <c r="S1308" s="16">
        <f t="shared" si="105"/>
        <v>41977.249236111107</v>
      </c>
      <c r="T1308" s="16">
        <f t="shared" si="106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 s="1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15">
        <v>45</v>
      </c>
      <c r="M1309" t="b">
        <v>0</v>
      </c>
      <c r="N1309" t="s">
        <v>8273</v>
      </c>
      <c r="O1309" s="6">
        <f t="shared" si="104"/>
        <v>0.11514000000000001</v>
      </c>
      <c r="P1309" s="8">
        <f t="shared" si="107"/>
        <v>127.93333333333334</v>
      </c>
      <c r="Q1309" t="s">
        <v>8324</v>
      </c>
      <c r="R1309" t="s">
        <v>8326</v>
      </c>
      <c r="S1309" s="16">
        <f t="shared" si="105"/>
        <v>42417.294895833336</v>
      </c>
      <c r="T1309" s="16">
        <f t="shared" si="106"/>
        <v>42387.294895833336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 s="1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15">
        <v>38</v>
      </c>
      <c r="M1310" t="b">
        <v>0</v>
      </c>
      <c r="N1310" t="s">
        <v>8273</v>
      </c>
      <c r="O1310" s="6">
        <f t="shared" si="104"/>
        <v>0.11360000000000001</v>
      </c>
      <c r="P1310" s="8">
        <f t="shared" si="107"/>
        <v>29.894736842105264</v>
      </c>
      <c r="Q1310" t="s">
        <v>8324</v>
      </c>
      <c r="R1310" t="s">
        <v>8326</v>
      </c>
      <c r="S1310" s="16">
        <f t="shared" si="105"/>
        <v>42651.405231481483</v>
      </c>
      <c r="T1310" s="16">
        <f t="shared" si="106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 s="1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15">
        <v>35</v>
      </c>
      <c r="M1311" t="b">
        <v>0</v>
      </c>
      <c r="N1311" t="s">
        <v>8273</v>
      </c>
      <c r="O1311" s="6">
        <f t="shared" si="104"/>
        <v>1.1199130434782609</v>
      </c>
      <c r="P1311" s="8">
        <f t="shared" si="107"/>
        <v>367.97142857142859</v>
      </c>
      <c r="Q1311" t="s">
        <v>8324</v>
      </c>
      <c r="R1311" t="s">
        <v>8326</v>
      </c>
      <c r="S1311" s="16">
        <f t="shared" si="105"/>
        <v>42292.674398148149</v>
      </c>
      <c r="T1311" s="16">
        <f t="shared" si="106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 s="1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15">
        <v>24</v>
      </c>
      <c r="M1312" t="b">
        <v>0</v>
      </c>
      <c r="N1312" t="s">
        <v>8273</v>
      </c>
      <c r="O1312" s="6">
        <f t="shared" si="104"/>
        <v>0.155</v>
      </c>
      <c r="P1312" s="8">
        <f t="shared" si="107"/>
        <v>129.16666666666666</v>
      </c>
      <c r="Q1312" t="s">
        <v>8324</v>
      </c>
      <c r="R1312" t="s">
        <v>8326</v>
      </c>
      <c r="S1312" s="16">
        <f t="shared" si="105"/>
        <v>42601.458912037029</v>
      </c>
      <c r="T1312" s="16">
        <f t="shared" si="106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 s="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15">
        <v>100</v>
      </c>
      <c r="M1313" t="b">
        <v>0</v>
      </c>
      <c r="N1313" t="s">
        <v>8273</v>
      </c>
      <c r="O1313" s="6">
        <f t="shared" si="104"/>
        <v>0.32028000000000001</v>
      </c>
      <c r="P1313" s="8">
        <f t="shared" si="107"/>
        <v>800.7</v>
      </c>
      <c r="Q1313" t="s">
        <v>8324</v>
      </c>
      <c r="R1313" t="s">
        <v>8326</v>
      </c>
      <c r="S1313" s="16">
        <f t="shared" si="105"/>
        <v>42704.635636574072</v>
      </c>
      <c r="T1313" s="16">
        <f t="shared" si="106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 s="1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15">
        <v>1</v>
      </c>
      <c r="M1314" t="b">
        <v>0</v>
      </c>
      <c r="N1314" t="s">
        <v>8273</v>
      </c>
      <c r="O1314" s="6">
        <f t="shared" si="104"/>
        <v>6.0869565217391303E-3</v>
      </c>
      <c r="P1314" s="8">
        <f t="shared" si="107"/>
        <v>28</v>
      </c>
      <c r="Q1314" t="s">
        <v>8324</v>
      </c>
      <c r="R1314" t="s">
        <v>8326</v>
      </c>
      <c r="S1314" s="16">
        <f t="shared" si="105"/>
        <v>42112.494467592587</v>
      </c>
      <c r="T1314" s="16">
        <f t="shared" si="106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 s="1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15">
        <v>122</v>
      </c>
      <c r="M1315" t="b">
        <v>0</v>
      </c>
      <c r="N1315" t="s">
        <v>8273</v>
      </c>
      <c r="O1315" s="6">
        <f t="shared" si="104"/>
        <v>0.31114999999999998</v>
      </c>
      <c r="P1315" s="8">
        <f t="shared" si="107"/>
        <v>102.01639344262296</v>
      </c>
      <c r="Q1315" t="s">
        <v>8324</v>
      </c>
      <c r="R1315" t="s">
        <v>8326</v>
      </c>
      <c r="S1315" s="16">
        <f t="shared" si="105"/>
        <v>42432.50131944444</v>
      </c>
      <c r="T1315" s="16">
        <f t="shared" si="106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 s="1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15">
        <v>11</v>
      </c>
      <c r="M1316" t="b">
        <v>0</v>
      </c>
      <c r="N1316" t="s">
        <v>8273</v>
      </c>
      <c r="O1316" s="6">
        <f t="shared" si="104"/>
        <v>1.1266666666666666E-2</v>
      </c>
      <c r="P1316" s="8">
        <f t="shared" si="107"/>
        <v>184.36363636363637</v>
      </c>
      <c r="Q1316" t="s">
        <v>8324</v>
      </c>
      <c r="R1316" t="s">
        <v>8326</v>
      </c>
      <c r="S1316" s="16">
        <f t="shared" si="105"/>
        <v>42664.461342592585</v>
      </c>
      <c r="T1316" s="16">
        <f t="shared" si="106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 s="1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15">
        <v>248</v>
      </c>
      <c r="M1317" t="b">
        <v>0</v>
      </c>
      <c r="N1317" t="s">
        <v>8273</v>
      </c>
      <c r="O1317" s="6">
        <f t="shared" si="104"/>
        <v>0.40404000000000001</v>
      </c>
      <c r="P1317" s="8">
        <f t="shared" si="107"/>
        <v>162.91935483870967</v>
      </c>
      <c r="Q1317" t="s">
        <v>8324</v>
      </c>
      <c r="R1317" t="s">
        <v>8326</v>
      </c>
      <c r="S1317" s="16">
        <f t="shared" si="105"/>
        <v>42313.833333333336</v>
      </c>
      <c r="T1317" s="16">
        <f t="shared" si="106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 s="1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15">
        <v>1</v>
      </c>
      <c r="M1318" t="b">
        <v>0</v>
      </c>
      <c r="N1318" t="s">
        <v>8273</v>
      </c>
      <c r="O1318" s="6">
        <f t="shared" si="104"/>
        <v>1.3333333333333333E-5</v>
      </c>
      <c r="P1318" s="8">
        <f t="shared" si="107"/>
        <v>1</v>
      </c>
      <c r="Q1318" t="s">
        <v>8324</v>
      </c>
      <c r="R1318" t="s">
        <v>8326</v>
      </c>
      <c r="S1318" s="16">
        <f t="shared" si="105"/>
        <v>42428.753576388888</v>
      </c>
      <c r="T1318" s="16">
        <f t="shared" si="106"/>
        <v>42393.753576388888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 s="1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15">
        <v>19</v>
      </c>
      <c r="M1319" t="b">
        <v>0</v>
      </c>
      <c r="N1319" t="s">
        <v>8273</v>
      </c>
      <c r="O1319" s="6">
        <f t="shared" si="104"/>
        <v>5.7334999999999997E-2</v>
      </c>
      <c r="P1319" s="8">
        <f t="shared" si="107"/>
        <v>603.52631578947364</v>
      </c>
      <c r="Q1319" t="s">
        <v>8324</v>
      </c>
      <c r="R1319" t="s">
        <v>8326</v>
      </c>
      <c r="S1319" s="16">
        <f t="shared" si="105"/>
        <v>42572.374999999993</v>
      </c>
      <c r="T1319" s="16">
        <f t="shared" si="106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 s="1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15">
        <v>135</v>
      </c>
      <c r="M1320" t="b">
        <v>0</v>
      </c>
      <c r="N1320" t="s">
        <v>8273</v>
      </c>
      <c r="O1320" s="6">
        <f t="shared" si="104"/>
        <v>0.15325</v>
      </c>
      <c r="P1320" s="8">
        <f t="shared" si="107"/>
        <v>45.407407407407405</v>
      </c>
      <c r="Q1320" t="s">
        <v>8324</v>
      </c>
      <c r="R1320" t="s">
        <v>8326</v>
      </c>
      <c r="S1320" s="16">
        <f t="shared" si="105"/>
        <v>42014.835324074076</v>
      </c>
      <c r="T1320" s="16">
        <f t="shared" si="106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 s="1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15">
        <v>9</v>
      </c>
      <c r="M1321" t="b">
        <v>0</v>
      </c>
      <c r="N1321" t="s">
        <v>8273</v>
      </c>
      <c r="O1321" s="6">
        <f t="shared" si="104"/>
        <v>0.15103448275862069</v>
      </c>
      <c r="P1321" s="8">
        <f t="shared" si="107"/>
        <v>97.333333333333329</v>
      </c>
      <c r="Q1321" t="s">
        <v>8324</v>
      </c>
      <c r="R1321" t="s">
        <v>8326</v>
      </c>
      <c r="S1321" s="16">
        <f t="shared" si="105"/>
        <v>41831.458333333328</v>
      </c>
      <c r="T1321" s="16">
        <f t="shared" si="106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 s="1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15">
        <v>3</v>
      </c>
      <c r="M1322" t="b">
        <v>0</v>
      </c>
      <c r="N1322" t="s">
        <v>8273</v>
      </c>
      <c r="O1322" s="6">
        <f t="shared" si="104"/>
        <v>5.0299999999999997E-3</v>
      </c>
      <c r="P1322" s="8">
        <f t="shared" si="107"/>
        <v>167.66666666666666</v>
      </c>
      <c r="Q1322" t="s">
        <v>8324</v>
      </c>
      <c r="R1322" t="s">
        <v>8326</v>
      </c>
      <c r="S1322" s="16">
        <f t="shared" si="105"/>
        <v>42734.749999999993</v>
      </c>
      <c r="T1322" s="16">
        <f t="shared" si="106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 s="1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15">
        <v>7</v>
      </c>
      <c r="M1323" t="b">
        <v>0</v>
      </c>
      <c r="N1323" t="s">
        <v>8273</v>
      </c>
      <c r="O1323" s="6">
        <f t="shared" si="104"/>
        <v>1.3028138528138528E-2</v>
      </c>
      <c r="P1323" s="8">
        <f t="shared" si="107"/>
        <v>859.85714285714289</v>
      </c>
      <c r="Q1323" t="s">
        <v>8324</v>
      </c>
      <c r="R1323" t="s">
        <v>8326</v>
      </c>
      <c r="S1323" s="16">
        <f t="shared" si="105"/>
        <v>42727.540937499994</v>
      </c>
      <c r="T1323" s="16">
        <f t="shared" si="106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 s="1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15">
        <v>4</v>
      </c>
      <c r="M1324" t="b">
        <v>0</v>
      </c>
      <c r="N1324" t="s">
        <v>8273</v>
      </c>
      <c r="O1324" s="6">
        <f t="shared" si="104"/>
        <v>3.0285714285714286E-3</v>
      </c>
      <c r="P1324" s="8">
        <f t="shared" si="107"/>
        <v>26.5</v>
      </c>
      <c r="Q1324" t="s">
        <v>8324</v>
      </c>
      <c r="R1324" t="s">
        <v>8326</v>
      </c>
      <c r="S1324" s="16">
        <f t="shared" si="105"/>
        <v>42145.448206018518</v>
      </c>
      <c r="T1324" s="16">
        <f t="shared" si="106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 s="1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15">
        <v>44</v>
      </c>
      <c r="M1325" t="b">
        <v>0</v>
      </c>
      <c r="N1325" t="s">
        <v>8273</v>
      </c>
      <c r="O1325" s="6">
        <f t="shared" si="104"/>
        <v>8.8800000000000004E-2</v>
      </c>
      <c r="P1325" s="8">
        <f t="shared" si="107"/>
        <v>30.272727272727273</v>
      </c>
      <c r="Q1325" t="s">
        <v>8324</v>
      </c>
      <c r="R1325" t="s">
        <v>8326</v>
      </c>
      <c r="S1325" s="16">
        <f t="shared" si="105"/>
        <v>42486.079861111109</v>
      </c>
      <c r="T1325" s="16">
        <f t="shared" si="106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 s="1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15">
        <v>90</v>
      </c>
      <c r="M1326" t="b">
        <v>0</v>
      </c>
      <c r="N1326" t="s">
        <v>8273</v>
      </c>
      <c r="O1326" s="6">
        <f t="shared" si="104"/>
        <v>9.8400000000000001E-2</v>
      </c>
      <c r="P1326" s="8">
        <f t="shared" si="107"/>
        <v>54.666666666666664</v>
      </c>
      <c r="Q1326" t="s">
        <v>8324</v>
      </c>
      <c r="R1326" t="s">
        <v>8326</v>
      </c>
      <c r="S1326" s="16">
        <f t="shared" si="105"/>
        <v>42656.425370370365</v>
      </c>
      <c r="T1326" s="16">
        <f t="shared" si="106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 s="1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15">
        <v>8</v>
      </c>
      <c r="M1327" t="b">
        <v>0</v>
      </c>
      <c r="N1327" t="s">
        <v>8273</v>
      </c>
      <c r="O1327" s="6">
        <f t="shared" si="104"/>
        <v>2.4299999999999999E-2</v>
      </c>
      <c r="P1327" s="8">
        <f t="shared" si="107"/>
        <v>60.75</v>
      </c>
      <c r="Q1327" t="s">
        <v>8324</v>
      </c>
      <c r="R1327" t="s">
        <v>8326</v>
      </c>
      <c r="S1327" s="16">
        <f t="shared" si="105"/>
        <v>42733.877719907403</v>
      </c>
      <c r="T1327" s="16">
        <f t="shared" si="106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 s="1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15">
        <v>11</v>
      </c>
      <c r="M1328" t="b">
        <v>0</v>
      </c>
      <c r="N1328" t="s">
        <v>8273</v>
      </c>
      <c r="O1328" s="6">
        <f t="shared" si="104"/>
        <v>1.1299999999999999E-2</v>
      </c>
      <c r="P1328" s="8">
        <f t="shared" si="107"/>
        <v>102.72727272727273</v>
      </c>
      <c r="Q1328" t="s">
        <v>8324</v>
      </c>
      <c r="R1328" t="s">
        <v>8326</v>
      </c>
      <c r="S1328" s="16">
        <f t="shared" si="105"/>
        <v>42019.583657407406</v>
      </c>
      <c r="T1328" s="16">
        <f t="shared" si="106"/>
        <v>41974.583657407406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 s="1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15">
        <v>41</v>
      </c>
      <c r="M1329" t="b">
        <v>0</v>
      </c>
      <c r="N1329" t="s">
        <v>8273</v>
      </c>
      <c r="O1329" s="6">
        <f t="shared" si="104"/>
        <v>3.5520833333333335E-2</v>
      </c>
      <c r="P1329" s="8">
        <f t="shared" si="107"/>
        <v>41.585365853658537</v>
      </c>
      <c r="Q1329" t="s">
        <v>8324</v>
      </c>
      <c r="R1329" t="s">
        <v>8326</v>
      </c>
      <c r="S1329" s="16">
        <f t="shared" si="105"/>
        <v>42153.470312500001</v>
      </c>
      <c r="T1329" s="16">
        <f t="shared" si="106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 s="1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15">
        <v>15</v>
      </c>
      <c r="M1330" t="b">
        <v>0</v>
      </c>
      <c r="N1330" t="s">
        <v>8273</v>
      </c>
      <c r="O1330" s="6">
        <f t="shared" si="104"/>
        <v>2.3306666666666667E-2</v>
      </c>
      <c r="P1330" s="8">
        <f t="shared" si="107"/>
        <v>116.53333333333333</v>
      </c>
      <c r="Q1330" t="s">
        <v>8324</v>
      </c>
      <c r="R1330" t="s">
        <v>8326</v>
      </c>
      <c r="S1330" s="16">
        <f t="shared" si="105"/>
        <v>42657.434421296297</v>
      </c>
      <c r="T1330" s="16">
        <f t="shared" si="106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 s="1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15">
        <v>9</v>
      </c>
      <c r="M1331" t="b">
        <v>0</v>
      </c>
      <c r="N1331" t="s">
        <v>8273</v>
      </c>
      <c r="O1331" s="6">
        <f t="shared" si="104"/>
        <v>8.1600000000000006E-3</v>
      </c>
      <c r="P1331" s="8">
        <f t="shared" si="107"/>
        <v>45.333333333333336</v>
      </c>
      <c r="Q1331" t="s">
        <v>8324</v>
      </c>
      <c r="R1331" t="s">
        <v>8326</v>
      </c>
      <c r="S1331" s="16">
        <f t="shared" si="105"/>
        <v>41975.054918981477</v>
      </c>
      <c r="T1331" s="16">
        <f t="shared" si="106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 s="1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15">
        <v>50</v>
      </c>
      <c r="M1332" t="b">
        <v>0</v>
      </c>
      <c r="N1332" t="s">
        <v>8273</v>
      </c>
      <c r="O1332" s="6">
        <f t="shared" si="104"/>
        <v>0.22494285714285714</v>
      </c>
      <c r="P1332" s="8">
        <f t="shared" si="107"/>
        <v>157.46</v>
      </c>
      <c r="Q1332" t="s">
        <v>8324</v>
      </c>
      <c r="R1332" t="s">
        <v>8326</v>
      </c>
      <c r="S1332" s="16">
        <f t="shared" si="105"/>
        <v>42552.958333333336</v>
      </c>
      <c r="T1332" s="16">
        <f t="shared" si="106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 s="1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15">
        <v>34</v>
      </c>
      <c r="M1333" t="b">
        <v>0</v>
      </c>
      <c r="N1333" t="s">
        <v>8273</v>
      </c>
      <c r="O1333" s="6">
        <f t="shared" si="104"/>
        <v>1.3668E-2</v>
      </c>
      <c r="P1333" s="8">
        <f t="shared" si="107"/>
        <v>100.5</v>
      </c>
      <c r="Q1333" t="s">
        <v>8324</v>
      </c>
      <c r="R1333" t="s">
        <v>8326</v>
      </c>
      <c r="S1333" s="16">
        <f t="shared" si="105"/>
        <v>42599.295763888884</v>
      </c>
      <c r="T1333" s="16">
        <f t="shared" si="106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 s="1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15">
        <v>0</v>
      </c>
      <c r="M1334" t="b">
        <v>0</v>
      </c>
      <c r="N1334" t="s">
        <v>8273</v>
      </c>
      <c r="O1334" s="6">
        <f t="shared" si="104"/>
        <v>0</v>
      </c>
      <c r="P1334" s="8">
        <v>0</v>
      </c>
      <c r="Q1334" t="s">
        <v>8324</v>
      </c>
      <c r="R1334" t="s">
        <v>8326</v>
      </c>
      <c r="S1334" s="16">
        <f t="shared" si="105"/>
        <v>42761.851944444446</v>
      </c>
      <c r="T1334" s="16">
        <f t="shared" si="106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 s="1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15">
        <v>0</v>
      </c>
      <c r="M1335" t="b">
        <v>0</v>
      </c>
      <c r="N1335" t="s">
        <v>8273</v>
      </c>
      <c r="O1335" s="6">
        <f t="shared" si="104"/>
        <v>0</v>
      </c>
      <c r="P1335" s="8">
        <v>0</v>
      </c>
      <c r="Q1335" t="s">
        <v>8324</v>
      </c>
      <c r="R1335" t="s">
        <v>8326</v>
      </c>
      <c r="S1335" s="16">
        <f t="shared" si="105"/>
        <v>41835.8984375</v>
      </c>
      <c r="T1335" s="16">
        <f t="shared" si="106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 s="1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15">
        <v>276</v>
      </c>
      <c r="M1336" t="b">
        <v>0</v>
      </c>
      <c r="N1336" t="s">
        <v>8273</v>
      </c>
      <c r="O1336" s="6">
        <f t="shared" si="104"/>
        <v>0.10754135338345865</v>
      </c>
      <c r="P1336" s="8">
        <f t="shared" ref="P1336:P1341" si="108">E1336/L1336</f>
        <v>51.822463768115945</v>
      </c>
      <c r="Q1336" t="s">
        <v>8324</v>
      </c>
      <c r="R1336" t="s">
        <v>8326</v>
      </c>
      <c r="S1336" s="16">
        <f t="shared" si="105"/>
        <v>42440.565821759257</v>
      </c>
      <c r="T1336" s="16">
        <f t="shared" si="106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 s="1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15">
        <v>16</v>
      </c>
      <c r="M1337" t="b">
        <v>0</v>
      </c>
      <c r="N1337" t="s">
        <v>8273</v>
      </c>
      <c r="O1337" s="6">
        <f t="shared" si="104"/>
        <v>0.1976</v>
      </c>
      <c r="P1337" s="8">
        <f t="shared" si="108"/>
        <v>308.75</v>
      </c>
      <c r="Q1337" t="s">
        <v>8324</v>
      </c>
      <c r="R1337" t="s">
        <v>8326</v>
      </c>
      <c r="S1337" s="16">
        <f t="shared" si="105"/>
        <v>42343.728032407402</v>
      </c>
      <c r="T1337" s="16">
        <f t="shared" si="106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 s="1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15">
        <v>224</v>
      </c>
      <c r="M1338" t="b">
        <v>0</v>
      </c>
      <c r="N1338" t="s">
        <v>8273</v>
      </c>
      <c r="O1338" s="6">
        <f t="shared" si="104"/>
        <v>0.84946999999999995</v>
      </c>
      <c r="P1338" s="8">
        <f t="shared" si="108"/>
        <v>379.22767857142856</v>
      </c>
      <c r="Q1338" t="s">
        <v>8324</v>
      </c>
      <c r="R1338" t="s">
        <v>8326</v>
      </c>
      <c r="S1338" s="16">
        <f t="shared" si="105"/>
        <v>41990.655416666668</v>
      </c>
      <c r="T1338" s="16">
        <f t="shared" si="106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 s="1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15">
        <v>140</v>
      </c>
      <c r="M1339" t="b">
        <v>0</v>
      </c>
      <c r="N1339" t="s">
        <v>8273</v>
      </c>
      <c r="O1339" s="6">
        <f t="shared" si="104"/>
        <v>0.49381999999999998</v>
      </c>
      <c r="P1339" s="8">
        <f t="shared" si="108"/>
        <v>176.36428571428573</v>
      </c>
      <c r="Q1339" t="s">
        <v>8324</v>
      </c>
      <c r="R1339" t="s">
        <v>8326</v>
      </c>
      <c r="S1339" s="16">
        <f t="shared" si="105"/>
        <v>42797.368969907409</v>
      </c>
      <c r="T1339" s="16">
        <f t="shared" si="106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 s="1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15">
        <v>15</v>
      </c>
      <c r="M1340" t="b">
        <v>0</v>
      </c>
      <c r="N1340" t="s">
        <v>8273</v>
      </c>
      <c r="O1340" s="6">
        <f t="shared" si="104"/>
        <v>3.3033333333333331E-2</v>
      </c>
      <c r="P1340" s="8">
        <f t="shared" si="108"/>
        <v>66.066666666666663</v>
      </c>
      <c r="Q1340" t="s">
        <v>8324</v>
      </c>
      <c r="R1340" t="s">
        <v>8326</v>
      </c>
      <c r="S1340" s="16">
        <f t="shared" si="105"/>
        <v>42218.595289351848</v>
      </c>
      <c r="T1340" s="16">
        <f t="shared" si="106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 s="1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15">
        <v>37</v>
      </c>
      <c r="M1341" t="b">
        <v>0</v>
      </c>
      <c r="N1341" t="s">
        <v>8273</v>
      </c>
      <c r="O1341" s="6">
        <f t="shared" si="104"/>
        <v>6.6339999999999996E-2</v>
      </c>
      <c r="P1341" s="8">
        <f t="shared" si="108"/>
        <v>89.648648648648646</v>
      </c>
      <c r="Q1341" t="s">
        <v>8324</v>
      </c>
      <c r="R1341" t="s">
        <v>8326</v>
      </c>
      <c r="S1341" s="16">
        <f t="shared" si="105"/>
        <v>41981.480497685181</v>
      </c>
      <c r="T1341" s="16">
        <f t="shared" si="106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 s="1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15">
        <v>0</v>
      </c>
      <c r="M1342" t="b">
        <v>0</v>
      </c>
      <c r="N1342" t="s">
        <v>8273</v>
      </c>
      <c r="O1342" s="6">
        <f t="shared" si="104"/>
        <v>0</v>
      </c>
      <c r="P1342" s="8">
        <v>0</v>
      </c>
      <c r="Q1342" t="s">
        <v>8324</v>
      </c>
      <c r="R1342" t="s">
        <v>8326</v>
      </c>
      <c r="S1342" s="16">
        <f t="shared" si="105"/>
        <v>41866.387187499997</v>
      </c>
      <c r="T1342" s="16">
        <f t="shared" si="106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 s="1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15">
        <v>46</v>
      </c>
      <c r="M1343" t="b">
        <v>0</v>
      </c>
      <c r="N1343" t="s">
        <v>8273</v>
      </c>
      <c r="O1343" s="6">
        <f t="shared" si="104"/>
        <v>0.7036</v>
      </c>
      <c r="P1343" s="8">
        <f t="shared" ref="P1343:P1374" si="109">E1343/L1343</f>
        <v>382.39130434782606</v>
      </c>
      <c r="Q1343" t="s">
        <v>8324</v>
      </c>
      <c r="R1343" t="s">
        <v>8326</v>
      </c>
      <c r="S1343" s="16">
        <f t="shared" si="105"/>
        <v>42644.415706018517</v>
      </c>
      <c r="T1343" s="16">
        <f t="shared" si="106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 s="1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15">
        <v>1</v>
      </c>
      <c r="M1344" t="b">
        <v>0</v>
      </c>
      <c r="N1344" t="s">
        <v>8273</v>
      </c>
      <c r="O1344" s="6">
        <f t="shared" si="104"/>
        <v>2E-3</v>
      </c>
      <c r="P1344" s="8">
        <f t="shared" si="109"/>
        <v>100</v>
      </c>
      <c r="Q1344" t="s">
        <v>8324</v>
      </c>
      <c r="R1344" t="s">
        <v>8326</v>
      </c>
      <c r="S1344" s="16">
        <f t="shared" si="105"/>
        <v>42202.608090277776</v>
      </c>
      <c r="T1344" s="16">
        <f t="shared" si="106"/>
        <v>42172.608090277776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 s="1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15">
        <v>323</v>
      </c>
      <c r="M1345" t="b">
        <v>0</v>
      </c>
      <c r="N1345" t="s">
        <v>8273</v>
      </c>
      <c r="O1345" s="6">
        <f t="shared" si="104"/>
        <v>1.02298</v>
      </c>
      <c r="P1345" s="8">
        <f t="shared" si="109"/>
        <v>158.35603715170279</v>
      </c>
      <c r="Q1345" t="s">
        <v>8324</v>
      </c>
      <c r="R1345" t="s">
        <v>8326</v>
      </c>
      <c r="S1345" s="16">
        <f t="shared" si="105"/>
        <v>42600.957638888889</v>
      </c>
      <c r="T1345" s="16">
        <f t="shared" si="106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 s="1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5">
        <v>139</v>
      </c>
      <c r="M1346" t="b">
        <v>1</v>
      </c>
      <c r="N1346" t="s">
        <v>8274</v>
      </c>
      <c r="O1346" s="6">
        <f t="shared" ref="O1346:O1409" si="110">E1346/D1346</f>
        <v>3.7773333333333334</v>
      </c>
      <c r="P1346" s="8">
        <f t="shared" si="109"/>
        <v>40.762589928057551</v>
      </c>
      <c r="Q1346" t="s">
        <v>8327</v>
      </c>
      <c r="R1346" t="s">
        <v>8328</v>
      </c>
      <c r="S1346" s="16">
        <f t="shared" ref="S1346:S1409" si="111">(I1346/86400)+25569+(-5/24)</f>
        <v>42551.581469907404</v>
      </c>
      <c r="T1346" s="16">
        <f t="shared" ref="T1346:T1409" si="112">(J1346/86400)+25569+(-5/24)</f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 s="1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5">
        <v>7</v>
      </c>
      <c r="M1347" t="b">
        <v>1</v>
      </c>
      <c r="N1347" t="s">
        <v>8274</v>
      </c>
      <c r="O1347" s="6">
        <f t="shared" si="110"/>
        <v>1.25</v>
      </c>
      <c r="P1347" s="8">
        <f t="shared" si="109"/>
        <v>53.571428571428569</v>
      </c>
      <c r="Q1347" t="s">
        <v>8327</v>
      </c>
      <c r="R1347" t="s">
        <v>8328</v>
      </c>
      <c r="S1347" s="16">
        <f t="shared" si="111"/>
        <v>41834.606006944443</v>
      </c>
      <c r="T1347" s="16">
        <f t="shared" si="112"/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 s="1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5">
        <v>149</v>
      </c>
      <c r="M1348" t="b">
        <v>1</v>
      </c>
      <c r="N1348" t="s">
        <v>8274</v>
      </c>
      <c r="O1348" s="6">
        <f t="shared" si="110"/>
        <v>1.473265306122449</v>
      </c>
      <c r="P1348" s="8">
        <f t="shared" si="109"/>
        <v>48.449664429530202</v>
      </c>
      <c r="Q1348" t="s">
        <v>8327</v>
      </c>
      <c r="R1348" t="s">
        <v>8328</v>
      </c>
      <c r="S1348" s="16">
        <f t="shared" si="111"/>
        <v>41451.867488425924</v>
      </c>
      <c r="T1348" s="16">
        <f t="shared" si="112"/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 s="1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5">
        <v>31</v>
      </c>
      <c r="M1349" t="b">
        <v>1</v>
      </c>
      <c r="N1349" t="s">
        <v>8274</v>
      </c>
      <c r="O1349" s="6">
        <f t="shared" si="110"/>
        <v>1.022</v>
      </c>
      <c r="P1349" s="8">
        <f t="shared" si="109"/>
        <v>82.41935483870968</v>
      </c>
      <c r="Q1349" t="s">
        <v>8327</v>
      </c>
      <c r="R1349" t="s">
        <v>8328</v>
      </c>
      <c r="S1349" s="16">
        <f t="shared" si="111"/>
        <v>42070.429687499993</v>
      </c>
      <c r="T1349" s="16">
        <f t="shared" si="112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 s="1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5">
        <v>26</v>
      </c>
      <c r="M1350" t="b">
        <v>1</v>
      </c>
      <c r="N1350" t="s">
        <v>8274</v>
      </c>
      <c r="O1350" s="6">
        <f t="shared" si="110"/>
        <v>1.018723404255319</v>
      </c>
      <c r="P1350" s="8">
        <f t="shared" si="109"/>
        <v>230.19230769230768</v>
      </c>
      <c r="Q1350" t="s">
        <v>8327</v>
      </c>
      <c r="R1350" t="s">
        <v>8328</v>
      </c>
      <c r="S1350" s="16">
        <f t="shared" si="111"/>
        <v>41991.297835648147</v>
      </c>
      <c r="T1350" s="16">
        <f t="shared" si="112"/>
        <v>41963.297835648147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 s="1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5">
        <v>172</v>
      </c>
      <c r="M1351" t="b">
        <v>1</v>
      </c>
      <c r="N1351" t="s">
        <v>8274</v>
      </c>
      <c r="O1351" s="6">
        <f t="shared" si="110"/>
        <v>2.0419999999999998</v>
      </c>
      <c r="P1351" s="8">
        <f t="shared" si="109"/>
        <v>59.360465116279073</v>
      </c>
      <c r="Q1351" t="s">
        <v>8327</v>
      </c>
      <c r="R1351" t="s">
        <v>8328</v>
      </c>
      <c r="S1351" s="16">
        <f t="shared" si="111"/>
        <v>42354.082638888889</v>
      </c>
      <c r="T1351" s="16">
        <f t="shared" si="112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 s="1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5">
        <v>78</v>
      </c>
      <c r="M1352" t="b">
        <v>1</v>
      </c>
      <c r="N1352" t="s">
        <v>8274</v>
      </c>
      <c r="O1352" s="6">
        <f t="shared" si="110"/>
        <v>1.0405</v>
      </c>
      <c r="P1352" s="8">
        <f t="shared" si="109"/>
        <v>66.698717948717942</v>
      </c>
      <c r="Q1352" t="s">
        <v>8327</v>
      </c>
      <c r="R1352" t="s">
        <v>8328</v>
      </c>
      <c r="S1352" s="16">
        <f t="shared" si="111"/>
        <v>42363.804791666662</v>
      </c>
      <c r="T1352" s="16">
        <f t="shared" si="112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 s="1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5">
        <v>120</v>
      </c>
      <c r="M1353" t="b">
        <v>1</v>
      </c>
      <c r="N1353" t="s">
        <v>8274</v>
      </c>
      <c r="O1353" s="6">
        <f t="shared" si="110"/>
        <v>1.0126500000000001</v>
      </c>
      <c r="P1353" s="8">
        <f t="shared" si="109"/>
        <v>168.77500000000001</v>
      </c>
      <c r="Q1353" t="s">
        <v>8327</v>
      </c>
      <c r="R1353" t="s">
        <v>8328</v>
      </c>
      <c r="S1353" s="16">
        <f t="shared" si="111"/>
        <v>42412.531759259255</v>
      </c>
      <c r="T1353" s="16">
        <f t="shared" si="112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 s="1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5">
        <v>227</v>
      </c>
      <c r="M1354" t="b">
        <v>1</v>
      </c>
      <c r="N1354" t="s">
        <v>8274</v>
      </c>
      <c r="O1354" s="6">
        <f t="shared" si="110"/>
        <v>1.3613999999999999</v>
      </c>
      <c r="P1354" s="8">
        <f t="shared" si="109"/>
        <v>59.973568281938327</v>
      </c>
      <c r="Q1354" t="s">
        <v>8327</v>
      </c>
      <c r="R1354" t="s">
        <v>8328</v>
      </c>
      <c r="S1354" s="16">
        <f t="shared" si="111"/>
        <v>42251.957638888889</v>
      </c>
      <c r="T1354" s="16">
        <f t="shared" si="112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 s="1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5">
        <v>42</v>
      </c>
      <c r="M1355" t="b">
        <v>1</v>
      </c>
      <c r="N1355" t="s">
        <v>8274</v>
      </c>
      <c r="O1355" s="6">
        <f t="shared" si="110"/>
        <v>1.3360000000000001</v>
      </c>
      <c r="P1355" s="8">
        <f t="shared" si="109"/>
        <v>31.80952380952381</v>
      </c>
      <c r="Q1355" t="s">
        <v>8327</v>
      </c>
      <c r="R1355" t="s">
        <v>8328</v>
      </c>
      <c r="S1355" s="16">
        <f t="shared" si="111"/>
        <v>41343.791666666664</v>
      </c>
      <c r="T1355" s="16">
        <f t="shared" si="112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 s="1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5">
        <v>64</v>
      </c>
      <c r="M1356" t="b">
        <v>1</v>
      </c>
      <c r="N1356" t="s">
        <v>8274</v>
      </c>
      <c r="O1356" s="6">
        <f t="shared" si="110"/>
        <v>1.3025</v>
      </c>
      <c r="P1356" s="8">
        <f t="shared" si="109"/>
        <v>24.421875</v>
      </c>
      <c r="Q1356" t="s">
        <v>8327</v>
      </c>
      <c r="R1356" t="s">
        <v>8328</v>
      </c>
      <c r="S1356" s="16">
        <f t="shared" si="111"/>
        <v>42532.599293981482</v>
      </c>
      <c r="T1356" s="16">
        <f t="shared" si="112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 s="1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5">
        <v>121</v>
      </c>
      <c r="M1357" t="b">
        <v>1</v>
      </c>
      <c r="N1357" t="s">
        <v>8274</v>
      </c>
      <c r="O1357" s="6">
        <f t="shared" si="110"/>
        <v>1.2267999999999999</v>
      </c>
      <c r="P1357" s="8">
        <f t="shared" si="109"/>
        <v>25.347107438016529</v>
      </c>
      <c r="Q1357" t="s">
        <v>8327</v>
      </c>
      <c r="R1357" t="s">
        <v>8328</v>
      </c>
      <c r="S1357" s="16">
        <f t="shared" si="111"/>
        <v>41243.208333333328</v>
      </c>
      <c r="T1357" s="16">
        <f t="shared" si="112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 s="1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5">
        <v>87</v>
      </c>
      <c r="M1358" t="b">
        <v>1</v>
      </c>
      <c r="N1358" t="s">
        <v>8274</v>
      </c>
      <c r="O1358" s="6">
        <f t="shared" si="110"/>
        <v>1.8281058823529412</v>
      </c>
      <c r="P1358" s="8">
        <f t="shared" si="109"/>
        <v>71.443218390804603</v>
      </c>
      <c r="Q1358" t="s">
        <v>8327</v>
      </c>
      <c r="R1358" t="s">
        <v>8328</v>
      </c>
      <c r="S1358" s="16">
        <f t="shared" si="111"/>
        <v>41459.830555555549</v>
      </c>
      <c r="T1358" s="16">
        <f t="shared" si="112"/>
        <v>41429.830555555549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 s="1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5">
        <v>65</v>
      </c>
      <c r="M1359" t="b">
        <v>1</v>
      </c>
      <c r="N1359" t="s">
        <v>8274</v>
      </c>
      <c r="O1359" s="6">
        <f t="shared" si="110"/>
        <v>1.2529999999999999</v>
      </c>
      <c r="P1359" s="8">
        <f t="shared" si="109"/>
        <v>38.553846153846152</v>
      </c>
      <c r="Q1359" t="s">
        <v>8327</v>
      </c>
      <c r="R1359" t="s">
        <v>8328</v>
      </c>
      <c r="S1359" s="16">
        <f t="shared" si="111"/>
        <v>41334.040972222218</v>
      </c>
      <c r="T1359" s="16">
        <f t="shared" si="112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 s="1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5">
        <v>49</v>
      </c>
      <c r="M1360" t="b">
        <v>1</v>
      </c>
      <c r="N1360" t="s">
        <v>8274</v>
      </c>
      <c r="O1360" s="6">
        <f t="shared" si="110"/>
        <v>1.1166666666666667</v>
      </c>
      <c r="P1360" s="8">
        <f t="shared" si="109"/>
        <v>68.367346938775512</v>
      </c>
      <c r="Q1360" t="s">
        <v>8327</v>
      </c>
      <c r="R1360" t="s">
        <v>8328</v>
      </c>
      <c r="S1360" s="16">
        <f t="shared" si="111"/>
        <v>40719.362534722219</v>
      </c>
      <c r="T1360" s="16">
        <f t="shared" si="112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 s="1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5">
        <v>19</v>
      </c>
      <c r="M1361" t="b">
        <v>1</v>
      </c>
      <c r="N1361" t="s">
        <v>8274</v>
      </c>
      <c r="O1361" s="6">
        <f t="shared" si="110"/>
        <v>1.1575757575757575</v>
      </c>
      <c r="P1361" s="8">
        <f t="shared" si="109"/>
        <v>40.210526315789473</v>
      </c>
      <c r="Q1361" t="s">
        <v>8327</v>
      </c>
      <c r="R1361" t="s">
        <v>8328</v>
      </c>
      <c r="S1361" s="16">
        <f t="shared" si="111"/>
        <v>40730.606365740736</v>
      </c>
      <c r="T1361" s="16">
        <f t="shared" si="112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 s="1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5">
        <v>81</v>
      </c>
      <c r="M1362" t="b">
        <v>1</v>
      </c>
      <c r="N1362" t="s">
        <v>8274</v>
      </c>
      <c r="O1362" s="6">
        <f t="shared" si="110"/>
        <v>1.732</v>
      </c>
      <c r="P1362" s="8">
        <f t="shared" si="109"/>
        <v>32.074074074074076</v>
      </c>
      <c r="Q1362" t="s">
        <v>8327</v>
      </c>
      <c r="R1362" t="s">
        <v>8328</v>
      </c>
      <c r="S1362" s="16">
        <f t="shared" si="111"/>
        <v>41123.692361111105</v>
      </c>
      <c r="T1362" s="16">
        <f t="shared" si="112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 s="1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5">
        <v>264</v>
      </c>
      <c r="M1363" t="b">
        <v>1</v>
      </c>
      <c r="N1363" t="s">
        <v>8274</v>
      </c>
      <c r="O1363" s="6">
        <f t="shared" si="110"/>
        <v>1.2598333333333334</v>
      </c>
      <c r="P1363" s="8">
        <f t="shared" si="109"/>
        <v>28.632575757575758</v>
      </c>
      <c r="Q1363" t="s">
        <v>8327</v>
      </c>
      <c r="R1363" t="s">
        <v>8328</v>
      </c>
      <c r="S1363" s="16">
        <f t="shared" si="111"/>
        <v>41811.508935185186</v>
      </c>
      <c r="T1363" s="16">
        <f t="shared" si="112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 s="1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5">
        <v>25</v>
      </c>
      <c r="M1364" t="b">
        <v>1</v>
      </c>
      <c r="N1364" t="s">
        <v>8274</v>
      </c>
      <c r="O1364" s="6">
        <f t="shared" si="110"/>
        <v>1.091</v>
      </c>
      <c r="P1364" s="8">
        <f t="shared" si="109"/>
        <v>43.64</v>
      </c>
      <c r="Q1364" t="s">
        <v>8327</v>
      </c>
      <c r="R1364" t="s">
        <v>8328</v>
      </c>
      <c r="S1364" s="16">
        <f t="shared" si="111"/>
        <v>41524.726053240738</v>
      </c>
      <c r="T1364" s="16">
        <f t="shared" si="112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 s="1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5">
        <v>5</v>
      </c>
      <c r="M1365" t="b">
        <v>1</v>
      </c>
      <c r="N1365" t="s">
        <v>8274</v>
      </c>
      <c r="O1365" s="6">
        <f t="shared" si="110"/>
        <v>1</v>
      </c>
      <c r="P1365" s="8">
        <f t="shared" si="109"/>
        <v>40</v>
      </c>
      <c r="Q1365" t="s">
        <v>8327</v>
      </c>
      <c r="R1365" t="s">
        <v>8328</v>
      </c>
      <c r="S1365" s="16">
        <f t="shared" si="111"/>
        <v>42415.124305555553</v>
      </c>
      <c r="T1365" s="16">
        <f t="shared" si="112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 s="1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5">
        <v>144</v>
      </c>
      <c r="M1366" t="b">
        <v>1</v>
      </c>
      <c r="N1366" t="s">
        <v>8276</v>
      </c>
      <c r="O1366" s="6">
        <f t="shared" si="110"/>
        <v>1.1864285714285714</v>
      </c>
      <c r="P1366" s="8">
        <f t="shared" si="109"/>
        <v>346.04166666666669</v>
      </c>
      <c r="Q1366" t="s">
        <v>8330</v>
      </c>
      <c r="R1366" t="s">
        <v>8331</v>
      </c>
      <c r="S1366" s="16">
        <f t="shared" si="111"/>
        <v>42011.487337962964</v>
      </c>
      <c r="T1366" s="16">
        <f t="shared" si="112"/>
        <v>41951.487337962964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 s="1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5">
        <v>92</v>
      </c>
      <c r="M1367" t="b">
        <v>1</v>
      </c>
      <c r="N1367" t="s">
        <v>8276</v>
      </c>
      <c r="O1367" s="6">
        <f t="shared" si="110"/>
        <v>1.0026666666666666</v>
      </c>
      <c r="P1367" s="8">
        <f t="shared" si="109"/>
        <v>81.739130434782609</v>
      </c>
      <c r="Q1367" t="s">
        <v>8330</v>
      </c>
      <c r="R1367" t="s">
        <v>8331</v>
      </c>
      <c r="S1367" s="16">
        <f t="shared" si="111"/>
        <v>42079.483240740738</v>
      </c>
      <c r="T1367" s="16">
        <f t="shared" si="112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 s="1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5">
        <v>147</v>
      </c>
      <c r="M1368" t="b">
        <v>1</v>
      </c>
      <c r="N1368" t="s">
        <v>8276</v>
      </c>
      <c r="O1368" s="6">
        <f t="shared" si="110"/>
        <v>1.2648920000000001</v>
      </c>
      <c r="P1368" s="8">
        <f t="shared" si="109"/>
        <v>64.535306122448986</v>
      </c>
      <c r="Q1368" t="s">
        <v>8330</v>
      </c>
      <c r="R1368" t="s">
        <v>8331</v>
      </c>
      <c r="S1368" s="16">
        <f t="shared" si="111"/>
        <v>41969.829432870371</v>
      </c>
      <c r="T1368" s="16">
        <f t="shared" si="112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 s="1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5">
        <v>90</v>
      </c>
      <c r="M1369" t="b">
        <v>1</v>
      </c>
      <c r="N1369" t="s">
        <v>8276</v>
      </c>
      <c r="O1369" s="6">
        <f t="shared" si="110"/>
        <v>1.1426000000000001</v>
      </c>
      <c r="P1369" s="8">
        <f t="shared" si="109"/>
        <v>63.477777777777774</v>
      </c>
      <c r="Q1369" t="s">
        <v>8330</v>
      </c>
      <c r="R1369" t="s">
        <v>8331</v>
      </c>
      <c r="S1369" s="16">
        <f t="shared" si="111"/>
        <v>42321.836226851847</v>
      </c>
      <c r="T1369" s="16">
        <f t="shared" si="112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 s="1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5">
        <v>87</v>
      </c>
      <c r="M1370" t="b">
        <v>1</v>
      </c>
      <c r="N1370" t="s">
        <v>8276</v>
      </c>
      <c r="O1370" s="6">
        <f t="shared" si="110"/>
        <v>1.107</v>
      </c>
      <c r="P1370" s="8">
        <f t="shared" si="109"/>
        <v>63.620689655172413</v>
      </c>
      <c r="Q1370" t="s">
        <v>8330</v>
      </c>
      <c r="R1370" t="s">
        <v>8331</v>
      </c>
      <c r="S1370" s="16">
        <f t="shared" si="111"/>
        <v>42169.982569444437</v>
      </c>
      <c r="T1370" s="16">
        <f t="shared" si="112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 s="1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5">
        <v>406</v>
      </c>
      <c r="M1371" t="b">
        <v>1</v>
      </c>
      <c r="N1371" t="s">
        <v>8276</v>
      </c>
      <c r="O1371" s="6">
        <f t="shared" si="110"/>
        <v>1.0534805315203954</v>
      </c>
      <c r="P1371" s="8">
        <f t="shared" si="109"/>
        <v>83.967068965517228</v>
      </c>
      <c r="Q1371" t="s">
        <v>8330</v>
      </c>
      <c r="R1371" t="s">
        <v>8331</v>
      </c>
      <c r="S1371" s="16">
        <f t="shared" si="111"/>
        <v>41740.385949074072</v>
      </c>
      <c r="T1371" s="16">
        <f t="shared" si="112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 s="1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5">
        <v>20</v>
      </c>
      <c r="M1372" t="b">
        <v>1</v>
      </c>
      <c r="N1372" t="s">
        <v>8276</v>
      </c>
      <c r="O1372" s="6">
        <f t="shared" si="110"/>
        <v>1.0366666666666666</v>
      </c>
      <c r="P1372" s="8">
        <f t="shared" si="109"/>
        <v>77.75</v>
      </c>
      <c r="Q1372" t="s">
        <v>8330</v>
      </c>
      <c r="R1372" t="s">
        <v>8331</v>
      </c>
      <c r="S1372" s="16">
        <f t="shared" si="111"/>
        <v>41562.795023148145</v>
      </c>
      <c r="T1372" s="16">
        <f t="shared" si="112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 s="1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5">
        <v>70</v>
      </c>
      <c r="M1373" t="b">
        <v>1</v>
      </c>
      <c r="N1373" t="s">
        <v>8276</v>
      </c>
      <c r="O1373" s="6">
        <f t="shared" si="110"/>
        <v>1.0708672667523933</v>
      </c>
      <c r="P1373" s="8">
        <f t="shared" si="109"/>
        <v>107.07142857142857</v>
      </c>
      <c r="Q1373" t="s">
        <v>8330</v>
      </c>
      <c r="R1373" t="s">
        <v>8331</v>
      </c>
      <c r="S1373" s="16">
        <f t="shared" si="111"/>
        <v>42131.550254629627</v>
      </c>
      <c r="T1373" s="16">
        <f t="shared" si="112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 s="1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5">
        <v>16</v>
      </c>
      <c r="M1374" t="b">
        <v>1</v>
      </c>
      <c r="N1374" t="s">
        <v>8276</v>
      </c>
      <c r="O1374" s="6">
        <f t="shared" si="110"/>
        <v>1.24</v>
      </c>
      <c r="P1374" s="8">
        <f t="shared" si="109"/>
        <v>38.75</v>
      </c>
      <c r="Q1374" t="s">
        <v>8330</v>
      </c>
      <c r="R1374" t="s">
        <v>8331</v>
      </c>
      <c r="S1374" s="16">
        <f t="shared" si="111"/>
        <v>41102.53162037037</v>
      </c>
      <c r="T1374" s="16">
        <f t="shared" si="112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 s="1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5">
        <v>52</v>
      </c>
      <c r="M1375" t="b">
        <v>1</v>
      </c>
      <c r="N1375" t="s">
        <v>8276</v>
      </c>
      <c r="O1375" s="6">
        <f t="shared" si="110"/>
        <v>1.0501</v>
      </c>
      <c r="P1375" s="8">
        <f t="shared" ref="P1375:P1410" si="113">E1375/L1375</f>
        <v>201.94230769230768</v>
      </c>
      <c r="Q1375" t="s">
        <v>8330</v>
      </c>
      <c r="R1375" t="s">
        <v>8331</v>
      </c>
      <c r="S1375" s="16">
        <f t="shared" si="111"/>
        <v>42734.743437499994</v>
      </c>
      <c r="T1375" s="16">
        <f t="shared" si="112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 s="1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5">
        <v>66</v>
      </c>
      <c r="M1376" t="b">
        <v>1</v>
      </c>
      <c r="N1376" t="s">
        <v>8276</v>
      </c>
      <c r="O1376" s="6">
        <f t="shared" si="110"/>
        <v>1.8946666666666667</v>
      </c>
      <c r="P1376" s="8">
        <f t="shared" si="113"/>
        <v>43.060606060606062</v>
      </c>
      <c r="Q1376" t="s">
        <v>8330</v>
      </c>
      <c r="R1376" t="s">
        <v>8331</v>
      </c>
      <c r="S1376" s="16">
        <f t="shared" si="111"/>
        <v>42453.911898148144</v>
      </c>
      <c r="T1376" s="16">
        <f t="shared" si="112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 s="1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5">
        <v>109</v>
      </c>
      <c r="M1377" t="b">
        <v>1</v>
      </c>
      <c r="N1377" t="s">
        <v>8276</v>
      </c>
      <c r="O1377" s="6">
        <f t="shared" si="110"/>
        <v>1.7132499999999999</v>
      </c>
      <c r="P1377" s="8">
        <f t="shared" si="113"/>
        <v>62.871559633027523</v>
      </c>
      <c r="Q1377" t="s">
        <v>8330</v>
      </c>
      <c r="R1377" t="s">
        <v>8331</v>
      </c>
      <c r="S1377" s="16">
        <f t="shared" si="111"/>
        <v>42749.857858796291</v>
      </c>
      <c r="T1377" s="16">
        <f t="shared" si="112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 s="1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5">
        <v>168</v>
      </c>
      <c r="M1378" t="b">
        <v>1</v>
      </c>
      <c r="N1378" t="s">
        <v>8276</v>
      </c>
      <c r="O1378" s="6">
        <f t="shared" si="110"/>
        <v>2.5248648648648651</v>
      </c>
      <c r="P1378" s="8">
        <f t="shared" si="113"/>
        <v>55.607142857142854</v>
      </c>
      <c r="Q1378" t="s">
        <v>8330</v>
      </c>
      <c r="R1378" t="s">
        <v>8331</v>
      </c>
      <c r="S1378" s="16">
        <f t="shared" si="111"/>
        <v>42707.502384259256</v>
      </c>
      <c r="T1378" s="16">
        <f t="shared" si="112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 s="1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5">
        <v>31</v>
      </c>
      <c r="M1379" t="b">
        <v>1</v>
      </c>
      <c r="N1379" t="s">
        <v>8276</v>
      </c>
      <c r="O1379" s="6">
        <f t="shared" si="110"/>
        <v>1.1615384615384616</v>
      </c>
      <c r="P1379" s="8">
        <f t="shared" si="113"/>
        <v>48.70967741935484</v>
      </c>
      <c r="Q1379" t="s">
        <v>8330</v>
      </c>
      <c r="R1379" t="s">
        <v>8331</v>
      </c>
      <c r="S1379" s="16">
        <f t="shared" si="111"/>
        <v>42768.96597222222</v>
      </c>
      <c r="T1379" s="16">
        <f t="shared" si="112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 s="1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5">
        <v>133</v>
      </c>
      <c r="M1380" t="b">
        <v>1</v>
      </c>
      <c r="N1380" t="s">
        <v>8276</v>
      </c>
      <c r="O1380" s="6">
        <f t="shared" si="110"/>
        <v>2.0335000000000001</v>
      </c>
      <c r="P1380" s="8">
        <f t="shared" si="113"/>
        <v>30.578947368421051</v>
      </c>
      <c r="Q1380" t="s">
        <v>8330</v>
      </c>
      <c r="R1380" t="s">
        <v>8331</v>
      </c>
      <c r="S1380" s="16">
        <f t="shared" si="111"/>
        <v>42583.551041666666</v>
      </c>
      <c r="T1380" s="16">
        <f t="shared" si="112"/>
        <v>42568.551041666666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 s="1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5">
        <v>151</v>
      </c>
      <c r="M1381" t="b">
        <v>1</v>
      </c>
      <c r="N1381" t="s">
        <v>8276</v>
      </c>
      <c r="O1381" s="6">
        <f t="shared" si="110"/>
        <v>1.1160000000000001</v>
      </c>
      <c r="P1381" s="8">
        <f t="shared" si="113"/>
        <v>73.907284768211923</v>
      </c>
      <c r="Q1381" t="s">
        <v>8330</v>
      </c>
      <c r="R1381" t="s">
        <v>8331</v>
      </c>
      <c r="S1381" s="16">
        <f t="shared" si="111"/>
        <v>42160.283287037033</v>
      </c>
      <c r="T1381" s="16">
        <f t="shared" si="112"/>
        <v>42130.283287037033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 s="1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5">
        <v>5</v>
      </c>
      <c r="M1382" t="b">
        <v>1</v>
      </c>
      <c r="N1382" t="s">
        <v>8276</v>
      </c>
      <c r="O1382" s="6">
        <f t="shared" si="110"/>
        <v>4.24</v>
      </c>
      <c r="P1382" s="8">
        <f t="shared" si="113"/>
        <v>21.2</v>
      </c>
      <c r="Q1382" t="s">
        <v>8330</v>
      </c>
      <c r="R1382" t="s">
        <v>8331</v>
      </c>
      <c r="S1382" s="16">
        <f t="shared" si="111"/>
        <v>42163.874999999993</v>
      </c>
      <c r="T1382" s="16">
        <f t="shared" si="112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 s="1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5">
        <v>73</v>
      </c>
      <c r="M1383" t="b">
        <v>1</v>
      </c>
      <c r="N1383" t="s">
        <v>8276</v>
      </c>
      <c r="O1383" s="6">
        <f t="shared" si="110"/>
        <v>1.071</v>
      </c>
      <c r="P1383" s="8">
        <f t="shared" si="113"/>
        <v>73.356164383561648</v>
      </c>
      <c r="Q1383" t="s">
        <v>8330</v>
      </c>
      <c r="R1383" t="s">
        <v>8331</v>
      </c>
      <c r="S1383" s="16">
        <f t="shared" si="111"/>
        <v>42733.006076388883</v>
      </c>
      <c r="T1383" s="16">
        <f t="shared" si="112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 s="1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5">
        <v>148</v>
      </c>
      <c r="M1384" t="b">
        <v>1</v>
      </c>
      <c r="N1384" t="s">
        <v>8276</v>
      </c>
      <c r="O1384" s="6">
        <f t="shared" si="110"/>
        <v>1.043625</v>
      </c>
      <c r="P1384" s="8">
        <f t="shared" si="113"/>
        <v>56.412162162162161</v>
      </c>
      <c r="Q1384" t="s">
        <v>8330</v>
      </c>
      <c r="R1384" t="s">
        <v>8331</v>
      </c>
      <c r="S1384" s="16">
        <f t="shared" si="111"/>
        <v>41400.591851851852</v>
      </c>
      <c r="T1384" s="16">
        <f t="shared" si="112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 s="1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5">
        <v>93</v>
      </c>
      <c r="M1385" t="b">
        <v>1</v>
      </c>
      <c r="N1385" t="s">
        <v>8276</v>
      </c>
      <c r="O1385" s="6">
        <f t="shared" si="110"/>
        <v>2.124090909090909</v>
      </c>
      <c r="P1385" s="8">
        <f t="shared" si="113"/>
        <v>50.247311827956992</v>
      </c>
      <c r="Q1385" t="s">
        <v>8330</v>
      </c>
      <c r="R1385" t="s">
        <v>8331</v>
      </c>
      <c r="S1385" s="16">
        <f t="shared" si="111"/>
        <v>42726.866643518515</v>
      </c>
      <c r="T1385" s="16">
        <f t="shared" si="112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 s="1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5">
        <v>63</v>
      </c>
      <c r="M1386" t="b">
        <v>1</v>
      </c>
      <c r="N1386" t="s">
        <v>8276</v>
      </c>
      <c r="O1386" s="6">
        <f t="shared" si="110"/>
        <v>1.2408571428571429</v>
      </c>
      <c r="P1386" s="8">
        <f t="shared" si="113"/>
        <v>68.936507936507937</v>
      </c>
      <c r="Q1386" t="s">
        <v>8330</v>
      </c>
      <c r="R1386" t="s">
        <v>8331</v>
      </c>
      <c r="S1386" s="16">
        <f t="shared" si="111"/>
        <v>42190.526874999996</v>
      </c>
      <c r="T1386" s="16">
        <f t="shared" si="112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 s="1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5">
        <v>134</v>
      </c>
      <c r="M1387" t="b">
        <v>1</v>
      </c>
      <c r="N1387" t="s">
        <v>8276</v>
      </c>
      <c r="O1387" s="6">
        <f t="shared" si="110"/>
        <v>1.10406125</v>
      </c>
      <c r="P1387" s="8">
        <f t="shared" si="113"/>
        <v>65.914104477611943</v>
      </c>
      <c r="Q1387" t="s">
        <v>8330</v>
      </c>
      <c r="R1387" t="s">
        <v>8331</v>
      </c>
      <c r="S1387" s="16">
        <f t="shared" si="111"/>
        <v>42489.299305555549</v>
      </c>
      <c r="T1387" s="16">
        <f t="shared" si="112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 s="1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5">
        <v>14</v>
      </c>
      <c r="M1388" t="b">
        <v>1</v>
      </c>
      <c r="N1388" t="s">
        <v>8276</v>
      </c>
      <c r="O1388" s="6">
        <f t="shared" si="110"/>
        <v>2.1875</v>
      </c>
      <c r="P1388" s="8">
        <f t="shared" si="113"/>
        <v>62.5</v>
      </c>
      <c r="Q1388" t="s">
        <v>8330</v>
      </c>
      <c r="R1388" t="s">
        <v>8331</v>
      </c>
      <c r="S1388" s="16">
        <f t="shared" si="111"/>
        <v>42214.438530092586</v>
      </c>
      <c r="T1388" s="16">
        <f t="shared" si="112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 s="1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5">
        <v>78</v>
      </c>
      <c r="M1389" t="b">
        <v>1</v>
      </c>
      <c r="N1389" t="s">
        <v>8276</v>
      </c>
      <c r="O1389" s="6">
        <f t="shared" si="110"/>
        <v>1.36625</v>
      </c>
      <c r="P1389" s="8">
        <f t="shared" si="113"/>
        <v>70.064102564102569</v>
      </c>
      <c r="Q1389" t="s">
        <v>8330</v>
      </c>
      <c r="R1389" t="s">
        <v>8331</v>
      </c>
      <c r="S1389" s="16">
        <f t="shared" si="111"/>
        <v>42157.979166666664</v>
      </c>
      <c r="T1389" s="16">
        <f t="shared" si="112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 s="1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5">
        <v>112</v>
      </c>
      <c r="M1390" t="b">
        <v>1</v>
      </c>
      <c r="N1390" t="s">
        <v>8276</v>
      </c>
      <c r="O1390" s="6">
        <f t="shared" si="110"/>
        <v>1.348074</v>
      </c>
      <c r="P1390" s="8">
        <f t="shared" si="113"/>
        <v>60.181874999999998</v>
      </c>
      <c r="Q1390" t="s">
        <v>8330</v>
      </c>
      <c r="R1390" t="s">
        <v>8331</v>
      </c>
      <c r="S1390" s="16">
        <f t="shared" si="111"/>
        <v>42660.468055555553</v>
      </c>
      <c r="T1390" s="16">
        <f t="shared" si="112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 s="1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5">
        <v>34</v>
      </c>
      <c r="M1391" t="b">
        <v>1</v>
      </c>
      <c r="N1391" t="s">
        <v>8276</v>
      </c>
      <c r="O1391" s="6">
        <f t="shared" si="110"/>
        <v>1.454</v>
      </c>
      <c r="P1391" s="8">
        <f t="shared" si="113"/>
        <v>21.382352941176471</v>
      </c>
      <c r="Q1391" t="s">
        <v>8330</v>
      </c>
      <c r="R1391" t="s">
        <v>8331</v>
      </c>
      <c r="S1391" s="16">
        <f t="shared" si="111"/>
        <v>42595.272650462961</v>
      </c>
      <c r="T1391" s="16">
        <f t="shared" si="112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 s="1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5">
        <v>19</v>
      </c>
      <c r="M1392" t="b">
        <v>1</v>
      </c>
      <c r="N1392" t="s">
        <v>8276</v>
      </c>
      <c r="O1392" s="6">
        <f t="shared" si="110"/>
        <v>1.0910714285714285</v>
      </c>
      <c r="P1392" s="8">
        <f t="shared" si="113"/>
        <v>160.78947368421052</v>
      </c>
      <c r="Q1392" t="s">
        <v>8330</v>
      </c>
      <c r="R1392" t="s">
        <v>8331</v>
      </c>
      <c r="S1392" s="16">
        <f t="shared" si="111"/>
        <v>42121.508333333331</v>
      </c>
      <c r="T1392" s="16">
        <f t="shared" si="112"/>
        <v>42087.594976851855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 s="1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5">
        <v>13</v>
      </c>
      <c r="M1393" t="b">
        <v>1</v>
      </c>
      <c r="N1393" t="s">
        <v>8276</v>
      </c>
      <c r="O1393" s="6">
        <f t="shared" si="110"/>
        <v>1.1020000000000001</v>
      </c>
      <c r="P1393" s="8">
        <f t="shared" si="113"/>
        <v>42.384615384615387</v>
      </c>
      <c r="Q1393" t="s">
        <v>8330</v>
      </c>
      <c r="R1393" t="s">
        <v>8331</v>
      </c>
      <c r="S1393" s="16">
        <f t="shared" si="111"/>
        <v>42237.999305555553</v>
      </c>
      <c r="T1393" s="16">
        <f t="shared" si="112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 s="1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5">
        <v>104</v>
      </c>
      <c r="M1394" t="b">
        <v>1</v>
      </c>
      <c r="N1394" t="s">
        <v>8276</v>
      </c>
      <c r="O1394" s="6">
        <f t="shared" si="110"/>
        <v>1.1364000000000001</v>
      </c>
      <c r="P1394" s="8">
        <f t="shared" si="113"/>
        <v>27.317307692307693</v>
      </c>
      <c r="Q1394" t="s">
        <v>8330</v>
      </c>
      <c r="R1394" t="s">
        <v>8331</v>
      </c>
      <c r="S1394" s="16">
        <f t="shared" si="111"/>
        <v>42431.946597222217</v>
      </c>
      <c r="T1394" s="16">
        <f t="shared" si="112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 s="1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5">
        <v>52</v>
      </c>
      <c r="M1395" t="b">
        <v>1</v>
      </c>
      <c r="N1395" t="s">
        <v>8276</v>
      </c>
      <c r="O1395" s="6">
        <f t="shared" si="110"/>
        <v>1.0235000000000001</v>
      </c>
      <c r="P1395" s="8">
        <f t="shared" si="113"/>
        <v>196.82692307692307</v>
      </c>
      <c r="Q1395" t="s">
        <v>8330</v>
      </c>
      <c r="R1395" t="s">
        <v>8331</v>
      </c>
      <c r="S1395" s="16">
        <f t="shared" si="111"/>
        <v>42583.473645833328</v>
      </c>
      <c r="T1395" s="16">
        <f t="shared" si="112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 s="1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5">
        <v>17</v>
      </c>
      <c r="M1396" t="b">
        <v>1</v>
      </c>
      <c r="N1396" t="s">
        <v>8276</v>
      </c>
      <c r="O1396" s="6">
        <f t="shared" si="110"/>
        <v>1.2213333333333334</v>
      </c>
      <c r="P1396" s="8">
        <f t="shared" si="113"/>
        <v>53.882352941176471</v>
      </c>
      <c r="Q1396" t="s">
        <v>8330</v>
      </c>
      <c r="R1396" t="s">
        <v>8331</v>
      </c>
      <c r="S1396" s="16">
        <f t="shared" si="111"/>
        <v>42794.916666666664</v>
      </c>
      <c r="T1396" s="16">
        <f t="shared" si="112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 s="1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5">
        <v>82</v>
      </c>
      <c r="M1397" t="b">
        <v>1</v>
      </c>
      <c r="N1397" t="s">
        <v>8276</v>
      </c>
      <c r="O1397" s="6">
        <f t="shared" si="110"/>
        <v>1.1188571428571428</v>
      </c>
      <c r="P1397" s="8">
        <f t="shared" si="113"/>
        <v>47.756097560975611</v>
      </c>
      <c r="Q1397" t="s">
        <v>8330</v>
      </c>
      <c r="R1397" t="s">
        <v>8331</v>
      </c>
      <c r="S1397" s="16">
        <f t="shared" si="111"/>
        <v>42749.700011574074</v>
      </c>
      <c r="T1397" s="16">
        <f t="shared" si="112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 s="1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5">
        <v>73</v>
      </c>
      <c r="M1398" t="b">
        <v>1</v>
      </c>
      <c r="N1398" t="s">
        <v>8276</v>
      </c>
      <c r="O1398" s="6">
        <f t="shared" si="110"/>
        <v>1.073</v>
      </c>
      <c r="P1398" s="8">
        <f t="shared" si="113"/>
        <v>88.191780821917803</v>
      </c>
      <c r="Q1398" t="s">
        <v>8330</v>
      </c>
      <c r="R1398" t="s">
        <v>8331</v>
      </c>
      <c r="S1398" s="16">
        <f t="shared" si="111"/>
        <v>42048.790300925924</v>
      </c>
      <c r="T1398" s="16">
        <f t="shared" si="112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 s="1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5">
        <v>158</v>
      </c>
      <c r="M1399" t="b">
        <v>1</v>
      </c>
      <c r="N1399" t="s">
        <v>8276</v>
      </c>
      <c r="O1399" s="6">
        <f t="shared" si="110"/>
        <v>1.1385000000000001</v>
      </c>
      <c r="P1399" s="8">
        <f t="shared" si="113"/>
        <v>72.056962025316452</v>
      </c>
      <c r="Q1399" t="s">
        <v>8330</v>
      </c>
      <c r="R1399" t="s">
        <v>8331</v>
      </c>
      <c r="S1399" s="16">
        <f t="shared" si="111"/>
        <v>42670.679861111108</v>
      </c>
      <c r="T1399" s="16">
        <f t="shared" si="112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 s="1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5">
        <v>65</v>
      </c>
      <c r="M1400" t="b">
        <v>1</v>
      </c>
      <c r="N1400" t="s">
        <v>8276</v>
      </c>
      <c r="O1400" s="6">
        <f t="shared" si="110"/>
        <v>1.0968181818181819</v>
      </c>
      <c r="P1400" s="8">
        <f t="shared" si="113"/>
        <v>74.246153846153845</v>
      </c>
      <c r="Q1400" t="s">
        <v>8330</v>
      </c>
      <c r="R1400" t="s">
        <v>8331</v>
      </c>
      <c r="S1400" s="16">
        <f t="shared" si="111"/>
        <v>42556.665902777771</v>
      </c>
      <c r="T1400" s="16">
        <f t="shared" si="112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 s="1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5">
        <v>184</v>
      </c>
      <c r="M1401" t="b">
        <v>1</v>
      </c>
      <c r="N1401" t="s">
        <v>8276</v>
      </c>
      <c r="O1401" s="6">
        <f t="shared" si="110"/>
        <v>1.2614444444444444</v>
      </c>
      <c r="P1401" s="8">
        <f t="shared" si="113"/>
        <v>61.701086956521742</v>
      </c>
      <c r="Q1401" t="s">
        <v>8330</v>
      </c>
      <c r="R1401" t="s">
        <v>8331</v>
      </c>
      <c r="S1401" s="16">
        <f t="shared" si="111"/>
        <v>41918.795983796292</v>
      </c>
      <c r="T1401" s="16">
        <f t="shared" si="112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 s="1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5">
        <v>34</v>
      </c>
      <c r="M1402" t="b">
        <v>1</v>
      </c>
      <c r="N1402" t="s">
        <v>8276</v>
      </c>
      <c r="O1402" s="6">
        <f t="shared" si="110"/>
        <v>1.6742857142857144</v>
      </c>
      <c r="P1402" s="8">
        <f t="shared" si="113"/>
        <v>17.235294117647058</v>
      </c>
      <c r="Q1402" t="s">
        <v>8330</v>
      </c>
      <c r="R1402" t="s">
        <v>8331</v>
      </c>
      <c r="S1402" s="16">
        <f t="shared" si="111"/>
        <v>42533.020833333336</v>
      </c>
      <c r="T1402" s="16">
        <f t="shared" si="112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 s="1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5">
        <v>240</v>
      </c>
      <c r="M1403" t="b">
        <v>1</v>
      </c>
      <c r="N1403" t="s">
        <v>8276</v>
      </c>
      <c r="O1403" s="6">
        <f t="shared" si="110"/>
        <v>4.9652000000000003</v>
      </c>
      <c r="P1403" s="8">
        <f t="shared" si="113"/>
        <v>51.720833333333331</v>
      </c>
      <c r="Q1403" t="s">
        <v>8330</v>
      </c>
      <c r="R1403" t="s">
        <v>8331</v>
      </c>
      <c r="S1403" s="16">
        <f t="shared" si="111"/>
        <v>41420.787893518514</v>
      </c>
      <c r="T1403" s="16">
        <f t="shared" si="112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 s="1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5">
        <v>113</v>
      </c>
      <c r="M1404" t="b">
        <v>1</v>
      </c>
      <c r="N1404" t="s">
        <v>8276</v>
      </c>
      <c r="O1404" s="6">
        <f t="shared" si="110"/>
        <v>1.0915999999999999</v>
      </c>
      <c r="P1404" s="8">
        <f t="shared" si="113"/>
        <v>24.150442477876105</v>
      </c>
      <c r="Q1404" t="s">
        <v>8330</v>
      </c>
      <c r="R1404" t="s">
        <v>8331</v>
      </c>
      <c r="S1404" s="16">
        <f t="shared" si="111"/>
        <v>42124.803368055553</v>
      </c>
      <c r="T1404" s="16">
        <f t="shared" si="112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 s="1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5">
        <v>66</v>
      </c>
      <c r="M1405" t="b">
        <v>1</v>
      </c>
      <c r="N1405" t="s">
        <v>8276</v>
      </c>
      <c r="O1405" s="6">
        <f t="shared" si="110"/>
        <v>1.0257499999999999</v>
      </c>
      <c r="P1405" s="8">
        <f t="shared" si="113"/>
        <v>62.166666666666664</v>
      </c>
      <c r="Q1405" t="s">
        <v>8330</v>
      </c>
      <c r="R1405" t="s">
        <v>8331</v>
      </c>
      <c r="S1405" s="16">
        <f t="shared" si="111"/>
        <v>41480.854571759257</v>
      </c>
      <c r="T1405" s="16">
        <f t="shared" si="112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 s="1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5">
        <v>5</v>
      </c>
      <c r="M1406" t="b">
        <v>0</v>
      </c>
      <c r="N1406" t="s">
        <v>8287</v>
      </c>
      <c r="O1406" s="6">
        <f t="shared" si="110"/>
        <v>1.6620689655172414E-2</v>
      </c>
      <c r="P1406" s="8">
        <f t="shared" si="113"/>
        <v>48.2</v>
      </c>
      <c r="Q1406" t="s">
        <v>8327</v>
      </c>
      <c r="R1406" t="s">
        <v>8346</v>
      </c>
      <c r="S1406" s="16">
        <f t="shared" si="111"/>
        <v>42057.30190972222</v>
      </c>
      <c r="T1406" s="16">
        <f t="shared" si="112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 s="1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5">
        <v>17</v>
      </c>
      <c r="M1407" t="b">
        <v>0</v>
      </c>
      <c r="N1407" t="s">
        <v>8287</v>
      </c>
      <c r="O1407" s="6">
        <f t="shared" si="110"/>
        <v>4.1999999999999997E-3</v>
      </c>
      <c r="P1407" s="8">
        <f t="shared" si="113"/>
        <v>6.1764705882352944</v>
      </c>
      <c r="Q1407" t="s">
        <v>8327</v>
      </c>
      <c r="R1407" t="s">
        <v>8346</v>
      </c>
      <c r="S1407" s="16">
        <f t="shared" si="111"/>
        <v>41971.51390046296</v>
      </c>
      <c r="T1407" s="16">
        <f t="shared" si="112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 s="1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5">
        <v>3</v>
      </c>
      <c r="M1408" t="b">
        <v>0</v>
      </c>
      <c r="N1408" t="s">
        <v>8287</v>
      </c>
      <c r="O1408" s="6">
        <f t="shared" si="110"/>
        <v>1.25E-3</v>
      </c>
      <c r="P1408" s="8">
        <f t="shared" si="113"/>
        <v>5</v>
      </c>
      <c r="Q1408" t="s">
        <v>8327</v>
      </c>
      <c r="R1408" t="s">
        <v>8346</v>
      </c>
      <c r="S1408" s="16">
        <f t="shared" si="111"/>
        <v>42350.208333333336</v>
      </c>
      <c r="T1408" s="16">
        <f t="shared" si="112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 s="1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5">
        <v>2</v>
      </c>
      <c r="M1409" t="b">
        <v>0</v>
      </c>
      <c r="N1409" t="s">
        <v>8287</v>
      </c>
      <c r="O1409" s="6">
        <f t="shared" si="110"/>
        <v>5.0000000000000001E-3</v>
      </c>
      <c r="P1409" s="8">
        <f t="shared" si="113"/>
        <v>7.5</v>
      </c>
      <c r="Q1409" t="s">
        <v>8327</v>
      </c>
      <c r="R1409" t="s">
        <v>8346</v>
      </c>
      <c r="S1409" s="16">
        <f t="shared" si="111"/>
        <v>41863.32844907407</v>
      </c>
      <c r="T1409" s="16">
        <f t="shared" si="112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 s="1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5">
        <v>6</v>
      </c>
      <c r="M1410" t="b">
        <v>0</v>
      </c>
      <c r="N1410" t="s">
        <v>8287</v>
      </c>
      <c r="O1410" s="6">
        <f t="shared" ref="O1410:O1473" si="114">E1410/D1410</f>
        <v>7.1999999999999995E-2</v>
      </c>
      <c r="P1410" s="8">
        <f t="shared" si="113"/>
        <v>12</v>
      </c>
      <c r="Q1410" t="s">
        <v>8327</v>
      </c>
      <c r="R1410" t="s">
        <v>8346</v>
      </c>
      <c r="S1410" s="16">
        <f t="shared" ref="S1410:S1473" si="115">(I1410/86400)+25569+(-5/24)</f>
        <v>42321.705509259256</v>
      </c>
      <c r="T1410" s="16">
        <f t="shared" ref="T1410:T1473" si="116">(J1410/86400)+25569+(-5/24)</f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 s="1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5">
        <v>0</v>
      </c>
      <c r="M1411" t="b">
        <v>0</v>
      </c>
      <c r="N1411" t="s">
        <v>8287</v>
      </c>
      <c r="O1411" s="6">
        <f t="shared" si="114"/>
        <v>0</v>
      </c>
      <c r="P1411" s="8">
        <v>0</v>
      </c>
      <c r="Q1411" t="s">
        <v>8327</v>
      </c>
      <c r="R1411" t="s">
        <v>8346</v>
      </c>
      <c r="S1411" s="16">
        <f t="shared" si="115"/>
        <v>42004.966840277775</v>
      </c>
      <c r="T1411" s="16">
        <f t="shared" si="116"/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 s="1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5">
        <v>1</v>
      </c>
      <c r="M1412" t="b">
        <v>0</v>
      </c>
      <c r="N1412" t="s">
        <v>8287</v>
      </c>
      <c r="O1412" s="6">
        <f t="shared" si="114"/>
        <v>1.6666666666666666E-4</v>
      </c>
      <c r="P1412" s="8">
        <f t="shared" ref="P1412:P1417" si="117">E1412/L1412</f>
        <v>1</v>
      </c>
      <c r="Q1412" t="s">
        <v>8327</v>
      </c>
      <c r="R1412" t="s">
        <v>8346</v>
      </c>
      <c r="S1412" s="16">
        <f t="shared" si="115"/>
        <v>42524.110185185178</v>
      </c>
      <c r="T1412" s="16">
        <f t="shared" si="116"/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 s="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5">
        <v>3</v>
      </c>
      <c r="M1413" t="b">
        <v>0</v>
      </c>
      <c r="N1413" t="s">
        <v>8287</v>
      </c>
      <c r="O1413" s="6">
        <f t="shared" si="114"/>
        <v>2.3333333333333335E-3</v>
      </c>
      <c r="P1413" s="8">
        <f t="shared" si="117"/>
        <v>2.3333333333333335</v>
      </c>
      <c r="Q1413" t="s">
        <v>8327</v>
      </c>
      <c r="R1413" t="s">
        <v>8346</v>
      </c>
      <c r="S1413" s="16">
        <f t="shared" si="115"/>
        <v>42040.850694444445</v>
      </c>
      <c r="T1413" s="16">
        <f t="shared" si="116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 s="1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5">
        <v>13</v>
      </c>
      <c r="M1414" t="b">
        <v>0</v>
      </c>
      <c r="N1414" t="s">
        <v>8287</v>
      </c>
      <c r="O1414" s="6">
        <f t="shared" si="114"/>
        <v>4.5714285714285714E-2</v>
      </c>
      <c r="P1414" s="8">
        <f t="shared" si="117"/>
        <v>24.615384615384617</v>
      </c>
      <c r="Q1414" t="s">
        <v>8327</v>
      </c>
      <c r="R1414" t="s">
        <v>8346</v>
      </c>
      <c r="S1414" s="16">
        <f t="shared" si="115"/>
        <v>41976.855312499996</v>
      </c>
      <c r="T1414" s="16">
        <f t="shared" si="116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 s="1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5">
        <v>1</v>
      </c>
      <c r="M1415" t="b">
        <v>0</v>
      </c>
      <c r="N1415" t="s">
        <v>8287</v>
      </c>
      <c r="O1415" s="6">
        <f t="shared" si="114"/>
        <v>0.05</v>
      </c>
      <c r="P1415" s="8">
        <f t="shared" si="117"/>
        <v>100</v>
      </c>
      <c r="Q1415" t="s">
        <v>8327</v>
      </c>
      <c r="R1415" t="s">
        <v>8346</v>
      </c>
      <c r="S1415" s="16">
        <f t="shared" si="115"/>
        <v>42420.228819444441</v>
      </c>
      <c r="T1415" s="16">
        <f t="shared" si="116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 s="1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5">
        <v>1</v>
      </c>
      <c r="M1416" t="b">
        <v>0</v>
      </c>
      <c r="N1416" t="s">
        <v>8287</v>
      </c>
      <c r="O1416" s="6">
        <f t="shared" si="114"/>
        <v>2E-3</v>
      </c>
      <c r="P1416" s="8">
        <f t="shared" si="117"/>
        <v>1</v>
      </c>
      <c r="Q1416" t="s">
        <v>8327</v>
      </c>
      <c r="R1416" t="s">
        <v>8346</v>
      </c>
      <c r="S1416" s="16">
        <f t="shared" si="115"/>
        <v>42738.044756944444</v>
      </c>
      <c r="T1416" s="16">
        <f t="shared" si="116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 s="1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5">
        <v>9</v>
      </c>
      <c r="M1417" t="b">
        <v>0</v>
      </c>
      <c r="N1417" t="s">
        <v>8287</v>
      </c>
      <c r="O1417" s="6">
        <f t="shared" si="114"/>
        <v>0.18181818181818182</v>
      </c>
      <c r="P1417" s="8">
        <f t="shared" si="117"/>
        <v>88.888888888888886</v>
      </c>
      <c r="Q1417" t="s">
        <v>8327</v>
      </c>
      <c r="R1417" t="s">
        <v>8346</v>
      </c>
      <c r="S1417" s="16">
        <f t="shared" si="115"/>
        <v>42232.467488425922</v>
      </c>
      <c r="T1417" s="16">
        <f t="shared" si="116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 s="1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5">
        <v>0</v>
      </c>
      <c r="M1418" t="b">
        <v>0</v>
      </c>
      <c r="N1418" t="s">
        <v>8287</v>
      </c>
      <c r="O1418" s="6">
        <f t="shared" si="114"/>
        <v>0</v>
      </c>
      <c r="P1418" s="8">
        <v>0</v>
      </c>
      <c r="Q1418" t="s">
        <v>8327</v>
      </c>
      <c r="R1418" t="s">
        <v>8346</v>
      </c>
      <c r="S1418" s="16">
        <f t="shared" si="115"/>
        <v>42329.759479166663</v>
      </c>
      <c r="T1418" s="16">
        <f t="shared" si="116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 s="1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5">
        <v>2</v>
      </c>
      <c r="M1419" t="b">
        <v>0</v>
      </c>
      <c r="N1419" t="s">
        <v>8287</v>
      </c>
      <c r="O1419" s="6">
        <f t="shared" si="114"/>
        <v>1.2222222222222223E-2</v>
      </c>
      <c r="P1419" s="8">
        <f t="shared" ref="P1419:P1426" si="118">E1419/L1419</f>
        <v>27.5</v>
      </c>
      <c r="Q1419" t="s">
        <v>8327</v>
      </c>
      <c r="R1419" t="s">
        <v>8346</v>
      </c>
      <c r="S1419" s="16">
        <f t="shared" si="115"/>
        <v>42262.257638888885</v>
      </c>
      <c r="T1419" s="16">
        <f t="shared" si="116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 s="1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5">
        <v>1</v>
      </c>
      <c r="M1420" t="b">
        <v>0</v>
      </c>
      <c r="N1420" t="s">
        <v>8287</v>
      </c>
      <c r="O1420" s="6">
        <f t="shared" si="114"/>
        <v>2E-3</v>
      </c>
      <c r="P1420" s="8">
        <f t="shared" si="118"/>
        <v>6</v>
      </c>
      <c r="Q1420" t="s">
        <v>8327</v>
      </c>
      <c r="R1420" t="s">
        <v>8346</v>
      </c>
      <c r="S1420" s="16">
        <f t="shared" si="115"/>
        <v>42425.248078703698</v>
      </c>
      <c r="T1420" s="16">
        <f t="shared" si="116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 s="1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5">
        <v>10</v>
      </c>
      <c r="M1421" t="b">
        <v>0</v>
      </c>
      <c r="N1421" t="s">
        <v>8287</v>
      </c>
      <c r="O1421" s="6">
        <f t="shared" si="114"/>
        <v>7.0634920634920634E-2</v>
      </c>
      <c r="P1421" s="8">
        <f t="shared" si="118"/>
        <v>44.5</v>
      </c>
      <c r="Q1421" t="s">
        <v>8327</v>
      </c>
      <c r="R1421" t="s">
        <v>8346</v>
      </c>
      <c r="S1421" s="16">
        <f t="shared" si="115"/>
        <v>42652.24790509259</v>
      </c>
      <c r="T1421" s="16">
        <f t="shared" si="116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 s="1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5">
        <v>3</v>
      </c>
      <c r="M1422" t="b">
        <v>0</v>
      </c>
      <c r="N1422" t="s">
        <v>8287</v>
      </c>
      <c r="O1422" s="6">
        <f t="shared" si="114"/>
        <v>2.7272727272727271E-2</v>
      </c>
      <c r="P1422" s="8">
        <f t="shared" si="118"/>
        <v>1</v>
      </c>
      <c r="Q1422" t="s">
        <v>8327</v>
      </c>
      <c r="R1422" t="s">
        <v>8346</v>
      </c>
      <c r="S1422" s="16">
        <f t="shared" si="115"/>
        <v>42549.459328703706</v>
      </c>
      <c r="T1422" s="16">
        <f t="shared" si="116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 s="1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5">
        <v>2</v>
      </c>
      <c r="M1423" t="b">
        <v>0</v>
      </c>
      <c r="N1423" t="s">
        <v>8287</v>
      </c>
      <c r="O1423" s="6">
        <f t="shared" si="114"/>
        <v>1E-3</v>
      </c>
      <c r="P1423" s="8">
        <f t="shared" si="118"/>
        <v>100</v>
      </c>
      <c r="Q1423" t="s">
        <v>8327</v>
      </c>
      <c r="R1423" t="s">
        <v>8346</v>
      </c>
      <c r="S1423" s="16">
        <f t="shared" si="115"/>
        <v>42043.707280092589</v>
      </c>
      <c r="T1423" s="16">
        <f t="shared" si="116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 s="1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5">
        <v>2</v>
      </c>
      <c r="M1424" t="b">
        <v>0</v>
      </c>
      <c r="N1424" t="s">
        <v>8287</v>
      </c>
      <c r="O1424" s="6">
        <f t="shared" si="114"/>
        <v>1.0399999999999999E-3</v>
      </c>
      <c r="P1424" s="8">
        <f t="shared" si="118"/>
        <v>13</v>
      </c>
      <c r="Q1424" t="s">
        <v>8327</v>
      </c>
      <c r="R1424" t="s">
        <v>8346</v>
      </c>
      <c r="S1424" s="16">
        <f t="shared" si="115"/>
        <v>42634.031296296293</v>
      </c>
      <c r="T1424" s="16">
        <f t="shared" si="116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 s="1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5">
        <v>1</v>
      </c>
      <c r="M1425" t="b">
        <v>0</v>
      </c>
      <c r="N1425" t="s">
        <v>8287</v>
      </c>
      <c r="O1425" s="6">
        <f t="shared" si="114"/>
        <v>3.3333333333333335E-3</v>
      </c>
      <c r="P1425" s="8">
        <f t="shared" si="118"/>
        <v>100</v>
      </c>
      <c r="Q1425" t="s">
        <v>8327</v>
      </c>
      <c r="R1425" t="s">
        <v>8346</v>
      </c>
      <c r="S1425" s="16">
        <f t="shared" si="115"/>
        <v>42370.151979166665</v>
      </c>
      <c r="T1425" s="16">
        <f t="shared" si="116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 s="1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5">
        <v>14</v>
      </c>
      <c r="M1426" t="b">
        <v>0</v>
      </c>
      <c r="N1426" t="s">
        <v>8287</v>
      </c>
      <c r="O1426" s="6">
        <f t="shared" si="114"/>
        <v>0.2036</v>
      </c>
      <c r="P1426" s="8">
        <f t="shared" si="118"/>
        <v>109.07142857142857</v>
      </c>
      <c r="Q1426" t="s">
        <v>8327</v>
      </c>
      <c r="R1426" t="s">
        <v>8346</v>
      </c>
      <c r="S1426" s="16">
        <f t="shared" si="115"/>
        <v>42689.550949074073</v>
      </c>
      <c r="T1426" s="16">
        <f t="shared" si="116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 s="1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5">
        <v>0</v>
      </c>
      <c r="M1427" t="b">
        <v>0</v>
      </c>
      <c r="N1427" t="s">
        <v>8287</v>
      </c>
      <c r="O1427" s="6">
        <f t="shared" si="114"/>
        <v>0</v>
      </c>
      <c r="P1427" s="8">
        <v>0</v>
      </c>
      <c r="Q1427" t="s">
        <v>8327</v>
      </c>
      <c r="R1427" t="s">
        <v>8346</v>
      </c>
      <c r="S1427" s="16">
        <f t="shared" si="115"/>
        <v>42122.923136574071</v>
      </c>
      <c r="T1427" s="16">
        <f t="shared" si="116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 s="1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5">
        <v>0</v>
      </c>
      <c r="M1428" t="b">
        <v>0</v>
      </c>
      <c r="N1428" t="s">
        <v>8287</v>
      </c>
      <c r="O1428" s="6">
        <f t="shared" si="114"/>
        <v>0</v>
      </c>
      <c r="P1428" s="8">
        <v>0</v>
      </c>
      <c r="Q1428" t="s">
        <v>8327</v>
      </c>
      <c r="R1428" t="s">
        <v>8346</v>
      </c>
      <c r="S1428" s="16">
        <f t="shared" si="115"/>
        <v>42240.181944444441</v>
      </c>
      <c r="T1428" s="16">
        <f t="shared" si="116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 s="1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5">
        <v>4</v>
      </c>
      <c r="M1429" t="b">
        <v>0</v>
      </c>
      <c r="N1429" t="s">
        <v>8287</v>
      </c>
      <c r="O1429" s="6">
        <f t="shared" si="114"/>
        <v>8.3799999999999999E-2</v>
      </c>
      <c r="P1429" s="8">
        <f>E1429/L1429</f>
        <v>104.75</v>
      </c>
      <c r="Q1429" t="s">
        <v>8327</v>
      </c>
      <c r="R1429" t="s">
        <v>8346</v>
      </c>
      <c r="S1429" s="16">
        <f t="shared" si="115"/>
        <v>42631.643344907403</v>
      </c>
      <c r="T1429" s="16">
        <f t="shared" si="116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 s="1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5">
        <v>3</v>
      </c>
      <c r="M1430" t="b">
        <v>0</v>
      </c>
      <c r="N1430" t="s">
        <v>8287</v>
      </c>
      <c r="O1430" s="6">
        <f t="shared" si="114"/>
        <v>4.4999999999999998E-2</v>
      </c>
      <c r="P1430" s="8">
        <f>E1430/L1430</f>
        <v>15</v>
      </c>
      <c r="Q1430" t="s">
        <v>8327</v>
      </c>
      <c r="R1430" t="s">
        <v>8346</v>
      </c>
      <c r="S1430" s="16">
        <f t="shared" si="115"/>
        <v>42462.129826388882</v>
      </c>
      <c r="T1430" s="16">
        <f t="shared" si="116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 s="1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5">
        <v>0</v>
      </c>
      <c r="M1431" t="b">
        <v>0</v>
      </c>
      <c r="N1431" t="s">
        <v>8287</v>
      </c>
      <c r="O1431" s="6">
        <f t="shared" si="114"/>
        <v>0</v>
      </c>
      <c r="P1431" s="8">
        <v>0</v>
      </c>
      <c r="Q1431" t="s">
        <v>8327</v>
      </c>
      <c r="R1431" t="s">
        <v>8346</v>
      </c>
      <c r="S1431" s="16">
        <f t="shared" si="115"/>
        <v>42103.852337962962</v>
      </c>
      <c r="T1431" s="16">
        <f t="shared" si="116"/>
        <v>42073.852337962962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 s="1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5">
        <v>5</v>
      </c>
      <c r="M1432" t="b">
        <v>0</v>
      </c>
      <c r="N1432" t="s">
        <v>8287</v>
      </c>
      <c r="O1432" s="6">
        <f t="shared" si="114"/>
        <v>8.0600000000000005E-2</v>
      </c>
      <c r="P1432" s="8">
        <f>E1432/L1432</f>
        <v>80.599999999999994</v>
      </c>
      <c r="Q1432" t="s">
        <v>8327</v>
      </c>
      <c r="R1432" t="s">
        <v>8346</v>
      </c>
      <c r="S1432" s="16">
        <f t="shared" si="115"/>
        <v>41992.605185185188</v>
      </c>
      <c r="T1432" s="16">
        <f t="shared" si="116"/>
        <v>41961.605185185188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 s="1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5">
        <v>47</v>
      </c>
      <c r="M1433" t="b">
        <v>0</v>
      </c>
      <c r="N1433" t="s">
        <v>8287</v>
      </c>
      <c r="O1433" s="6">
        <f t="shared" si="114"/>
        <v>0.31947058823529412</v>
      </c>
      <c r="P1433" s="8">
        <f>E1433/L1433</f>
        <v>115.55319148936171</v>
      </c>
      <c r="Q1433" t="s">
        <v>8327</v>
      </c>
      <c r="R1433" t="s">
        <v>8346</v>
      </c>
      <c r="S1433" s="16">
        <f t="shared" si="115"/>
        <v>42334.044166666667</v>
      </c>
      <c r="T1433" s="16">
        <f t="shared" si="116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 s="1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5">
        <v>0</v>
      </c>
      <c r="M1434" t="b">
        <v>0</v>
      </c>
      <c r="N1434" t="s">
        <v>8287</v>
      </c>
      <c r="O1434" s="6">
        <f t="shared" si="114"/>
        <v>0</v>
      </c>
      <c r="P1434" s="8">
        <v>0</v>
      </c>
      <c r="Q1434" t="s">
        <v>8327</v>
      </c>
      <c r="R1434" t="s">
        <v>8346</v>
      </c>
      <c r="S1434" s="16">
        <f t="shared" si="115"/>
        <v>42205.572083333333</v>
      </c>
      <c r="T1434" s="16">
        <f t="shared" si="116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 s="1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5">
        <v>10</v>
      </c>
      <c r="M1435" t="b">
        <v>0</v>
      </c>
      <c r="N1435" t="s">
        <v>8287</v>
      </c>
      <c r="O1435" s="6">
        <f t="shared" si="114"/>
        <v>6.7083333333333328E-2</v>
      </c>
      <c r="P1435" s="8">
        <f t="shared" ref="P1435:P1443" si="119">E1435/L1435</f>
        <v>80.5</v>
      </c>
      <c r="Q1435" t="s">
        <v>8327</v>
      </c>
      <c r="R1435" t="s">
        <v>8346</v>
      </c>
      <c r="S1435" s="16">
        <f t="shared" si="115"/>
        <v>42714.249999999993</v>
      </c>
      <c r="T1435" s="16">
        <f t="shared" si="116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 s="1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5">
        <v>11</v>
      </c>
      <c r="M1436" t="b">
        <v>0</v>
      </c>
      <c r="N1436" t="s">
        <v>8287</v>
      </c>
      <c r="O1436" s="6">
        <f t="shared" si="114"/>
        <v>9.987804878048781E-2</v>
      </c>
      <c r="P1436" s="8">
        <f t="shared" si="119"/>
        <v>744.5454545454545</v>
      </c>
      <c r="Q1436" t="s">
        <v>8327</v>
      </c>
      <c r="R1436" t="s">
        <v>8346</v>
      </c>
      <c r="S1436" s="16">
        <f t="shared" si="115"/>
        <v>42163.416666666664</v>
      </c>
      <c r="T1436" s="16">
        <f t="shared" si="116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 s="1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5">
        <v>2</v>
      </c>
      <c r="M1437" t="b">
        <v>0</v>
      </c>
      <c r="N1437" t="s">
        <v>8287</v>
      </c>
      <c r="O1437" s="6">
        <f t="shared" si="114"/>
        <v>1E-3</v>
      </c>
      <c r="P1437" s="8">
        <f t="shared" si="119"/>
        <v>7.5</v>
      </c>
      <c r="Q1437" t="s">
        <v>8327</v>
      </c>
      <c r="R1437" t="s">
        <v>8346</v>
      </c>
      <c r="S1437" s="16">
        <f t="shared" si="115"/>
        <v>42288.57199074074</v>
      </c>
      <c r="T1437" s="16">
        <f t="shared" si="116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 s="1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5">
        <v>2</v>
      </c>
      <c r="M1438" t="b">
        <v>0</v>
      </c>
      <c r="N1438" t="s">
        <v>8287</v>
      </c>
      <c r="O1438" s="6">
        <f t="shared" si="114"/>
        <v>7.7000000000000002E-3</v>
      </c>
      <c r="P1438" s="8">
        <f t="shared" si="119"/>
        <v>38.5</v>
      </c>
      <c r="Q1438" t="s">
        <v>8327</v>
      </c>
      <c r="R1438" t="s">
        <v>8346</v>
      </c>
      <c r="S1438" s="16">
        <f t="shared" si="115"/>
        <v>42421.141863425924</v>
      </c>
      <c r="T1438" s="16">
        <f t="shared" si="116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 s="1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5">
        <v>22</v>
      </c>
      <c r="M1439" t="b">
        <v>0</v>
      </c>
      <c r="N1439" t="s">
        <v>8287</v>
      </c>
      <c r="O1439" s="6">
        <f t="shared" si="114"/>
        <v>0.26900000000000002</v>
      </c>
      <c r="P1439" s="8">
        <f t="shared" si="119"/>
        <v>36.68181818181818</v>
      </c>
      <c r="Q1439" t="s">
        <v>8327</v>
      </c>
      <c r="R1439" t="s">
        <v>8346</v>
      </c>
      <c r="S1439" s="16">
        <f t="shared" si="115"/>
        <v>41832.999305555553</v>
      </c>
      <c r="T1439" s="16">
        <f t="shared" si="116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 s="1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5">
        <v>8</v>
      </c>
      <c r="M1440" t="b">
        <v>0</v>
      </c>
      <c r="N1440" t="s">
        <v>8287</v>
      </c>
      <c r="O1440" s="6">
        <f t="shared" si="114"/>
        <v>0.03</v>
      </c>
      <c r="P1440" s="8">
        <f t="shared" si="119"/>
        <v>75</v>
      </c>
      <c r="Q1440" t="s">
        <v>8327</v>
      </c>
      <c r="R1440" t="s">
        <v>8346</v>
      </c>
      <c r="S1440" s="16">
        <f t="shared" si="115"/>
        <v>42487.371527777774</v>
      </c>
      <c r="T1440" s="16">
        <f t="shared" si="116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 s="1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5">
        <v>6</v>
      </c>
      <c r="M1441" t="b">
        <v>0</v>
      </c>
      <c r="N1441" t="s">
        <v>8287</v>
      </c>
      <c r="O1441" s="6">
        <f t="shared" si="114"/>
        <v>6.6055045871559637E-2</v>
      </c>
      <c r="P1441" s="8">
        <f t="shared" si="119"/>
        <v>30</v>
      </c>
      <c r="Q1441" t="s">
        <v>8327</v>
      </c>
      <c r="R1441" t="s">
        <v>8346</v>
      </c>
      <c r="S1441" s="16">
        <f t="shared" si="115"/>
        <v>42070.621539351851</v>
      </c>
      <c r="T1441" s="16">
        <f t="shared" si="116"/>
        <v>42040.621539351851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 s="1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5">
        <v>1</v>
      </c>
      <c r="M1442" t="b">
        <v>0</v>
      </c>
      <c r="N1442" t="s">
        <v>8287</v>
      </c>
      <c r="O1442" s="6">
        <f t="shared" si="114"/>
        <v>7.6923076923076926E-5</v>
      </c>
      <c r="P1442" s="8">
        <f t="shared" si="119"/>
        <v>1</v>
      </c>
      <c r="Q1442" t="s">
        <v>8327</v>
      </c>
      <c r="R1442" t="s">
        <v>8346</v>
      </c>
      <c r="S1442" s="16">
        <f t="shared" si="115"/>
        <v>42516.540081018517</v>
      </c>
      <c r="T1442" s="16">
        <f t="shared" si="116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 s="1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5">
        <v>3</v>
      </c>
      <c r="M1443" t="b">
        <v>0</v>
      </c>
      <c r="N1443" t="s">
        <v>8287</v>
      </c>
      <c r="O1443" s="6">
        <f t="shared" si="114"/>
        <v>1.1222222222222222E-2</v>
      </c>
      <c r="P1443" s="8">
        <f t="shared" si="119"/>
        <v>673.33333333333337</v>
      </c>
      <c r="Q1443" t="s">
        <v>8327</v>
      </c>
      <c r="R1443" t="s">
        <v>8346</v>
      </c>
      <c r="S1443" s="16">
        <f t="shared" si="115"/>
        <v>42258.557511574072</v>
      </c>
      <c r="T1443" s="16">
        <f t="shared" si="116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 s="1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5">
        <v>0</v>
      </c>
      <c r="M1444" t="b">
        <v>0</v>
      </c>
      <c r="N1444" t="s">
        <v>8287</v>
      </c>
      <c r="O1444" s="6">
        <f t="shared" si="114"/>
        <v>0</v>
      </c>
      <c r="P1444" s="8">
        <v>0</v>
      </c>
      <c r="Q1444" t="s">
        <v>8327</v>
      </c>
      <c r="R1444" t="s">
        <v>8346</v>
      </c>
      <c r="S1444" s="16">
        <f t="shared" si="115"/>
        <v>42515.437013888884</v>
      </c>
      <c r="T1444" s="16">
        <f t="shared" si="116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 s="1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5">
        <v>0</v>
      </c>
      <c r="M1445" t="b">
        <v>0</v>
      </c>
      <c r="N1445" t="s">
        <v>8287</v>
      </c>
      <c r="O1445" s="6">
        <f t="shared" si="114"/>
        <v>0</v>
      </c>
      <c r="P1445" s="8">
        <v>0</v>
      </c>
      <c r="Q1445" t="s">
        <v>8327</v>
      </c>
      <c r="R1445" t="s">
        <v>8346</v>
      </c>
      <c r="S1445" s="16">
        <f t="shared" si="115"/>
        <v>42737.71769675926</v>
      </c>
      <c r="T1445" s="16">
        <f t="shared" si="116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 s="1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5">
        <v>0</v>
      </c>
      <c r="M1446" t="b">
        <v>0</v>
      </c>
      <c r="N1446" t="s">
        <v>8287</v>
      </c>
      <c r="O1446" s="6">
        <f t="shared" si="114"/>
        <v>0</v>
      </c>
      <c r="P1446" s="8">
        <v>0</v>
      </c>
      <c r="Q1446" t="s">
        <v>8327</v>
      </c>
      <c r="R1446" t="s">
        <v>8346</v>
      </c>
      <c r="S1446" s="16">
        <f t="shared" si="115"/>
        <v>42259.665069444447</v>
      </c>
      <c r="T1446" s="16">
        <f t="shared" si="116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 s="1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5">
        <v>0</v>
      </c>
      <c r="M1447" t="b">
        <v>0</v>
      </c>
      <c r="N1447" t="s">
        <v>8287</v>
      </c>
      <c r="O1447" s="6">
        <f t="shared" si="114"/>
        <v>0</v>
      </c>
      <c r="P1447" s="8">
        <v>0</v>
      </c>
      <c r="Q1447" t="s">
        <v>8327</v>
      </c>
      <c r="R1447" t="s">
        <v>8346</v>
      </c>
      <c r="S1447" s="16">
        <f t="shared" si="115"/>
        <v>42169.333969907406</v>
      </c>
      <c r="T1447" s="16">
        <f t="shared" si="116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 s="1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5">
        <v>0</v>
      </c>
      <c r="M1448" t="b">
        <v>0</v>
      </c>
      <c r="N1448" t="s">
        <v>8287</v>
      </c>
      <c r="O1448" s="6">
        <f t="shared" si="114"/>
        <v>0</v>
      </c>
      <c r="P1448" s="8">
        <v>0</v>
      </c>
      <c r="Q1448" t="s">
        <v>8327</v>
      </c>
      <c r="R1448" t="s">
        <v>8346</v>
      </c>
      <c r="S1448" s="16">
        <f t="shared" si="115"/>
        <v>42481.239328703705</v>
      </c>
      <c r="T1448" s="16">
        <f t="shared" si="116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 s="1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5">
        <v>3</v>
      </c>
      <c r="M1449" t="b">
        <v>0</v>
      </c>
      <c r="N1449" t="s">
        <v>8287</v>
      </c>
      <c r="O1449" s="6">
        <f t="shared" si="114"/>
        <v>1.4999999999999999E-4</v>
      </c>
      <c r="P1449" s="8">
        <f>E1449/L1449</f>
        <v>25</v>
      </c>
      <c r="Q1449" t="s">
        <v>8327</v>
      </c>
      <c r="R1449" t="s">
        <v>8346</v>
      </c>
      <c r="S1449" s="16">
        <f t="shared" si="115"/>
        <v>42559.52238425926</v>
      </c>
      <c r="T1449" s="16">
        <f t="shared" si="116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 s="1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5">
        <v>0</v>
      </c>
      <c r="M1450" t="b">
        <v>0</v>
      </c>
      <c r="N1450" t="s">
        <v>8287</v>
      </c>
      <c r="O1450" s="6">
        <f t="shared" si="114"/>
        <v>0</v>
      </c>
      <c r="P1450" s="8">
        <v>0</v>
      </c>
      <c r="Q1450" t="s">
        <v>8327</v>
      </c>
      <c r="R1450" t="s">
        <v>8346</v>
      </c>
      <c r="S1450" s="16">
        <f t="shared" si="115"/>
        <v>42146.017361111109</v>
      </c>
      <c r="T1450" s="16">
        <f t="shared" si="116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 s="1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5">
        <v>0</v>
      </c>
      <c r="M1451" t="b">
        <v>0</v>
      </c>
      <c r="N1451" t="s">
        <v>8287</v>
      </c>
      <c r="O1451" s="6">
        <f t="shared" si="114"/>
        <v>0</v>
      </c>
      <c r="P1451" s="8">
        <v>0</v>
      </c>
      <c r="Q1451" t="s">
        <v>8327</v>
      </c>
      <c r="R1451" t="s">
        <v>8346</v>
      </c>
      <c r="S1451" s="16">
        <f t="shared" si="115"/>
        <v>42134.603067129625</v>
      </c>
      <c r="T1451" s="16">
        <f t="shared" si="116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 s="1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5">
        <v>1</v>
      </c>
      <c r="M1452" t="b">
        <v>0</v>
      </c>
      <c r="N1452" t="s">
        <v>8287</v>
      </c>
      <c r="O1452" s="6">
        <f t="shared" si="114"/>
        <v>1.0000000000000001E-5</v>
      </c>
      <c r="P1452" s="8">
        <f>E1452/L1452</f>
        <v>1</v>
      </c>
      <c r="Q1452" t="s">
        <v>8327</v>
      </c>
      <c r="R1452" t="s">
        <v>8346</v>
      </c>
      <c r="S1452" s="16">
        <f t="shared" si="115"/>
        <v>42419.962928240733</v>
      </c>
      <c r="T1452" s="16">
        <f t="shared" si="116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 s="1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15">
        <v>2</v>
      </c>
      <c r="M1453" t="b">
        <v>0</v>
      </c>
      <c r="N1453" t="s">
        <v>8287</v>
      </c>
      <c r="O1453" s="6">
        <f t="shared" si="114"/>
        <v>1.0554089709762533E-4</v>
      </c>
      <c r="P1453" s="8">
        <f>E1453/L1453</f>
        <v>1</v>
      </c>
      <c r="Q1453" t="s">
        <v>8327</v>
      </c>
      <c r="R1453" t="s">
        <v>8346</v>
      </c>
      <c r="S1453" s="16">
        <f t="shared" si="115"/>
        <v>41961.792349537034</v>
      </c>
      <c r="T1453" s="16">
        <f t="shared" si="116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 s="1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15">
        <v>0</v>
      </c>
      <c r="M1454" t="b">
        <v>0</v>
      </c>
      <c r="N1454" t="s">
        <v>8287</v>
      </c>
      <c r="O1454" s="6">
        <f t="shared" si="114"/>
        <v>0</v>
      </c>
      <c r="P1454" s="8">
        <v>0</v>
      </c>
      <c r="Q1454" t="s">
        <v>8327</v>
      </c>
      <c r="R1454" t="s">
        <v>8346</v>
      </c>
      <c r="S1454" s="16">
        <f t="shared" si="115"/>
        <v>41848.494942129626</v>
      </c>
      <c r="T1454" s="16">
        <f t="shared" si="116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 s="1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15">
        <v>0</v>
      </c>
      <c r="M1455" t="b">
        <v>0</v>
      </c>
      <c r="N1455" t="s">
        <v>8287</v>
      </c>
      <c r="O1455" s="6">
        <f t="shared" si="114"/>
        <v>0</v>
      </c>
      <c r="P1455" s="8">
        <v>0</v>
      </c>
      <c r="Q1455" t="s">
        <v>8327</v>
      </c>
      <c r="R1455" t="s">
        <v>8346</v>
      </c>
      <c r="S1455" s="16">
        <f t="shared" si="115"/>
        <v>42840.446145833332</v>
      </c>
      <c r="T1455" s="16">
        <f t="shared" si="116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 s="1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15">
        <v>1</v>
      </c>
      <c r="M1456" t="b">
        <v>0</v>
      </c>
      <c r="N1456" t="s">
        <v>8287</v>
      </c>
      <c r="O1456" s="6">
        <f t="shared" si="114"/>
        <v>8.5714285714285719E-3</v>
      </c>
      <c r="P1456" s="8">
        <f>E1456/L1456</f>
        <v>15</v>
      </c>
      <c r="Q1456" t="s">
        <v>8327</v>
      </c>
      <c r="R1456" t="s">
        <v>8346</v>
      </c>
      <c r="S1456" s="16">
        <f t="shared" si="115"/>
        <v>42484.707638888889</v>
      </c>
      <c r="T1456" s="16">
        <f t="shared" si="116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 s="1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15">
        <v>7</v>
      </c>
      <c r="M1457" t="b">
        <v>0</v>
      </c>
      <c r="N1457" t="s">
        <v>8287</v>
      </c>
      <c r="O1457" s="6">
        <f t="shared" si="114"/>
        <v>0.105</v>
      </c>
      <c r="P1457" s="8">
        <f>E1457/L1457</f>
        <v>225</v>
      </c>
      <c r="Q1457" t="s">
        <v>8327</v>
      </c>
      <c r="R1457" t="s">
        <v>8346</v>
      </c>
      <c r="S1457" s="16">
        <f t="shared" si="115"/>
        <v>41887.360416666663</v>
      </c>
      <c r="T1457" s="16">
        <f t="shared" si="116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 s="1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15">
        <v>3</v>
      </c>
      <c r="M1458" t="b">
        <v>0</v>
      </c>
      <c r="N1458" t="s">
        <v>8287</v>
      </c>
      <c r="O1458" s="6">
        <f t="shared" si="114"/>
        <v>2.9000000000000001E-2</v>
      </c>
      <c r="P1458" s="8">
        <f>E1458/L1458</f>
        <v>48.333333333333336</v>
      </c>
      <c r="Q1458" t="s">
        <v>8327</v>
      </c>
      <c r="R1458" t="s">
        <v>8346</v>
      </c>
      <c r="S1458" s="16">
        <f t="shared" si="115"/>
        <v>42738.460243055553</v>
      </c>
      <c r="T1458" s="16">
        <f t="shared" si="116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 s="1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15">
        <v>0</v>
      </c>
      <c r="M1459" t="b">
        <v>0</v>
      </c>
      <c r="N1459" t="s">
        <v>8287</v>
      </c>
      <c r="O1459" s="6">
        <f t="shared" si="114"/>
        <v>0</v>
      </c>
      <c r="P1459" s="8">
        <v>0</v>
      </c>
      <c r="Q1459" t="s">
        <v>8327</v>
      </c>
      <c r="R1459" t="s">
        <v>8346</v>
      </c>
      <c r="S1459" s="16">
        <f t="shared" si="115"/>
        <v>42319.729675925926</v>
      </c>
      <c r="T1459" s="16">
        <f t="shared" si="116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 s="1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15">
        <v>0</v>
      </c>
      <c r="M1460" t="b">
        <v>0</v>
      </c>
      <c r="N1460" t="s">
        <v>8287</v>
      </c>
      <c r="O1460" s="6">
        <f t="shared" si="114"/>
        <v>0</v>
      </c>
      <c r="P1460" s="8">
        <v>0</v>
      </c>
      <c r="Q1460" t="s">
        <v>8327</v>
      </c>
      <c r="R1460" t="s">
        <v>8346</v>
      </c>
      <c r="S1460" s="16">
        <f t="shared" si="115"/>
        <v>41861.958333333328</v>
      </c>
      <c r="T1460" s="16">
        <f t="shared" si="116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 s="1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15">
        <v>0</v>
      </c>
      <c r="M1461" t="b">
        <v>0</v>
      </c>
      <c r="N1461" t="s">
        <v>8287</v>
      </c>
      <c r="O1461" s="6">
        <f t="shared" si="114"/>
        <v>0</v>
      </c>
      <c r="P1461" s="8">
        <v>0</v>
      </c>
      <c r="Q1461" t="s">
        <v>8327</v>
      </c>
      <c r="R1461" t="s">
        <v>8346</v>
      </c>
      <c r="S1461" s="16">
        <f t="shared" si="115"/>
        <v>42340.517361111109</v>
      </c>
      <c r="T1461" s="16">
        <f t="shared" si="116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 s="1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15">
        <v>0</v>
      </c>
      <c r="M1462" t="b">
        <v>0</v>
      </c>
      <c r="N1462" t="s">
        <v>8287</v>
      </c>
      <c r="O1462" s="6">
        <f t="shared" si="114"/>
        <v>0</v>
      </c>
      <c r="P1462" s="8">
        <v>0</v>
      </c>
      <c r="Q1462" t="s">
        <v>8327</v>
      </c>
      <c r="R1462" t="s">
        <v>8346</v>
      </c>
      <c r="S1462" s="16">
        <f t="shared" si="115"/>
        <v>41973.781249999993</v>
      </c>
      <c r="T1462" s="16">
        <f t="shared" si="116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 s="1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5">
        <v>340</v>
      </c>
      <c r="M1463" t="b">
        <v>1</v>
      </c>
      <c r="N1463" t="s">
        <v>8288</v>
      </c>
      <c r="O1463" s="6">
        <f t="shared" si="114"/>
        <v>1.012446</v>
      </c>
      <c r="P1463" s="8">
        <f t="shared" ref="P1463:P1485" si="120">E1463/L1463</f>
        <v>44.66673529411765</v>
      </c>
      <c r="Q1463" t="s">
        <v>8327</v>
      </c>
      <c r="R1463" t="s">
        <v>8347</v>
      </c>
      <c r="S1463" s="16">
        <f t="shared" si="115"/>
        <v>41932.791666666664</v>
      </c>
      <c r="T1463" s="16">
        <f t="shared" si="116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 s="1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5">
        <v>150</v>
      </c>
      <c r="M1464" t="b">
        <v>1</v>
      </c>
      <c r="N1464" t="s">
        <v>8288</v>
      </c>
      <c r="O1464" s="6">
        <f t="shared" si="114"/>
        <v>1.085175</v>
      </c>
      <c r="P1464" s="8">
        <f t="shared" si="120"/>
        <v>28.937999999999999</v>
      </c>
      <c r="Q1464" t="s">
        <v>8327</v>
      </c>
      <c r="R1464" t="s">
        <v>8347</v>
      </c>
      <c r="S1464" s="16">
        <f t="shared" si="115"/>
        <v>41374.454525462963</v>
      </c>
      <c r="T1464" s="16">
        <f t="shared" si="116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 s="1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5">
        <v>25</v>
      </c>
      <c r="M1465" t="b">
        <v>1</v>
      </c>
      <c r="N1465" t="s">
        <v>8288</v>
      </c>
      <c r="O1465" s="6">
        <f t="shared" si="114"/>
        <v>1.4766666666666666</v>
      </c>
      <c r="P1465" s="8">
        <f t="shared" si="120"/>
        <v>35.44</v>
      </c>
      <c r="Q1465" t="s">
        <v>8327</v>
      </c>
      <c r="R1465" t="s">
        <v>8347</v>
      </c>
      <c r="S1465" s="16">
        <f t="shared" si="115"/>
        <v>41371.661319444444</v>
      </c>
      <c r="T1465" s="16">
        <f t="shared" si="116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 s="1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5">
        <v>234</v>
      </c>
      <c r="M1466" t="b">
        <v>1</v>
      </c>
      <c r="N1466" t="s">
        <v>8288</v>
      </c>
      <c r="O1466" s="6">
        <f t="shared" si="114"/>
        <v>1.6319999999999999</v>
      </c>
      <c r="P1466" s="8">
        <f t="shared" si="120"/>
        <v>34.871794871794869</v>
      </c>
      <c r="Q1466" t="s">
        <v>8327</v>
      </c>
      <c r="R1466" t="s">
        <v>8347</v>
      </c>
      <c r="S1466" s="16">
        <f t="shared" si="115"/>
        <v>41321.453217592592</v>
      </c>
      <c r="T1466" s="16">
        <f t="shared" si="116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 s="1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5">
        <v>2602</v>
      </c>
      <c r="M1467" t="b">
        <v>1</v>
      </c>
      <c r="N1467" t="s">
        <v>8288</v>
      </c>
      <c r="O1467" s="6">
        <f t="shared" si="114"/>
        <v>4.5641449999999999</v>
      </c>
      <c r="P1467" s="8">
        <f t="shared" si="120"/>
        <v>52.622732513451197</v>
      </c>
      <c r="Q1467" t="s">
        <v>8327</v>
      </c>
      <c r="R1467" t="s">
        <v>8347</v>
      </c>
      <c r="S1467" s="16">
        <f t="shared" si="115"/>
        <v>40989.916666666664</v>
      </c>
      <c r="T1467" s="16">
        <f t="shared" si="116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 s="1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5">
        <v>248</v>
      </c>
      <c r="M1468" t="b">
        <v>1</v>
      </c>
      <c r="N1468" t="s">
        <v>8288</v>
      </c>
      <c r="O1468" s="6">
        <f t="shared" si="114"/>
        <v>1.0787731249999999</v>
      </c>
      <c r="P1468" s="8">
        <f t="shared" si="120"/>
        <v>69.598266129032254</v>
      </c>
      <c r="Q1468" t="s">
        <v>8327</v>
      </c>
      <c r="R1468" t="s">
        <v>8347</v>
      </c>
      <c r="S1468" s="16">
        <f t="shared" si="115"/>
        <v>42380.999999999993</v>
      </c>
      <c r="T1468" s="16">
        <f t="shared" si="116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 s="1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5">
        <v>600</v>
      </c>
      <c r="M1469" t="b">
        <v>1</v>
      </c>
      <c r="N1469" t="s">
        <v>8288</v>
      </c>
      <c r="O1469" s="6">
        <f t="shared" si="114"/>
        <v>1.1508</v>
      </c>
      <c r="P1469" s="8">
        <f t="shared" si="120"/>
        <v>76.72</v>
      </c>
      <c r="Q1469" t="s">
        <v>8327</v>
      </c>
      <c r="R1469" t="s">
        <v>8347</v>
      </c>
      <c r="S1469" s="16">
        <f t="shared" si="115"/>
        <v>40993.55190972222</v>
      </c>
      <c r="T1469" s="16">
        <f t="shared" si="116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 s="1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5">
        <v>293</v>
      </c>
      <c r="M1470" t="b">
        <v>1</v>
      </c>
      <c r="N1470" t="s">
        <v>8288</v>
      </c>
      <c r="O1470" s="6">
        <f t="shared" si="114"/>
        <v>1.0236842105263158</v>
      </c>
      <c r="P1470" s="8">
        <f t="shared" si="120"/>
        <v>33.191126279863482</v>
      </c>
      <c r="Q1470" t="s">
        <v>8327</v>
      </c>
      <c r="R1470" t="s">
        <v>8347</v>
      </c>
      <c r="S1470" s="16">
        <f t="shared" si="115"/>
        <v>40705.806122685179</v>
      </c>
      <c r="T1470" s="16">
        <f t="shared" si="116"/>
        <v>40645.806122685179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 s="1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5">
        <v>321</v>
      </c>
      <c r="M1471" t="b">
        <v>1</v>
      </c>
      <c r="N1471" t="s">
        <v>8288</v>
      </c>
      <c r="O1471" s="6">
        <f t="shared" si="114"/>
        <v>1.0842485875706214</v>
      </c>
      <c r="P1471" s="8">
        <f t="shared" si="120"/>
        <v>149.46417445482865</v>
      </c>
      <c r="Q1471" t="s">
        <v>8327</v>
      </c>
      <c r="R1471" t="s">
        <v>8347</v>
      </c>
      <c r="S1471" s="16">
        <f t="shared" si="115"/>
        <v>41320.390150462961</v>
      </c>
      <c r="T1471" s="16">
        <f t="shared" si="116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 s="1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5">
        <v>81</v>
      </c>
      <c r="M1472" t="b">
        <v>1</v>
      </c>
      <c r="N1472" t="s">
        <v>8288</v>
      </c>
      <c r="O1472" s="6">
        <f t="shared" si="114"/>
        <v>1.2513333333333334</v>
      </c>
      <c r="P1472" s="8">
        <f t="shared" si="120"/>
        <v>23.172839506172838</v>
      </c>
      <c r="Q1472" t="s">
        <v>8327</v>
      </c>
      <c r="R1472" t="s">
        <v>8347</v>
      </c>
      <c r="S1472" s="16">
        <f t="shared" si="115"/>
        <v>41271.618784722217</v>
      </c>
      <c r="T1472" s="16">
        <f t="shared" si="116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 s="1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5">
        <v>343</v>
      </c>
      <c r="M1473" t="b">
        <v>1</v>
      </c>
      <c r="N1473" t="s">
        <v>8288</v>
      </c>
      <c r="O1473" s="6">
        <f t="shared" si="114"/>
        <v>1.03840625</v>
      </c>
      <c r="P1473" s="8">
        <f t="shared" si="120"/>
        <v>96.877551020408163</v>
      </c>
      <c r="Q1473" t="s">
        <v>8327</v>
      </c>
      <c r="R1473" t="s">
        <v>8347</v>
      </c>
      <c r="S1473" s="16">
        <f t="shared" si="115"/>
        <v>42103.749236111107</v>
      </c>
      <c r="T1473" s="16">
        <f t="shared" si="116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 s="1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5">
        <v>336</v>
      </c>
      <c r="M1474" t="b">
        <v>1</v>
      </c>
      <c r="N1474" t="s">
        <v>8288</v>
      </c>
      <c r="O1474" s="6">
        <f t="shared" ref="O1474:O1537" si="121">E1474/D1474</f>
        <v>1.3870400000000001</v>
      </c>
      <c r="P1474" s="8">
        <f t="shared" si="120"/>
        <v>103.20238095238095</v>
      </c>
      <c r="Q1474" t="s">
        <v>8327</v>
      </c>
      <c r="R1474" t="s">
        <v>8347</v>
      </c>
      <c r="S1474" s="16">
        <f t="shared" ref="S1474:S1537" si="122">(I1474/86400)+25569+(-5/24)</f>
        <v>41563.33452546296</v>
      </c>
      <c r="T1474" s="16">
        <f t="shared" ref="T1474:T1537" si="123">(J1474/86400)+25569+(-5/24)</f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 s="1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5">
        <v>47</v>
      </c>
      <c r="M1475" t="b">
        <v>1</v>
      </c>
      <c r="N1475" t="s">
        <v>8288</v>
      </c>
      <c r="O1475" s="6">
        <f t="shared" si="121"/>
        <v>1.20516</v>
      </c>
      <c r="P1475" s="8">
        <f t="shared" si="120"/>
        <v>38.462553191489363</v>
      </c>
      <c r="Q1475" t="s">
        <v>8327</v>
      </c>
      <c r="R1475" t="s">
        <v>8347</v>
      </c>
      <c r="S1475" s="16">
        <f t="shared" si="122"/>
        <v>40969.771284722221</v>
      </c>
      <c r="T1475" s="16">
        <f t="shared" si="123"/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 s="1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5">
        <v>76</v>
      </c>
      <c r="M1476" t="b">
        <v>1</v>
      </c>
      <c r="N1476" t="s">
        <v>8288</v>
      </c>
      <c r="O1476" s="6">
        <f t="shared" si="121"/>
        <v>1.1226666666666667</v>
      </c>
      <c r="P1476" s="8">
        <f t="shared" si="120"/>
        <v>44.315789473684212</v>
      </c>
      <c r="Q1476" t="s">
        <v>8327</v>
      </c>
      <c r="R1476" t="s">
        <v>8347</v>
      </c>
      <c r="S1476" s="16">
        <f t="shared" si="122"/>
        <v>41530.519583333335</v>
      </c>
      <c r="T1476" s="16">
        <f t="shared" si="123"/>
        <v>41500.519583333335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 s="1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5">
        <v>441</v>
      </c>
      <c r="M1477" t="b">
        <v>1</v>
      </c>
      <c r="N1477" t="s">
        <v>8288</v>
      </c>
      <c r="O1477" s="6">
        <f t="shared" si="121"/>
        <v>1.8866966666666667</v>
      </c>
      <c r="P1477" s="8">
        <f t="shared" si="120"/>
        <v>64.173356009070289</v>
      </c>
      <c r="Q1477" t="s">
        <v>8327</v>
      </c>
      <c r="R1477" t="s">
        <v>8347</v>
      </c>
      <c r="S1477" s="16">
        <f t="shared" si="122"/>
        <v>41992.999305555553</v>
      </c>
      <c r="T1477" s="16">
        <f t="shared" si="123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 s="1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5">
        <v>916</v>
      </c>
      <c r="M1478" t="b">
        <v>1</v>
      </c>
      <c r="N1478" t="s">
        <v>8288</v>
      </c>
      <c r="O1478" s="6">
        <f t="shared" si="121"/>
        <v>6.6155466666666669</v>
      </c>
      <c r="P1478" s="8">
        <f t="shared" si="120"/>
        <v>43.333275109170302</v>
      </c>
      <c r="Q1478" t="s">
        <v>8327</v>
      </c>
      <c r="R1478" t="s">
        <v>8347</v>
      </c>
      <c r="S1478" s="16">
        <f t="shared" si="122"/>
        <v>40795.833587962959</v>
      </c>
      <c r="T1478" s="16">
        <f t="shared" si="123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 s="1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5">
        <v>369</v>
      </c>
      <c r="M1479" t="b">
        <v>1</v>
      </c>
      <c r="N1479" t="s">
        <v>8288</v>
      </c>
      <c r="O1479" s="6">
        <f t="shared" si="121"/>
        <v>1.1131</v>
      </c>
      <c r="P1479" s="8">
        <f t="shared" si="120"/>
        <v>90.495934959349597</v>
      </c>
      <c r="Q1479" t="s">
        <v>8327</v>
      </c>
      <c r="R1479" t="s">
        <v>8347</v>
      </c>
      <c r="S1479" s="16">
        <f t="shared" si="122"/>
        <v>40899.916666666664</v>
      </c>
      <c r="T1479" s="16">
        <f t="shared" si="123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 s="1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5">
        <v>20242</v>
      </c>
      <c r="M1480" t="b">
        <v>1</v>
      </c>
      <c r="N1480" t="s">
        <v>8288</v>
      </c>
      <c r="O1480" s="6">
        <f t="shared" si="121"/>
        <v>11.8161422</v>
      </c>
      <c r="P1480" s="8">
        <f t="shared" si="120"/>
        <v>29.187190495010373</v>
      </c>
      <c r="Q1480" t="s">
        <v>8327</v>
      </c>
      <c r="R1480" t="s">
        <v>8347</v>
      </c>
      <c r="S1480" s="16">
        <f t="shared" si="122"/>
        <v>41408.663344907407</v>
      </c>
      <c r="T1480" s="16">
        <f t="shared" si="123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 s="1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5">
        <v>71</v>
      </c>
      <c r="M1481" t="b">
        <v>1</v>
      </c>
      <c r="N1481" t="s">
        <v>8288</v>
      </c>
      <c r="O1481" s="6">
        <f t="shared" si="121"/>
        <v>1.37375</v>
      </c>
      <c r="P1481" s="8">
        <f t="shared" si="120"/>
        <v>30.95774647887324</v>
      </c>
      <c r="Q1481" t="s">
        <v>8327</v>
      </c>
      <c r="R1481" t="s">
        <v>8347</v>
      </c>
      <c r="S1481" s="16">
        <f t="shared" si="122"/>
        <v>41768.957638888889</v>
      </c>
      <c r="T1481" s="16">
        <f t="shared" si="123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 s="1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5">
        <v>635</v>
      </c>
      <c r="M1482" t="b">
        <v>1</v>
      </c>
      <c r="N1482" t="s">
        <v>8288</v>
      </c>
      <c r="O1482" s="6">
        <f t="shared" si="121"/>
        <v>1.170404</v>
      </c>
      <c r="P1482" s="8">
        <f t="shared" si="120"/>
        <v>92.157795275590544</v>
      </c>
      <c r="Q1482" t="s">
        <v>8327</v>
      </c>
      <c r="R1482" t="s">
        <v>8347</v>
      </c>
      <c r="S1482" s="16">
        <f t="shared" si="122"/>
        <v>41481.5</v>
      </c>
      <c r="T1482" s="16">
        <f t="shared" si="123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 s="1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5">
        <v>6</v>
      </c>
      <c r="M1483" t="b">
        <v>0</v>
      </c>
      <c r="N1483" t="s">
        <v>8275</v>
      </c>
      <c r="O1483" s="6">
        <f t="shared" si="121"/>
        <v>2.1000000000000001E-2</v>
      </c>
      <c r="P1483" s="8">
        <f t="shared" si="120"/>
        <v>17.5</v>
      </c>
      <c r="Q1483" t="s">
        <v>8327</v>
      </c>
      <c r="R1483" t="s">
        <v>8329</v>
      </c>
      <c r="S1483" s="16">
        <f t="shared" si="122"/>
        <v>41580.714641203704</v>
      </c>
      <c r="T1483" s="16">
        <f t="shared" si="123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 s="1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5">
        <v>1</v>
      </c>
      <c r="M1484" t="b">
        <v>0</v>
      </c>
      <c r="N1484" t="s">
        <v>8275</v>
      </c>
      <c r="O1484" s="6">
        <f t="shared" si="121"/>
        <v>1E-3</v>
      </c>
      <c r="P1484" s="8">
        <f t="shared" si="120"/>
        <v>5</v>
      </c>
      <c r="Q1484" t="s">
        <v>8327</v>
      </c>
      <c r="R1484" t="s">
        <v>8329</v>
      </c>
      <c r="S1484" s="16">
        <f t="shared" si="122"/>
        <v>41159.118750000001</v>
      </c>
      <c r="T1484" s="16">
        <f t="shared" si="123"/>
        <v>41136.649722222217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 s="1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5">
        <v>2</v>
      </c>
      <c r="M1485" t="b">
        <v>0</v>
      </c>
      <c r="N1485" t="s">
        <v>8275</v>
      </c>
      <c r="O1485" s="6">
        <f t="shared" si="121"/>
        <v>7.1428571428571426E-3</v>
      </c>
      <c r="P1485" s="8">
        <f t="shared" si="120"/>
        <v>25</v>
      </c>
      <c r="Q1485" t="s">
        <v>8327</v>
      </c>
      <c r="R1485" t="s">
        <v>8329</v>
      </c>
      <c r="S1485" s="16">
        <f t="shared" si="122"/>
        <v>42572.984664351847</v>
      </c>
      <c r="T1485" s="16">
        <f t="shared" si="123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 s="1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5">
        <v>0</v>
      </c>
      <c r="M1486" t="b">
        <v>0</v>
      </c>
      <c r="N1486" t="s">
        <v>8275</v>
      </c>
      <c r="O1486" s="6">
        <f t="shared" si="121"/>
        <v>0</v>
      </c>
      <c r="P1486" s="8">
        <v>0</v>
      </c>
      <c r="Q1486" t="s">
        <v>8327</v>
      </c>
      <c r="R1486" t="s">
        <v>8329</v>
      </c>
      <c r="S1486" s="16">
        <f t="shared" si="122"/>
        <v>41111.410416666666</v>
      </c>
      <c r="T1486" s="16">
        <f t="shared" si="123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 s="1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5">
        <v>3</v>
      </c>
      <c r="M1487" t="b">
        <v>0</v>
      </c>
      <c r="N1487" t="s">
        <v>8275</v>
      </c>
      <c r="O1487" s="6">
        <f t="shared" si="121"/>
        <v>2.2388059701492536E-2</v>
      </c>
      <c r="P1487" s="8">
        <f>E1487/L1487</f>
        <v>50</v>
      </c>
      <c r="Q1487" t="s">
        <v>8327</v>
      </c>
      <c r="R1487" t="s">
        <v>8329</v>
      </c>
      <c r="S1487" s="16">
        <f t="shared" si="122"/>
        <v>42175.587650462963</v>
      </c>
      <c r="T1487" s="16">
        <f t="shared" si="123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 s="1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5">
        <v>3</v>
      </c>
      <c r="M1488" t="b">
        <v>0</v>
      </c>
      <c r="N1488" t="s">
        <v>8275</v>
      </c>
      <c r="O1488" s="6">
        <f t="shared" si="121"/>
        <v>2.3999999999999998E-3</v>
      </c>
      <c r="P1488" s="8">
        <f>E1488/L1488</f>
        <v>16</v>
      </c>
      <c r="Q1488" t="s">
        <v>8327</v>
      </c>
      <c r="R1488" t="s">
        <v>8329</v>
      </c>
      <c r="S1488" s="16">
        <f t="shared" si="122"/>
        <v>42061.960196759253</v>
      </c>
      <c r="T1488" s="16">
        <f t="shared" si="123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 s="1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5">
        <v>0</v>
      </c>
      <c r="M1489" t="b">
        <v>0</v>
      </c>
      <c r="N1489" t="s">
        <v>8275</v>
      </c>
      <c r="O1489" s="6">
        <f t="shared" si="121"/>
        <v>0</v>
      </c>
      <c r="P1489" s="8">
        <v>0</v>
      </c>
      <c r="Q1489" t="s">
        <v>8327</v>
      </c>
      <c r="R1489" t="s">
        <v>8329</v>
      </c>
      <c r="S1489" s="16">
        <f t="shared" si="122"/>
        <v>42584.709155092591</v>
      </c>
      <c r="T1489" s="16">
        <f t="shared" si="123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 s="1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5">
        <v>6</v>
      </c>
      <c r="M1490" t="b">
        <v>0</v>
      </c>
      <c r="N1490" t="s">
        <v>8275</v>
      </c>
      <c r="O1490" s="6">
        <f t="shared" si="121"/>
        <v>2.4E-2</v>
      </c>
      <c r="P1490" s="8">
        <f>E1490/L1490</f>
        <v>60</v>
      </c>
      <c r="Q1490" t="s">
        <v>8327</v>
      </c>
      <c r="R1490" t="s">
        <v>8329</v>
      </c>
      <c r="S1490" s="16">
        <f t="shared" si="122"/>
        <v>41644.354861111111</v>
      </c>
      <c r="T1490" s="16">
        <f t="shared" si="123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 s="1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5">
        <v>0</v>
      </c>
      <c r="M1491" t="b">
        <v>0</v>
      </c>
      <c r="N1491" t="s">
        <v>8275</v>
      </c>
      <c r="O1491" s="6">
        <f t="shared" si="121"/>
        <v>0</v>
      </c>
      <c r="P1491" s="8">
        <v>0</v>
      </c>
      <c r="Q1491" t="s">
        <v>8327</v>
      </c>
      <c r="R1491" t="s">
        <v>8329</v>
      </c>
      <c r="S1491" s="16">
        <f t="shared" si="122"/>
        <v>41228.445046296292</v>
      </c>
      <c r="T1491" s="16">
        <f t="shared" si="123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 s="1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5">
        <v>19</v>
      </c>
      <c r="M1492" t="b">
        <v>0</v>
      </c>
      <c r="N1492" t="s">
        <v>8275</v>
      </c>
      <c r="O1492" s="6">
        <f t="shared" si="121"/>
        <v>0.30862068965517242</v>
      </c>
      <c r="P1492" s="8">
        <f>E1492/L1492</f>
        <v>47.10526315789474</v>
      </c>
      <c r="Q1492" t="s">
        <v>8327</v>
      </c>
      <c r="R1492" t="s">
        <v>8329</v>
      </c>
      <c r="S1492" s="16">
        <f t="shared" si="122"/>
        <v>41549.352708333332</v>
      </c>
      <c r="T1492" s="16">
        <f t="shared" si="123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 s="1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5">
        <v>1</v>
      </c>
      <c r="M1493" t="b">
        <v>0</v>
      </c>
      <c r="N1493" t="s">
        <v>8275</v>
      </c>
      <c r="O1493" s="6">
        <f t="shared" si="121"/>
        <v>8.3333333333333329E-2</v>
      </c>
      <c r="P1493" s="8">
        <f>E1493/L1493</f>
        <v>100</v>
      </c>
      <c r="Q1493" t="s">
        <v>8327</v>
      </c>
      <c r="R1493" t="s">
        <v>8329</v>
      </c>
      <c r="S1493" s="16">
        <f t="shared" si="122"/>
        <v>42050.443055555552</v>
      </c>
      <c r="T1493" s="16">
        <f t="shared" si="123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 s="1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5">
        <v>2</v>
      </c>
      <c r="M1494" t="b">
        <v>0</v>
      </c>
      <c r="N1494" t="s">
        <v>8275</v>
      </c>
      <c r="O1494" s="6">
        <f t="shared" si="121"/>
        <v>7.4999999999999997E-3</v>
      </c>
      <c r="P1494" s="8">
        <f>E1494/L1494</f>
        <v>15</v>
      </c>
      <c r="Q1494" t="s">
        <v>8327</v>
      </c>
      <c r="R1494" t="s">
        <v>8329</v>
      </c>
      <c r="S1494" s="16">
        <f t="shared" si="122"/>
        <v>40712.676458333335</v>
      </c>
      <c r="T1494" s="16">
        <f t="shared" si="123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 s="1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5">
        <v>0</v>
      </c>
      <c r="M1495" t="b">
        <v>0</v>
      </c>
      <c r="N1495" t="s">
        <v>8275</v>
      </c>
      <c r="O1495" s="6">
        <f t="shared" si="121"/>
        <v>0</v>
      </c>
      <c r="P1495" s="8">
        <v>0</v>
      </c>
      <c r="Q1495" t="s">
        <v>8327</v>
      </c>
      <c r="R1495" t="s">
        <v>8329</v>
      </c>
      <c r="S1495" s="16">
        <f t="shared" si="122"/>
        <v>41441.658275462956</v>
      </c>
      <c r="T1495" s="16">
        <f t="shared" si="123"/>
        <v>41411.658275462956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 s="1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5">
        <v>11</v>
      </c>
      <c r="M1496" t="b">
        <v>0</v>
      </c>
      <c r="N1496" t="s">
        <v>8275</v>
      </c>
      <c r="O1496" s="6">
        <f t="shared" si="121"/>
        <v>8.8999999999999996E-2</v>
      </c>
      <c r="P1496" s="8">
        <f>E1496/L1496</f>
        <v>40.454545454545453</v>
      </c>
      <c r="Q1496" t="s">
        <v>8327</v>
      </c>
      <c r="R1496" t="s">
        <v>8329</v>
      </c>
      <c r="S1496" s="16">
        <f t="shared" si="122"/>
        <v>42097.443055555552</v>
      </c>
      <c r="T1496" s="16">
        <f t="shared" si="123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 s="1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5">
        <v>0</v>
      </c>
      <c r="M1497" t="b">
        <v>0</v>
      </c>
      <c r="N1497" t="s">
        <v>8275</v>
      </c>
      <c r="O1497" s="6">
        <f t="shared" si="121"/>
        <v>0</v>
      </c>
      <c r="P1497" s="8">
        <v>0</v>
      </c>
      <c r="Q1497" t="s">
        <v>8327</v>
      </c>
      <c r="R1497" t="s">
        <v>8329</v>
      </c>
      <c r="S1497" s="16">
        <f t="shared" si="122"/>
        <v>40782.581377314811</v>
      </c>
      <c r="T1497" s="16">
        <f t="shared" si="123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 s="1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5">
        <v>0</v>
      </c>
      <c r="M1498" t="b">
        <v>0</v>
      </c>
      <c r="N1498" t="s">
        <v>8275</v>
      </c>
      <c r="O1498" s="6">
        <f t="shared" si="121"/>
        <v>0</v>
      </c>
      <c r="P1498" s="8">
        <v>0</v>
      </c>
      <c r="Q1498" t="s">
        <v>8327</v>
      </c>
      <c r="R1498" t="s">
        <v>8329</v>
      </c>
      <c r="S1498" s="16">
        <f t="shared" si="122"/>
        <v>41898.266886574071</v>
      </c>
      <c r="T1498" s="16">
        <f t="shared" si="123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 s="1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5">
        <v>1</v>
      </c>
      <c r="M1499" t="b">
        <v>0</v>
      </c>
      <c r="N1499" t="s">
        <v>8275</v>
      </c>
      <c r="O1499" s="6">
        <f t="shared" si="121"/>
        <v>6.666666666666667E-5</v>
      </c>
      <c r="P1499" s="8">
        <f t="shared" ref="P1499:P1545" si="124">E1499/L1499</f>
        <v>1</v>
      </c>
      <c r="Q1499" t="s">
        <v>8327</v>
      </c>
      <c r="R1499" t="s">
        <v>8329</v>
      </c>
      <c r="S1499" s="16">
        <f t="shared" si="122"/>
        <v>41486.613194444442</v>
      </c>
      <c r="T1499" s="16">
        <f t="shared" si="123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 s="1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5">
        <v>3</v>
      </c>
      <c r="M1500" t="b">
        <v>0</v>
      </c>
      <c r="N1500" t="s">
        <v>8275</v>
      </c>
      <c r="O1500" s="6">
        <f t="shared" si="121"/>
        <v>1.9E-2</v>
      </c>
      <c r="P1500" s="8">
        <f t="shared" si="124"/>
        <v>19</v>
      </c>
      <c r="Q1500" t="s">
        <v>8327</v>
      </c>
      <c r="R1500" t="s">
        <v>8329</v>
      </c>
      <c r="S1500" s="16">
        <f t="shared" si="122"/>
        <v>41885.775208333333</v>
      </c>
      <c r="T1500" s="16">
        <f t="shared" si="123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 s="1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5">
        <v>1</v>
      </c>
      <c r="M1501" t="b">
        <v>0</v>
      </c>
      <c r="N1501" t="s">
        <v>8275</v>
      </c>
      <c r="O1501" s="6">
        <f t="shared" si="121"/>
        <v>2.5000000000000001E-3</v>
      </c>
      <c r="P1501" s="8">
        <f t="shared" si="124"/>
        <v>5</v>
      </c>
      <c r="Q1501" t="s">
        <v>8327</v>
      </c>
      <c r="R1501" t="s">
        <v>8329</v>
      </c>
      <c r="S1501" s="16">
        <f t="shared" si="122"/>
        <v>42586.798993055556</v>
      </c>
      <c r="T1501" s="16">
        <f t="shared" si="123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 s="1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5">
        <v>15</v>
      </c>
      <c r="M1502" t="b">
        <v>0</v>
      </c>
      <c r="N1502" t="s">
        <v>8275</v>
      </c>
      <c r="O1502" s="6">
        <f t="shared" si="121"/>
        <v>0.25035714285714283</v>
      </c>
      <c r="P1502" s="8">
        <f t="shared" si="124"/>
        <v>46.733333333333334</v>
      </c>
      <c r="Q1502" t="s">
        <v>8327</v>
      </c>
      <c r="R1502" t="s">
        <v>8329</v>
      </c>
      <c r="S1502" s="16">
        <f t="shared" si="122"/>
        <v>41395.69626157407</v>
      </c>
      <c r="T1502" s="16">
        <f t="shared" si="123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 s="1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5">
        <v>885</v>
      </c>
      <c r="M1503" t="b">
        <v>1</v>
      </c>
      <c r="N1503" t="s">
        <v>8285</v>
      </c>
      <c r="O1503" s="6">
        <f t="shared" si="121"/>
        <v>1.6633076923076924</v>
      </c>
      <c r="P1503" s="8">
        <f t="shared" si="124"/>
        <v>97.731073446327684</v>
      </c>
      <c r="Q1503" t="s">
        <v>8343</v>
      </c>
      <c r="R1503" t="s">
        <v>8344</v>
      </c>
      <c r="S1503" s="16">
        <f t="shared" si="122"/>
        <v>42193.3752662037</v>
      </c>
      <c r="T1503" s="16">
        <f t="shared" si="123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 s="1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5">
        <v>329</v>
      </c>
      <c r="M1504" t="b">
        <v>1</v>
      </c>
      <c r="N1504" t="s">
        <v>8285</v>
      </c>
      <c r="O1504" s="6">
        <f t="shared" si="121"/>
        <v>1.0144545454545455</v>
      </c>
      <c r="P1504" s="8">
        <f t="shared" si="124"/>
        <v>67.835866261398181</v>
      </c>
      <c r="Q1504" t="s">
        <v>8343</v>
      </c>
      <c r="R1504" t="s">
        <v>8344</v>
      </c>
      <c r="S1504" s="16">
        <f t="shared" si="122"/>
        <v>42454.708333333336</v>
      </c>
      <c r="T1504" s="16">
        <f t="shared" si="123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 s="1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5">
        <v>71</v>
      </c>
      <c r="M1505" t="b">
        <v>1</v>
      </c>
      <c r="N1505" t="s">
        <v>8285</v>
      </c>
      <c r="O1505" s="6">
        <f t="shared" si="121"/>
        <v>1.0789146666666667</v>
      </c>
      <c r="P1505" s="8">
        <f t="shared" si="124"/>
        <v>56.98492957746479</v>
      </c>
      <c r="Q1505" t="s">
        <v>8343</v>
      </c>
      <c r="R1505" t="s">
        <v>8344</v>
      </c>
      <c r="S1505" s="16">
        <f t="shared" si="122"/>
        <v>42666.13890046296</v>
      </c>
      <c r="T1505" s="16">
        <f t="shared" si="123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 s="1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5">
        <v>269</v>
      </c>
      <c r="M1506" t="b">
        <v>1</v>
      </c>
      <c r="N1506" t="s">
        <v>8285</v>
      </c>
      <c r="O1506" s="6">
        <f t="shared" si="121"/>
        <v>2.7793846153846156</v>
      </c>
      <c r="P1506" s="8">
        <f t="shared" si="124"/>
        <v>67.159851301115239</v>
      </c>
      <c r="Q1506" t="s">
        <v>8343</v>
      </c>
      <c r="R1506" t="s">
        <v>8344</v>
      </c>
      <c r="S1506" s="16">
        <f t="shared" si="122"/>
        <v>41800.147916666661</v>
      </c>
      <c r="T1506" s="16">
        <f t="shared" si="123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 s="1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5">
        <v>345</v>
      </c>
      <c r="M1507" t="b">
        <v>1</v>
      </c>
      <c r="N1507" t="s">
        <v>8285</v>
      </c>
      <c r="O1507" s="6">
        <f t="shared" si="121"/>
        <v>1.0358125</v>
      </c>
      <c r="P1507" s="8">
        <f t="shared" si="124"/>
        <v>48.037681159420288</v>
      </c>
      <c r="Q1507" t="s">
        <v>8343</v>
      </c>
      <c r="R1507" t="s">
        <v>8344</v>
      </c>
      <c r="S1507" s="16">
        <f t="shared" si="122"/>
        <v>42451.625694444439</v>
      </c>
      <c r="T1507" s="16">
        <f t="shared" si="123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 s="1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5">
        <v>43</v>
      </c>
      <c r="M1508" t="b">
        <v>1</v>
      </c>
      <c r="N1508" t="s">
        <v>8285</v>
      </c>
      <c r="O1508" s="6">
        <f t="shared" si="121"/>
        <v>1.1140000000000001</v>
      </c>
      <c r="P1508" s="8">
        <f t="shared" si="124"/>
        <v>38.860465116279073</v>
      </c>
      <c r="Q1508" t="s">
        <v>8343</v>
      </c>
      <c r="R1508" t="s">
        <v>8344</v>
      </c>
      <c r="S1508" s="16">
        <f t="shared" si="122"/>
        <v>41844.577592592592</v>
      </c>
      <c r="T1508" s="16">
        <f t="shared" si="123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 s="1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5">
        <v>33</v>
      </c>
      <c r="M1509" t="b">
        <v>1</v>
      </c>
      <c r="N1509" t="s">
        <v>8285</v>
      </c>
      <c r="O1509" s="6">
        <f t="shared" si="121"/>
        <v>2.15</v>
      </c>
      <c r="P1509" s="8">
        <f t="shared" si="124"/>
        <v>78.181818181818187</v>
      </c>
      <c r="Q1509" t="s">
        <v>8343</v>
      </c>
      <c r="R1509" t="s">
        <v>8344</v>
      </c>
      <c r="S1509" s="16">
        <f t="shared" si="122"/>
        <v>40313.131944444445</v>
      </c>
      <c r="T1509" s="16">
        <f t="shared" si="123"/>
        <v>40254.242002314808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 s="1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5">
        <v>211</v>
      </c>
      <c r="M1510" t="b">
        <v>1</v>
      </c>
      <c r="N1510" t="s">
        <v>8285</v>
      </c>
      <c r="O1510" s="6">
        <f t="shared" si="121"/>
        <v>1.1076216216216217</v>
      </c>
      <c r="P1510" s="8">
        <f t="shared" si="124"/>
        <v>97.113744075829388</v>
      </c>
      <c r="Q1510" t="s">
        <v>8343</v>
      </c>
      <c r="R1510" t="s">
        <v>8344</v>
      </c>
      <c r="S1510" s="16">
        <f t="shared" si="122"/>
        <v>41817.406030092592</v>
      </c>
      <c r="T1510" s="16">
        <f t="shared" si="123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 s="1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5">
        <v>196</v>
      </c>
      <c r="M1511" t="b">
        <v>1</v>
      </c>
      <c r="N1511" t="s">
        <v>8285</v>
      </c>
      <c r="O1511" s="6">
        <f t="shared" si="121"/>
        <v>1.2364125714285714</v>
      </c>
      <c r="P1511" s="8">
        <f t="shared" si="124"/>
        <v>110.39397959183674</v>
      </c>
      <c r="Q1511" t="s">
        <v>8343</v>
      </c>
      <c r="R1511" t="s">
        <v>8344</v>
      </c>
      <c r="S1511" s="16">
        <f t="shared" si="122"/>
        <v>42780.749305555553</v>
      </c>
      <c r="T1511" s="16">
        <f t="shared" si="123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 s="1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5">
        <v>405</v>
      </c>
      <c r="M1512" t="b">
        <v>1</v>
      </c>
      <c r="N1512" t="s">
        <v>8285</v>
      </c>
      <c r="O1512" s="6">
        <f t="shared" si="121"/>
        <v>1.0103500000000001</v>
      </c>
      <c r="P1512" s="8">
        <f t="shared" si="124"/>
        <v>39.91506172839506</v>
      </c>
      <c r="Q1512" t="s">
        <v>8343</v>
      </c>
      <c r="R1512" t="s">
        <v>8344</v>
      </c>
      <c r="S1512" s="16">
        <f t="shared" si="122"/>
        <v>41839.176828703705</v>
      </c>
      <c r="T1512" s="16">
        <f t="shared" si="123"/>
        <v>41809.176828703705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 s="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5">
        <v>206</v>
      </c>
      <c r="M1513" t="b">
        <v>1</v>
      </c>
      <c r="N1513" t="s">
        <v>8285</v>
      </c>
      <c r="O1513" s="6">
        <f t="shared" si="121"/>
        <v>1.1179285714285714</v>
      </c>
      <c r="P1513" s="8">
        <f t="shared" si="124"/>
        <v>75.975728155339809</v>
      </c>
      <c r="Q1513" t="s">
        <v>8343</v>
      </c>
      <c r="R1513" t="s">
        <v>8344</v>
      </c>
      <c r="S1513" s="16">
        <f t="shared" si="122"/>
        <v>42326.416712962957</v>
      </c>
      <c r="T1513" s="16">
        <f t="shared" si="123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 s="1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5">
        <v>335</v>
      </c>
      <c r="M1514" t="b">
        <v>1</v>
      </c>
      <c r="N1514" t="s">
        <v>8285</v>
      </c>
      <c r="O1514" s="6">
        <f t="shared" si="121"/>
        <v>5.5877142857142861</v>
      </c>
      <c r="P1514" s="8">
        <f t="shared" si="124"/>
        <v>58.379104477611939</v>
      </c>
      <c r="Q1514" t="s">
        <v>8343</v>
      </c>
      <c r="R1514" t="s">
        <v>8344</v>
      </c>
      <c r="S1514" s="16">
        <f t="shared" si="122"/>
        <v>42771.476145833331</v>
      </c>
      <c r="T1514" s="16">
        <f t="shared" si="123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 s="1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5">
        <v>215</v>
      </c>
      <c r="M1515" t="b">
        <v>1</v>
      </c>
      <c r="N1515" t="s">
        <v>8285</v>
      </c>
      <c r="O1515" s="6">
        <f t="shared" si="121"/>
        <v>1.5001875</v>
      </c>
      <c r="P1515" s="8">
        <f t="shared" si="124"/>
        <v>55.82093023255814</v>
      </c>
      <c r="Q1515" t="s">
        <v>8343</v>
      </c>
      <c r="R1515" t="s">
        <v>8344</v>
      </c>
      <c r="S1515" s="16">
        <f t="shared" si="122"/>
        <v>41836.42900462963</v>
      </c>
      <c r="T1515" s="16">
        <f t="shared" si="123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 s="1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5">
        <v>176</v>
      </c>
      <c r="M1516" t="b">
        <v>1</v>
      </c>
      <c r="N1516" t="s">
        <v>8285</v>
      </c>
      <c r="O1516" s="6">
        <f t="shared" si="121"/>
        <v>1.0647599999999999</v>
      </c>
      <c r="P1516" s="8">
        <f t="shared" si="124"/>
        <v>151.24431818181819</v>
      </c>
      <c r="Q1516" t="s">
        <v>8343</v>
      </c>
      <c r="R1516" t="s">
        <v>8344</v>
      </c>
      <c r="S1516" s="16">
        <f t="shared" si="122"/>
        <v>42274.389351851853</v>
      </c>
      <c r="T1516" s="16">
        <f t="shared" si="123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 s="1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5">
        <v>555</v>
      </c>
      <c r="M1517" t="b">
        <v>1</v>
      </c>
      <c r="N1517" t="s">
        <v>8285</v>
      </c>
      <c r="O1517" s="6">
        <f t="shared" si="121"/>
        <v>1.57189</v>
      </c>
      <c r="P1517" s="8">
        <f t="shared" si="124"/>
        <v>849.67027027027029</v>
      </c>
      <c r="Q1517" t="s">
        <v>8343</v>
      </c>
      <c r="R1517" t="s">
        <v>8344</v>
      </c>
      <c r="S1517" s="16">
        <f t="shared" si="122"/>
        <v>42445.003437499996</v>
      </c>
      <c r="T1517" s="16">
        <f t="shared" si="123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 s="1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5">
        <v>116</v>
      </c>
      <c r="M1518" t="b">
        <v>1</v>
      </c>
      <c r="N1518" t="s">
        <v>8285</v>
      </c>
      <c r="O1518" s="6">
        <f t="shared" si="121"/>
        <v>1.0865882352941176</v>
      </c>
      <c r="P1518" s="8">
        <f t="shared" si="124"/>
        <v>159.24137931034483</v>
      </c>
      <c r="Q1518" t="s">
        <v>8343</v>
      </c>
      <c r="R1518" t="s">
        <v>8344</v>
      </c>
      <c r="S1518" s="16">
        <f t="shared" si="122"/>
        <v>42649.374999999993</v>
      </c>
      <c r="T1518" s="16">
        <f t="shared" si="123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 s="1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5">
        <v>615</v>
      </c>
      <c r="M1519" t="b">
        <v>1</v>
      </c>
      <c r="N1519" t="s">
        <v>8285</v>
      </c>
      <c r="O1519" s="6">
        <f t="shared" si="121"/>
        <v>1.6197999999999999</v>
      </c>
      <c r="P1519" s="8">
        <f t="shared" si="124"/>
        <v>39.507317073170732</v>
      </c>
      <c r="Q1519" t="s">
        <v>8343</v>
      </c>
      <c r="R1519" t="s">
        <v>8344</v>
      </c>
      <c r="S1519" s="16">
        <f t="shared" si="122"/>
        <v>41979.041666666664</v>
      </c>
      <c r="T1519" s="16">
        <f t="shared" si="123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 s="1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5">
        <v>236</v>
      </c>
      <c r="M1520" t="b">
        <v>1</v>
      </c>
      <c r="N1520" t="s">
        <v>8285</v>
      </c>
      <c r="O1520" s="6">
        <f t="shared" si="121"/>
        <v>2.0536666666666665</v>
      </c>
      <c r="P1520" s="8">
        <f t="shared" si="124"/>
        <v>130.52966101694915</v>
      </c>
      <c r="Q1520" t="s">
        <v>8343</v>
      </c>
      <c r="R1520" t="s">
        <v>8344</v>
      </c>
      <c r="S1520" s="16">
        <f t="shared" si="122"/>
        <v>41790.611712962964</v>
      </c>
      <c r="T1520" s="16">
        <f t="shared" si="123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 s="1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5">
        <v>145</v>
      </c>
      <c r="M1521" t="b">
        <v>1</v>
      </c>
      <c r="N1521" t="s">
        <v>8285</v>
      </c>
      <c r="O1521" s="6">
        <f t="shared" si="121"/>
        <v>1.033638888888889</v>
      </c>
      <c r="P1521" s="8">
        <f t="shared" si="124"/>
        <v>64.156896551724131</v>
      </c>
      <c r="Q1521" t="s">
        <v>8343</v>
      </c>
      <c r="R1521" t="s">
        <v>8344</v>
      </c>
      <c r="S1521" s="16">
        <f t="shared" si="122"/>
        <v>41810.707638888889</v>
      </c>
      <c r="T1521" s="16">
        <f t="shared" si="123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 s="1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5">
        <v>167</v>
      </c>
      <c r="M1522" t="b">
        <v>1</v>
      </c>
      <c r="N1522" t="s">
        <v>8285</v>
      </c>
      <c r="O1522" s="6">
        <f t="shared" si="121"/>
        <v>1.0347222222222223</v>
      </c>
      <c r="P1522" s="8">
        <f t="shared" si="124"/>
        <v>111.52694610778443</v>
      </c>
      <c r="Q1522" t="s">
        <v>8343</v>
      </c>
      <c r="R1522" t="s">
        <v>8344</v>
      </c>
      <c r="S1522" s="16">
        <f t="shared" si="122"/>
        <v>41991.958333333336</v>
      </c>
      <c r="T1522" s="16">
        <f t="shared" si="123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 s="1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5">
        <v>235</v>
      </c>
      <c r="M1523" t="b">
        <v>1</v>
      </c>
      <c r="N1523" t="s">
        <v>8285</v>
      </c>
      <c r="O1523" s="6">
        <f t="shared" si="121"/>
        <v>1.0681333333333334</v>
      </c>
      <c r="P1523" s="8">
        <f t="shared" si="124"/>
        <v>170.44680851063831</v>
      </c>
      <c r="Q1523" t="s">
        <v>8343</v>
      </c>
      <c r="R1523" t="s">
        <v>8344</v>
      </c>
      <c r="S1523" s="16">
        <f t="shared" si="122"/>
        <v>42527.959386574068</v>
      </c>
      <c r="T1523" s="16">
        <f t="shared" si="123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 s="1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5">
        <v>452</v>
      </c>
      <c r="M1524" t="b">
        <v>1</v>
      </c>
      <c r="N1524" t="s">
        <v>8285</v>
      </c>
      <c r="O1524" s="6">
        <f t="shared" si="121"/>
        <v>1.3896574712643677</v>
      </c>
      <c r="P1524" s="8">
        <f t="shared" si="124"/>
        <v>133.7391592920354</v>
      </c>
      <c r="Q1524" t="s">
        <v>8343</v>
      </c>
      <c r="R1524" t="s">
        <v>8344</v>
      </c>
      <c r="S1524" s="16">
        <f t="shared" si="122"/>
        <v>41929.621979166666</v>
      </c>
      <c r="T1524" s="16">
        <f t="shared" si="123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 s="1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5">
        <v>241</v>
      </c>
      <c r="M1525" t="b">
        <v>1</v>
      </c>
      <c r="N1525" t="s">
        <v>8285</v>
      </c>
      <c r="O1525" s="6">
        <f t="shared" si="121"/>
        <v>1.2484324324324325</v>
      </c>
      <c r="P1525" s="8">
        <f t="shared" si="124"/>
        <v>95.834024896265561</v>
      </c>
      <c r="Q1525" t="s">
        <v>8343</v>
      </c>
      <c r="R1525" t="s">
        <v>8344</v>
      </c>
      <c r="S1525" s="16">
        <f t="shared" si="122"/>
        <v>41995.791666666664</v>
      </c>
      <c r="T1525" s="16">
        <f t="shared" si="123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 s="1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5">
        <v>28</v>
      </c>
      <c r="M1526" t="b">
        <v>1</v>
      </c>
      <c r="N1526" t="s">
        <v>8285</v>
      </c>
      <c r="O1526" s="6">
        <f t="shared" si="121"/>
        <v>2.0699999999999998</v>
      </c>
      <c r="P1526" s="8">
        <f t="shared" si="124"/>
        <v>221.78571428571428</v>
      </c>
      <c r="Q1526" t="s">
        <v>8343</v>
      </c>
      <c r="R1526" t="s">
        <v>8344</v>
      </c>
      <c r="S1526" s="16">
        <f t="shared" si="122"/>
        <v>42786.292708333327</v>
      </c>
      <c r="T1526" s="16">
        <f t="shared" si="123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 s="1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5">
        <v>140</v>
      </c>
      <c r="M1527" t="b">
        <v>1</v>
      </c>
      <c r="N1527" t="s">
        <v>8285</v>
      </c>
      <c r="O1527" s="6">
        <f t="shared" si="121"/>
        <v>1.7400576923076922</v>
      </c>
      <c r="P1527" s="8">
        <f t="shared" si="124"/>
        <v>32.315357142857138</v>
      </c>
      <c r="Q1527" t="s">
        <v>8343</v>
      </c>
      <c r="R1527" t="s">
        <v>8344</v>
      </c>
      <c r="S1527" s="16">
        <f t="shared" si="122"/>
        <v>42600.494652777772</v>
      </c>
      <c r="T1527" s="16">
        <f t="shared" si="123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 s="1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5">
        <v>280</v>
      </c>
      <c r="M1528" t="b">
        <v>1</v>
      </c>
      <c r="N1528" t="s">
        <v>8285</v>
      </c>
      <c r="O1528" s="6">
        <f t="shared" si="121"/>
        <v>1.2032608695652174</v>
      </c>
      <c r="P1528" s="8">
        <f t="shared" si="124"/>
        <v>98.839285714285708</v>
      </c>
      <c r="Q1528" t="s">
        <v>8343</v>
      </c>
      <c r="R1528" t="s">
        <v>8344</v>
      </c>
      <c r="S1528" s="16">
        <f t="shared" si="122"/>
        <v>42388.067673611113</v>
      </c>
      <c r="T1528" s="16">
        <f t="shared" si="123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 s="1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5">
        <v>70</v>
      </c>
      <c r="M1529" t="b">
        <v>1</v>
      </c>
      <c r="N1529" t="s">
        <v>8285</v>
      </c>
      <c r="O1529" s="6">
        <f t="shared" si="121"/>
        <v>1.1044428571428573</v>
      </c>
      <c r="P1529" s="8">
        <f t="shared" si="124"/>
        <v>55.222142857142863</v>
      </c>
      <c r="Q1529" t="s">
        <v>8343</v>
      </c>
      <c r="R1529" t="s">
        <v>8344</v>
      </c>
      <c r="S1529" s="16">
        <f t="shared" si="122"/>
        <v>42808.350532407407</v>
      </c>
      <c r="T1529" s="16">
        <f t="shared" si="123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 s="1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5">
        <v>160</v>
      </c>
      <c r="M1530" t="b">
        <v>1</v>
      </c>
      <c r="N1530" t="s">
        <v>8285</v>
      </c>
      <c r="O1530" s="6">
        <f t="shared" si="121"/>
        <v>2.8156666666666665</v>
      </c>
      <c r="P1530" s="8">
        <f t="shared" si="124"/>
        <v>52.793750000000003</v>
      </c>
      <c r="Q1530" t="s">
        <v>8343</v>
      </c>
      <c r="R1530" t="s">
        <v>8344</v>
      </c>
      <c r="S1530" s="16">
        <f t="shared" si="122"/>
        <v>42766.791666666664</v>
      </c>
      <c r="T1530" s="16">
        <f t="shared" si="123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 s="1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5">
        <v>141</v>
      </c>
      <c r="M1531" t="b">
        <v>1</v>
      </c>
      <c r="N1531" t="s">
        <v>8285</v>
      </c>
      <c r="O1531" s="6">
        <f t="shared" si="121"/>
        <v>1.0067894736842105</v>
      </c>
      <c r="P1531" s="8">
        <f t="shared" si="124"/>
        <v>135.66666666666666</v>
      </c>
      <c r="Q1531" t="s">
        <v>8343</v>
      </c>
      <c r="R1531" t="s">
        <v>8344</v>
      </c>
      <c r="S1531" s="16">
        <f t="shared" si="122"/>
        <v>42082.378703703704</v>
      </c>
      <c r="T1531" s="16">
        <f t="shared" si="123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 s="1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5">
        <v>874</v>
      </c>
      <c r="M1532" t="b">
        <v>1</v>
      </c>
      <c r="N1532" t="s">
        <v>8285</v>
      </c>
      <c r="O1532" s="6">
        <f t="shared" si="121"/>
        <v>1.3482571428571428</v>
      </c>
      <c r="P1532" s="8">
        <f t="shared" si="124"/>
        <v>53.991990846681922</v>
      </c>
      <c r="Q1532" t="s">
        <v>8343</v>
      </c>
      <c r="R1532" t="s">
        <v>8344</v>
      </c>
      <c r="S1532" s="16">
        <f t="shared" si="122"/>
        <v>42300.558969907404</v>
      </c>
      <c r="T1532" s="16">
        <f t="shared" si="123"/>
        <v>42275.558969907404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 s="1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5">
        <v>73</v>
      </c>
      <c r="M1533" t="b">
        <v>1</v>
      </c>
      <c r="N1533" t="s">
        <v>8285</v>
      </c>
      <c r="O1533" s="6">
        <f t="shared" si="121"/>
        <v>1.7595744680851064</v>
      </c>
      <c r="P1533" s="8">
        <f t="shared" si="124"/>
        <v>56.643835616438359</v>
      </c>
      <c r="Q1533" t="s">
        <v>8343</v>
      </c>
      <c r="R1533" t="s">
        <v>8344</v>
      </c>
      <c r="S1533" s="16">
        <f t="shared" si="122"/>
        <v>41973.916666666664</v>
      </c>
      <c r="T1533" s="16">
        <f t="shared" si="123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 s="1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5">
        <v>294</v>
      </c>
      <c r="M1534" t="b">
        <v>1</v>
      </c>
      <c r="N1534" t="s">
        <v>8285</v>
      </c>
      <c r="O1534" s="6">
        <f t="shared" si="121"/>
        <v>4.8402000000000003</v>
      </c>
      <c r="P1534" s="8">
        <f t="shared" si="124"/>
        <v>82.316326530612244</v>
      </c>
      <c r="Q1534" t="s">
        <v>8343</v>
      </c>
      <c r="R1534" t="s">
        <v>8344</v>
      </c>
      <c r="S1534" s="16">
        <f t="shared" si="122"/>
        <v>42415.416666666664</v>
      </c>
      <c r="T1534" s="16">
        <f t="shared" si="123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 s="1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5">
        <v>740</v>
      </c>
      <c r="M1535" t="b">
        <v>1</v>
      </c>
      <c r="N1535" t="s">
        <v>8285</v>
      </c>
      <c r="O1535" s="6">
        <f t="shared" si="121"/>
        <v>1.4514</v>
      </c>
      <c r="P1535" s="8">
        <f t="shared" si="124"/>
        <v>88.26081081081081</v>
      </c>
      <c r="Q1535" t="s">
        <v>8343</v>
      </c>
      <c r="R1535" t="s">
        <v>8344</v>
      </c>
      <c r="S1535" s="16">
        <f t="shared" si="122"/>
        <v>42491.957638888889</v>
      </c>
      <c r="T1535" s="16">
        <f t="shared" si="123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 s="1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5">
        <v>369</v>
      </c>
      <c r="M1536" t="b">
        <v>1</v>
      </c>
      <c r="N1536" t="s">
        <v>8285</v>
      </c>
      <c r="O1536" s="6">
        <f t="shared" si="121"/>
        <v>4.1773333333333333</v>
      </c>
      <c r="P1536" s="8">
        <f t="shared" si="124"/>
        <v>84.905149051490511</v>
      </c>
      <c r="Q1536" t="s">
        <v>8343</v>
      </c>
      <c r="R1536" t="s">
        <v>8344</v>
      </c>
      <c r="S1536" s="16">
        <f t="shared" si="122"/>
        <v>42251.465995370367</v>
      </c>
      <c r="T1536" s="16">
        <f t="shared" si="123"/>
        <v>42221.465995370367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 s="1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5">
        <v>110</v>
      </c>
      <c r="M1537" t="b">
        <v>1</v>
      </c>
      <c r="N1537" t="s">
        <v>8285</v>
      </c>
      <c r="O1537" s="6">
        <f t="shared" si="121"/>
        <v>1.3242499999999999</v>
      </c>
      <c r="P1537" s="8">
        <f t="shared" si="124"/>
        <v>48.154545454545456</v>
      </c>
      <c r="Q1537" t="s">
        <v>8343</v>
      </c>
      <c r="R1537" t="s">
        <v>8344</v>
      </c>
      <c r="S1537" s="16">
        <f t="shared" si="122"/>
        <v>42513.708333333336</v>
      </c>
      <c r="T1537" s="16">
        <f t="shared" si="123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 s="1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5">
        <v>455</v>
      </c>
      <c r="M1538" t="b">
        <v>1</v>
      </c>
      <c r="N1538" t="s">
        <v>8285</v>
      </c>
      <c r="O1538" s="6">
        <f t="shared" ref="O1538:O1601" si="125">E1538/D1538</f>
        <v>2.5030841666666666</v>
      </c>
      <c r="P1538" s="8">
        <f t="shared" si="124"/>
        <v>66.015406593406595</v>
      </c>
      <c r="Q1538" t="s">
        <v>8343</v>
      </c>
      <c r="R1538" t="s">
        <v>8344</v>
      </c>
      <c r="S1538" s="16">
        <f t="shared" ref="S1538:S1601" si="126">(I1538/86400)+25569+(-5/24)</f>
        <v>42243.593865740739</v>
      </c>
      <c r="T1538" s="16">
        <f t="shared" ref="T1538:T1601" si="127">(J1538/86400)+25569+(-5/24)</f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 s="1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5">
        <v>224</v>
      </c>
      <c r="M1539" t="b">
        <v>1</v>
      </c>
      <c r="N1539" t="s">
        <v>8285</v>
      </c>
      <c r="O1539" s="6">
        <f t="shared" si="125"/>
        <v>1.7989999999999999</v>
      </c>
      <c r="P1539" s="8">
        <f t="shared" si="124"/>
        <v>96.375</v>
      </c>
      <c r="Q1539" t="s">
        <v>8343</v>
      </c>
      <c r="R1539" t="s">
        <v>8344</v>
      </c>
      <c r="S1539" s="16">
        <f t="shared" si="126"/>
        <v>42588.541666666664</v>
      </c>
      <c r="T1539" s="16">
        <f t="shared" si="127"/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 s="1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5">
        <v>46</v>
      </c>
      <c r="M1540" t="b">
        <v>1</v>
      </c>
      <c r="N1540" t="s">
        <v>8285</v>
      </c>
      <c r="O1540" s="6">
        <f t="shared" si="125"/>
        <v>1.0262857142857142</v>
      </c>
      <c r="P1540" s="8">
        <f t="shared" si="124"/>
        <v>156.17391304347825</v>
      </c>
      <c r="Q1540" t="s">
        <v>8343</v>
      </c>
      <c r="R1540" t="s">
        <v>8344</v>
      </c>
      <c r="S1540" s="16">
        <f t="shared" si="126"/>
        <v>42026.57372685185</v>
      </c>
      <c r="T1540" s="16">
        <f t="shared" si="127"/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 s="1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5">
        <v>284</v>
      </c>
      <c r="M1541" t="b">
        <v>1</v>
      </c>
      <c r="N1541" t="s">
        <v>8285</v>
      </c>
      <c r="O1541" s="6">
        <f t="shared" si="125"/>
        <v>1.359861</v>
      </c>
      <c r="P1541" s="8">
        <f t="shared" si="124"/>
        <v>95.764859154929582</v>
      </c>
      <c r="Q1541" t="s">
        <v>8343</v>
      </c>
      <c r="R1541" t="s">
        <v>8344</v>
      </c>
      <c r="S1541" s="16">
        <f t="shared" si="126"/>
        <v>42738.710868055554</v>
      </c>
      <c r="T1541" s="16">
        <f t="shared" si="127"/>
        <v>42705.710868055554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 s="1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5">
        <v>98</v>
      </c>
      <c r="M1542" t="b">
        <v>1</v>
      </c>
      <c r="N1542" t="s">
        <v>8285</v>
      </c>
      <c r="O1542" s="6">
        <f t="shared" si="125"/>
        <v>1.1786666666666668</v>
      </c>
      <c r="P1542" s="8">
        <f t="shared" si="124"/>
        <v>180.40816326530611</v>
      </c>
      <c r="Q1542" t="s">
        <v>8343</v>
      </c>
      <c r="R1542" t="s">
        <v>8344</v>
      </c>
      <c r="S1542" s="16">
        <f t="shared" si="126"/>
        <v>41968.843749999993</v>
      </c>
      <c r="T1542" s="16">
        <f t="shared" si="127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 s="1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5">
        <v>2</v>
      </c>
      <c r="M1543" t="b">
        <v>0</v>
      </c>
      <c r="N1543" t="s">
        <v>8289</v>
      </c>
      <c r="O1543" s="6">
        <f t="shared" si="125"/>
        <v>3.3333333333333332E-4</v>
      </c>
      <c r="P1543" s="8">
        <f t="shared" si="124"/>
        <v>3</v>
      </c>
      <c r="Q1543" t="s">
        <v>8343</v>
      </c>
      <c r="R1543" t="s">
        <v>8348</v>
      </c>
      <c r="S1543" s="16">
        <f t="shared" si="126"/>
        <v>42004.503912037035</v>
      </c>
      <c r="T1543" s="16">
        <f t="shared" si="127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 s="1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5">
        <v>1</v>
      </c>
      <c r="M1544" t="b">
        <v>0</v>
      </c>
      <c r="N1544" t="s">
        <v>8289</v>
      </c>
      <c r="O1544" s="6">
        <f t="shared" si="125"/>
        <v>0.04</v>
      </c>
      <c r="P1544" s="8">
        <f t="shared" si="124"/>
        <v>20</v>
      </c>
      <c r="Q1544" t="s">
        <v>8343</v>
      </c>
      <c r="R1544" t="s">
        <v>8348</v>
      </c>
      <c r="S1544" s="16">
        <f t="shared" si="126"/>
        <v>42185.788194444445</v>
      </c>
      <c r="T1544" s="16">
        <f t="shared" si="127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 s="1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5">
        <v>1</v>
      </c>
      <c r="M1545" t="b">
        <v>0</v>
      </c>
      <c r="N1545" t="s">
        <v>8289</v>
      </c>
      <c r="O1545" s="6">
        <f t="shared" si="125"/>
        <v>4.4444444444444444E-3</v>
      </c>
      <c r="P1545" s="8">
        <f t="shared" si="124"/>
        <v>10</v>
      </c>
      <c r="Q1545" t="s">
        <v>8343</v>
      </c>
      <c r="R1545" t="s">
        <v>8348</v>
      </c>
      <c r="S1545" s="16">
        <f t="shared" si="126"/>
        <v>41965.342986111107</v>
      </c>
      <c r="T1545" s="16">
        <f t="shared" si="127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 s="1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5">
        <v>0</v>
      </c>
      <c r="M1546" t="b">
        <v>0</v>
      </c>
      <c r="N1546" t="s">
        <v>8289</v>
      </c>
      <c r="O1546" s="6">
        <f t="shared" si="125"/>
        <v>0</v>
      </c>
      <c r="P1546" s="8">
        <v>0</v>
      </c>
      <c r="Q1546" t="s">
        <v>8343</v>
      </c>
      <c r="R1546" t="s">
        <v>8348</v>
      </c>
      <c r="S1546" s="16">
        <f t="shared" si="126"/>
        <v>42094.804166666661</v>
      </c>
      <c r="T1546" s="16">
        <f t="shared" si="127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 s="1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5">
        <v>1</v>
      </c>
      <c r="M1547" t="b">
        <v>0</v>
      </c>
      <c r="N1547" t="s">
        <v>8289</v>
      </c>
      <c r="O1547" s="6">
        <f t="shared" si="125"/>
        <v>3.3333333333333332E-4</v>
      </c>
      <c r="P1547" s="8">
        <f>E1547/L1547</f>
        <v>1</v>
      </c>
      <c r="Q1547" t="s">
        <v>8343</v>
      </c>
      <c r="R1547" t="s">
        <v>8348</v>
      </c>
      <c r="S1547" s="16">
        <f t="shared" si="126"/>
        <v>42065.677777777775</v>
      </c>
      <c r="T1547" s="16">
        <f t="shared" si="127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 s="1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5">
        <v>11</v>
      </c>
      <c r="M1548" t="b">
        <v>0</v>
      </c>
      <c r="N1548" t="s">
        <v>8289</v>
      </c>
      <c r="O1548" s="6">
        <f t="shared" si="125"/>
        <v>0.28899999999999998</v>
      </c>
      <c r="P1548" s="8">
        <f>E1548/L1548</f>
        <v>26.272727272727273</v>
      </c>
      <c r="Q1548" t="s">
        <v>8343</v>
      </c>
      <c r="R1548" t="s">
        <v>8348</v>
      </c>
      <c r="S1548" s="16">
        <f t="shared" si="126"/>
        <v>41899.004618055551</v>
      </c>
      <c r="T1548" s="16">
        <f t="shared" si="127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 s="1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5">
        <v>0</v>
      </c>
      <c r="M1549" t="b">
        <v>0</v>
      </c>
      <c r="N1549" t="s">
        <v>8289</v>
      </c>
      <c r="O1549" s="6">
        <f t="shared" si="125"/>
        <v>0</v>
      </c>
      <c r="P1549" s="8">
        <v>0</v>
      </c>
      <c r="Q1549" t="s">
        <v>8343</v>
      </c>
      <c r="R1549" t="s">
        <v>8348</v>
      </c>
      <c r="S1549" s="16">
        <f t="shared" si="126"/>
        <v>42789.218541666669</v>
      </c>
      <c r="T1549" s="16">
        <f t="shared" si="127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 s="1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5">
        <v>1</v>
      </c>
      <c r="M1550" t="b">
        <v>0</v>
      </c>
      <c r="N1550" t="s">
        <v>8289</v>
      </c>
      <c r="O1550" s="6">
        <f t="shared" si="125"/>
        <v>8.5714285714285715E-2</v>
      </c>
      <c r="P1550" s="8">
        <f>E1550/L1550</f>
        <v>60</v>
      </c>
      <c r="Q1550" t="s">
        <v>8343</v>
      </c>
      <c r="R1550" t="s">
        <v>8348</v>
      </c>
      <c r="S1550" s="16">
        <f t="shared" si="126"/>
        <v>42316.715509259258</v>
      </c>
      <c r="T1550" s="16">
        <f t="shared" si="127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 s="1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5">
        <v>6</v>
      </c>
      <c r="M1551" t="b">
        <v>0</v>
      </c>
      <c r="N1551" t="s">
        <v>8289</v>
      </c>
      <c r="O1551" s="6">
        <f t="shared" si="125"/>
        <v>0.34</v>
      </c>
      <c r="P1551" s="8">
        <f>E1551/L1551</f>
        <v>28.333333333333332</v>
      </c>
      <c r="Q1551" t="s">
        <v>8343</v>
      </c>
      <c r="R1551" t="s">
        <v>8348</v>
      </c>
      <c r="S1551" s="16">
        <f t="shared" si="126"/>
        <v>42310.96943287037</v>
      </c>
      <c r="T1551" s="16">
        <f t="shared" si="127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 s="1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5">
        <v>7</v>
      </c>
      <c r="M1552" t="b">
        <v>0</v>
      </c>
      <c r="N1552" t="s">
        <v>8289</v>
      </c>
      <c r="O1552" s="6">
        <f t="shared" si="125"/>
        <v>0.13466666666666666</v>
      </c>
      <c r="P1552" s="8">
        <f>E1552/L1552</f>
        <v>14.428571428571429</v>
      </c>
      <c r="Q1552" t="s">
        <v>8343</v>
      </c>
      <c r="R1552" t="s">
        <v>8348</v>
      </c>
      <c r="S1552" s="16">
        <f t="shared" si="126"/>
        <v>42502.24113425926</v>
      </c>
      <c r="T1552" s="16">
        <f t="shared" si="127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 s="1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5">
        <v>0</v>
      </c>
      <c r="M1553" t="b">
        <v>0</v>
      </c>
      <c r="N1553" t="s">
        <v>8289</v>
      </c>
      <c r="O1553" s="6">
        <f t="shared" si="125"/>
        <v>0</v>
      </c>
      <c r="P1553" s="8">
        <v>0</v>
      </c>
      <c r="Q1553" t="s">
        <v>8343</v>
      </c>
      <c r="R1553" t="s">
        <v>8348</v>
      </c>
      <c r="S1553" s="16">
        <f t="shared" si="126"/>
        <v>42151.616192129623</v>
      </c>
      <c r="T1553" s="16">
        <f t="shared" si="127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 s="1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5">
        <v>16</v>
      </c>
      <c r="M1554" t="b">
        <v>0</v>
      </c>
      <c r="N1554" t="s">
        <v>8289</v>
      </c>
      <c r="O1554" s="6">
        <f t="shared" si="125"/>
        <v>0.49186046511627907</v>
      </c>
      <c r="P1554" s="8">
        <f>E1554/L1554</f>
        <v>132.1875</v>
      </c>
      <c r="Q1554" t="s">
        <v>8343</v>
      </c>
      <c r="R1554" t="s">
        <v>8348</v>
      </c>
      <c r="S1554" s="16">
        <f t="shared" si="126"/>
        <v>41912.957638888889</v>
      </c>
      <c r="T1554" s="16">
        <f t="shared" si="127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 s="1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5">
        <v>0</v>
      </c>
      <c r="M1555" t="b">
        <v>0</v>
      </c>
      <c r="N1555" t="s">
        <v>8289</v>
      </c>
      <c r="O1555" s="6">
        <f t="shared" si="125"/>
        <v>0</v>
      </c>
      <c r="P1555" s="8">
        <v>0</v>
      </c>
      <c r="Q1555" t="s">
        <v>8343</v>
      </c>
      <c r="R1555" t="s">
        <v>8348</v>
      </c>
      <c r="S1555" s="16">
        <f t="shared" si="126"/>
        <v>42249.074618055551</v>
      </c>
      <c r="T1555" s="16">
        <f t="shared" si="127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 s="1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5">
        <v>0</v>
      </c>
      <c r="M1556" t="b">
        <v>0</v>
      </c>
      <c r="N1556" t="s">
        <v>8289</v>
      </c>
      <c r="O1556" s="6">
        <f t="shared" si="125"/>
        <v>0</v>
      </c>
      <c r="P1556" s="8">
        <v>0</v>
      </c>
      <c r="Q1556" t="s">
        <v>8343</v>
      </c>
      <c r="R1556" t="s">
        <v>8348</v>
      </c>
      <c r="S1556" s="16">
        <f t="shared" si="126"/>
        <v>42218.043865740743</v>
      </c>
      <c r="T1556" s="16">
        <f t="shared" si="127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 s="1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5">
        <v>0</v>
      </c>
      <c r="M1557" t="b">
        <v>0</v>
      </c>
      <c r="N1557" t="s">
        <v>8289</v>
      </c>
      <c r="O1557" s="6">
        <f t="shared" si="125"/>
        <v>0</v>
      </c>
      <c r="P1557" s="8">
        <v>0</v>
      </c>
      <c r="Q1557" t="s">
        <v>8343</v>
      </c>
      <c r="R1557" t="s">
        <v>8348</v>
      </c>
      <c r="S1557" s="16">
        <f t="shared" si="126"/>
        <v>42264.499999999993</v>
      </c>
      <c r="T1557" s="16">
        <f t="shared" si="127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 s="1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5">
        <v>12</v>
      </c>
      <c r="M1558" t="b">
        <v>0</v>
      </c>
      <c r="N1558" t="s">
        <v>8289</v>
      </c>
      <c r="O1558" s="6">
        <f t="shared" si="125"/>
        <v>0.45133333333333331</v>
      </c>
      <c r="P1558" s="8">
        <f t="shared" ref="P1558:P1563" si="128">E1558/L1558</f>
        <v>56.416666666666664</v>
      </c>
      <c r="Q1558" t="s">
        <v>8343</v>
      </c>
      <c r="R1558" t="s">
        <v>8348</v>
      </c>
      <c r="S1558" s="16">
        <f t="shared" si="126"/>
        <v>42554.944722222215</v>
      </c>
      <c r="T1558" s="16">
        <f t="shared" si="127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 s="1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5">
        <v>1</v>
      </c>
      <c r="M1559" t="b">
        <v>0</v>
      </c>
      <c r="N1559" t="s">
        <v>8289</v>
      </c>
      <c r="O1559" s="6">
        <f t="shared" si="125"/>
        <v>0.04</v>
      </c>
      <c r="P1559" s="8">
        <f t="shared" si="128"/>
        <v>100</v>
      </c>
      <c r="Q1559" t="s">
        <v>8343</v>
      </c>
      <c r="R1559" t="s">
        <v>8348</v>
      </c>
      <c r="S1559" s="16">
        <f t="shared" si="126"/>
        <v>41902.444826388884</v>
      </c>
      <c r="T1559" s="16">
        <f t="shared" si="127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 s="1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5">
        <v>3</v>
      </c>
      <c r="M1560" t="b">
        <v>0</v>
      </c>
      <c r="N1560" t="s">
        <v>8289</v>
      </c>
      <c r="O1560" s="6">
        <f t="shared" si="125"/>
        <v>4.6666666666666669E-2</v>
      </c>
      <c r="P1560" s="8">
        <f t="shared" si="128"/>
        <v>11.666666666666666</v>
      </c>
      <c r="Q1560" t="s">
        <v>8343</v>
      </c>
      <c r="R1560" t="s">
        <v>8348</v>
      </c>
      <c r="S1560" s="16">
        <f t="shared" si="126"/>
        <v>42244.299999999996</v>
      </c>
      <c r="T1560" s="16">
        <f t="shared" si="127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 s="1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5">
        <v>1</v>
      </c>
      <c r="M1561" t="b">
        <v>0</v>
      </c>
      <c r="N1561" t="s">
        <v>8289</v>
      </c>
      <c r="O1561" s="6">
        <f t="shared" si="125"/>
        <v>3.3333333333333335E-3</v>
      </c>
      <c r="P1561" s="8">
        <f t="shared" si="128"/>
        <v>50</v>
      </c>
      <c r="Q1561" t="s">
        <v>8343</v>
      </c>
      <c r="R1561" t="s">
        <v>8348</v>
      </c>
      <c r="S1561" s="16">
        <f t="shared" si="126"/>
        <v>42122.844895833332</v>
      </c>
      <c r="T1561" s="16">
        <f t="shared" si="127"/>
        <v>42107.844895833332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 s="1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5">
        <v>4</v>
      </c>
      <c r="M1562" t="b">
        <v>0</v>
      </c>
      <c r="N1562" t="s">
        <v>8289</v>
      </c>
      <c r="O1562" s="6">
        <f t="shared" si="125"/>
        <v>3.7600000000000001E-2</v>
      </c>
      <c r="P1562" s="8">
        <f t="shared" si="128"/>
        <v>23.5</v>
      </c>
      <c r="Q1562" t="s">
        <v>8343</v>
      </c>
      <c r="R1562" t="s">
        <v>8348</v>
      </c>
      <c r="S1562" s="16">
        <f t="shared" si="126"/>
        <v>41955.854085648149</v>
      </c>
      <c r="T1562" s="16">
        <f t="shared" si="127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 s="1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15">
        <v>1</v>
      </c>
      <c r="M1563" t="b">
        <v>0</v>
      </c>
      <c r="N1563" t="s">
        <v>8290</v>
      </c>
      <c r="O1563" s="6">
        <f t="shared" si="125"/>
        <v>6.7000000000000002E-3</v>
      </c>
      <c r="P1563" s="8">
        <f t="shared" si="128"/>
        <v>67</v>
      </c>
      <c r="Q1563" t="s">
        <v>8327</v>
      </c>
      <c r="R1563" t="s">
        <v>8349</v>
      </c>
      <c r="S1563" s="16">
        <f t="shared" si="126"/>
        <v>41584.875034722216</v>
      </c>
      <c r="T1563" s="16">
        <f t="shared" si="127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 s="1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15">
        <v>0</v>
      </c>
      <c r="M1564" t="b">
        <v>0</v>
      </c>
      <c r="N1564" t="s">
        <v>8290</v>
      </c>
      <c r="O1564" s="6">
        <f t="shared" si="125"/>
        <v>0</v>
      </c>
      <c r="P1564" s="8">
        <v>0</v>
      </c>
      <c r="Q1564" t="s">
        <v>8327</v>
      </c>
      <c r="R1564" t="s">
        <v>8349</v>
      </c>
      <c r="S1564" s="16">
        <f t="shared" si="126"/>
        <v>40148.826388888883</v>
      </c>
      <c r="T1564" s="16">
        <f t="shared" si="127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 s="1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15">
        <v>2</v>
      </c>
      <c r="M1565" t="b">
        <v>0</v>
      </c>
      <c r="N1565" t="s">
        <v>8290</v>
      </c>
      <c r="O1565" s="6">
        <f t="shared" si="125"/>
        <v>1.4166666666666666E-2</v>
      </c>
      <c r="P1565" s="8">
        <f t="shared" ref="P1565:P1570" si="129">E1565/L1565</f>
        <v>42.5</v>
      </c>
      <c r="Q1565" t="s">
        <v>8327</v>
      </c>
      <c r="R1565" t="s">
        <v>8349</v>
      </c>
      <c r="S1565" s="16">
        <f t="shared" si="126"/>
        <v>41712.492488425924</v>
      </c>
      <c r="T1565" s="16">
        <f t="shared" si="127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 s="1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15">
        <v>1</v>
      </c>
      <c r="M1566" t="b">
        <v>0</v>
      </c>
      <c r="N1566" t="s">
        <v>8290</v>
      </c>
      <c r="O1566" s="6">
        <f t="shared" si="125"/>
        <v>1E-3</v>
      </c>
      <c r="P1566" s="8">
        <f t="shared" si="129"/>
        <v>10</v>
      </c>
      <c r="Q1566" t="s">
        <v>8327</v>
      </c>
      <c r="R1566" t="s">
        <v>8349</v>
      </c>
      <c r="S1566" s="16">
        <f t="shared" si="126"/>
        <v>42152.628472222219</v>
      </c>
      <c r="T1566" s="16">
        <f t="shared" si="127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 s="1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15">
        <v>1</v>
      </c>
      <c r="M1567" t="b">
        <v>0</v>
      </c>
      <c r="N1567" t="s">
        <v>8290</v>
      </c>
      <c r="O1567" s="6">
        <f t="shared" si="125"/>
        <v>2.5000000000000001E-2</v>
      </c>
      <c r="P1567" s="8">
        <f t="shared" si="129"/>
        <v>100</v>
      </c>
      <c r="Q1567" t="s">
        <v>8327</v>
      </c>
      <c r="R1567" t="s">
        <v>8349</v>
      </c>
      <c r="S1567" s="16">
        <f t="shared" si="126"/>
        <v>40702.521539351852</v>
      </c>
      <c r="T1567" s="16">
        <f t="shared" si="127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 s="1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15">
        <v>59</v>
      </c>
      <c r="M1568" t="b">
        <v>0</v>
      </c>
      <c r="N1568" t="s">
        <v>8290</v>
      </c>
      <c r="O1568" s="6">
        <f t="shared" si="125"/>
        <v>0.21249999999999999</v>
      </c>
      <c r="P1568" s="8">
        <f t="shared" si="129"/>
        <v>108.05084745762711</v>
      </c>
      <c r="Q1568" t="s">
        <v>8327</v>
      </c>
      <c r="R1568" t="s">
        <v>8349</v>
      </c>
      <c r="S1568" s="16">
        <f t="shared" si="126"/>
        <v>42578.708333333336</v>
      </c>
      <c r="T1568" s="16">
        <f t="shared" si="127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 s="1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15">
        <v>13</v>
      </c>
      <c r="M1569" t="b">
        <v>0</v>
      </c>
      <c r="N1569" t="s">
        <v>8290</v>
      </c>
      <c r="O1569" s="6">
        <f t="shared" si="125"/>
        <v>4.1176470588235294E-2</v>
      </c>
      <c r="P1569" s="8">
        <f t="shared" si="129"/>
        <v>26.923076923076923</v>
      </c>
      <c r="Q1569" t="s">
        <v>8327</v>
      </c>
      <c r="R1569" t="s">
        <v>8349</v>
      </c>
      <c r="S1569" s="16">
        <f t="shared" si="126"/>
        <v>41686.791666666664</v>
      </c>
      <c r="T1569" s="16">
        <f t="shared" si="127"/>
        <v>41671.728530092594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 s="1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15">
        <v>22</v>
      </c>
      <c r="M1570" t="b">
        <v>0</v>
      </c>
      <c r="N1570" t="s">
        <v>8290</v>
      </c>
      <c r="O1570" s="6">
        <f t="shared" si="125"/>
        <v>0.13639999999999999</v>
      </c>
      <c r="P1570" s="8">
        <f t="shared" si="129"/>
        <v>155</v>
      </c>
      <c r="Q1570" t="s">
        <v>8327</v>
      </c>
      <c r="R1570" t="s">
        <v>8349</v>
      </c>
      <c r="S1570" s="16">
        <f t="shared" si="126"/>
        <v>41996.853993055549</v>
      </c>
      <c r="T1570" s="16">
        <f t="shared" si="127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 s="1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15">
        <v>0</v>
      </c>
      <c r="M1571" t="b">
        <v>0</v>
      </c>
      <c r="N1571" t="s">
        <v>8290</v>
      </c>
      <c r="O1571" s="6">
        <f t="shared" si="125"/>
        <v>0</v>
      </c>
      <c r="P1571" s="8">
        <v>0</v>
      </c>
      <c r="Q1571" t="s">
        <v>8327</v>
      </c>
      <c r="R1571" t="s">
        <v>8349</v>
      </c>
      <c r="S1571" s="16">
        <f t="shared" si="126"/>
        <v>41419.471226851849</v>
      </c>
      <c r="T1571" s="16">
        <f t="shared" si="127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 s="1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15">
        <v>52</v>
      </c>
      <c r="M1572" t="b">
        <v>0</v>
      </c>
      <c r="N1572" t="s">
        <v>8290</v>
      </c>
      <c r="O1572" s="6">
        <f t="shared" si="125"/>
        <v>0.41399999999999998</v>
      </c>
      <c r="P1572" s="8">
        <f t="shared" ref="P1572:P1581" si="130">E1572/L1572</f>
        <v>47.769230769230766</v>
      </c>
      <c r="Q1572" t="s">
        <v>8327</v>
      </c>
      <c r="R1572" t="s">
        <v>8349</v>
      </c>
      <c r="S1572" s="16">
        <f t="shared" si="126"/>
        <v>42468.56344907407</v>
      </c>
      <c r="T1572" s="16">
        <f t="shared" si="127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 s="1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15">
        <v>4</v>
      </c>
      <c r="M1573" t="b">
        <v>0</v>
      </c>
      <c r="N1573" t="s">
        <v>8290</v>
      </c>
      <c r="O1573" s="6">
        <f t="shared" si="125"/>
        <v>6.6115702479338841E-3</v>
      </c>
      <c r="P1573" s="8">
        <f t="shared" si="130"/>
        <v>20</v>
      </c>
      <c r="Q1573" t="s">
        <v>8327</v>
      </c>
      <c r="R1573" t="s">
        <v>8349</v>
      </c>
      <c r="S1573" s="16">
        <f t="shared" si="126"/>
        <v>42174.56114583333</v>
      </c>
      <c r="T1573" s="16">
        <f t="shared" si="127"/>
        <v>42144.56114583333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 s="1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15">
        <v>3</v>
      </c>
      <c r="M1574" t="b">
        <v>0</v>
      </c>
      <c r="N1574" t="s">
        <v>8290</v>
      </c>
      <c r="O1574" s="6">
        <f t="shared" si="125"/>
        <v>0.05</v>
      </c>
      <c r="P1574" s="8">
        <f t="shared" si="130"/>
        <v>41.666666666666664</v>
      </c>
      <c r="Q1574" t="s">
        <v>8327</v>
      </c>
      <c r="R1574" t="s">
        <v>8349</v>
      </c>
      <c r="S1574" s="16">
        <f t="shared" si="126"/>
        <v>42428.790972222218</v>
      </c>
      <c r="T1574" s="16">
        <f t="shared" si="127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 s="1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15">
        <v>3</v>
      </c>
      <c r="M1575" t="b">
        <v>0</v>
      </c>
      <c r="N1575" t="s">
        <v>8290</v>
      </c>
      <c r="O1575" s="6">
        <f t="shared" si="125"/>
        <v>2.4777777777777777E-2</v>
      </c>
      <c r="P1575" s="8">
        <f t="shared" si="130"/>
        <v>74.333333333333329</v>
      </c>
      <c r="Q1575" t="s">
        <v>8327</v>
      </c>
      <c r="R1575" t="s">
        <v>8349</v>
      </c>
      <c r="S1575" s="16">
        <f t="shared" si="126"/>
        <v>42825.957638888889</v>
      </c>
      <c r="T1575" s="16">
        <f t="shared" si="127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 s="1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15">
        <v>6</v>
      </c>
      <c r="M1576" t="b">
        <v>0</v>
      </c>
      <c r="N1576" t="s">
        <v>8290</v>
      </c>
      <c r="O1576" s="6">
        <f t="shared" si="125"/>
        <v>5.0599999999999999E-2</v>
      </c>
      <c r="P1576" s="8">
        <f t="shared" si="130"/>
        <v>84.333333333333329</v>
      </c>
      <c r="Q1576" t="s">
        <v>8327</v>
      </c>
      <c r="R1576" t="s">
        <v>8349</v>
      </c>
      <c r="S1576" s="16">
        <f t="shared" si="126"/>
        <v>42052.719085648147</v>
      </c>
      <c r="T1576" s="16">
        <f t="shared" si="127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 s="1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15">
        <v>35</v>
      </c>
      <c r="M1577" t="b">
        <v>0</v>
      </c>
      <c r="N1577" t="s">
        <v>8290</v>
      </c>
      <c r="O1577" s="6">
        <f t="shared" si="125"/>
        <v>0.2291</v>
      </c>
      <c r="P1577" s="8">
        <f t="shared" si="130"/>
        <v>65.457142857142856</v>
      </c>
      <c r="Q1577" t="s">
        <v>8327</v>
      </c>
      <c r="R1577" t="s">
        <v>8349</v>
      </c>
      <c r="S1577" s="16">
        <f t="shared" si="126"/>
        <v>41829.315925925919</v>
      </c>
      <c r="T1577" s="16">
        <f t="shared" si="127"/>
        <v>41799.315925925919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 s="1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15">
        <v>10</v>
      </c>
      <c r="M1578" t="b">
        <v>0</v>
      </c>
      <c r="N1578" t="s">
        <v>8290</v>
      </c>
      <c r="O1578" s="6">
        <f t="shared" si="125"/>
        <v>0.13</v>
      </c>
      <c r="P1578" s="8">
        <f t="shared" si="130"/>
        <v>65</v>
      </c>
      <c r="Q1578" t="s">
        <v>8327</v>
      </c>
      <c r="R1578" t="s">
        <v>8349</v>
      </c>
      <c r="S1578" s="16">
        <f t="shared" si="126"/>
        <v>42185.670925925922</v>
      </c>
      <c r="T1578" s="16">
        <f t="shared" si="127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 s="1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15">
        <v>2</v>
      </c>
      <c r="M1579" t="b">
        <v>0</v>
      </c>
      <c r="N1579" t="s">
        <v>8290</v>
      </c>
      <c r="O1579" s="6">
        <f t="shared" si="125"/>
        <v>5.4999999999999997E-3</v>
      </c>
      <c r="P1579" s="8">
        <f t="shared" si="130"/>
        <v>27.5</v>
      </c>
      <c r="Q1579" t="s">
        <v>8327</v>
      </c>
      <c r="R1579" t="s">
        <v>8349</v>
      </c>
      <c r="S1579" s="16">
        <f t="shared" si="126"/>
        <v>41114.639444444438</v>
      </c>
      <c r="T1579" s="16">
        <f t="shared" si="127"/>
        <v>41054.639444444438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 s="1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15">
        <v>4</v>
      </c>
      <c r="M1580" t="b">
        <v>0</v>
      </c>
      <c r="N1580" t="s">
        <v>8290</v>
      </c>
      <c r="O1580" s="6">
        <f t="shared" si="125"/>
        <v>0.10806536636794939</v>
      </c>
      <c r="P1580" s="8">
        <f t="shared" si="130"/>
        <v>51.25</v>
      </c>
      <c r="Q1580" t="s">
        <v>8327</v>
      </c>
      <c r="R1580" t="s">
        <v>8349</v>
      </c>
      <c r="S1580" s="16">
        <f t="shared" si="126"/>
        <v>40422.875</v>
      </c>
      <c r="T1580" s="16">
        <f t="shared" si="127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 s="1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15">
        <v>2</v>
      </c>
      <c r="M1581" t="b">
        <v>0</v>
      </c>
      <c r="N1581" t="s">
        <v>8290</v>
      </c>
      <c r="O1581" s="6">
        <f t="shared" si="125"/>
        <v>8.4008400840084006E-3</v>
      </c>
      <c r="P1581" s="8">
        <f t="shared" si="130"/>
        <v>14</v>
      </c>
      <c r="Q1581" t="s">
        <v>8327</v>
      </c>
      <c r="R1581" t="s">
        <v>8349</v>
      </c>
      <c r="S1581" s="16">
        <f t="shared" si="126"/>
        <v>41514.788090277776</v>
      </c>
      <c r="T1581" s="16">
        <f t="shared" si="127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 s="1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15">
        <v>0</v>
      </c>
      <c r="M1582" t="b">
        <v>0</v>
      </c>
      <c r="N1582" t="s">
        <v>8290</v>
      </c>
      <c r="O1582" s="6">
        <f t="shared" si="125"/>
        <v>0</v>
      </c>
      <c r="P1582" s="8">
        <v>0</v>
      </c>
      <c r="Q1582" t="s">
        <v>8327</v>
      </c>
      <c r="R1582" t="s">
        <v>8349</v>
      </c>
      <c r="S1582" s="16">
        <f t="shared" si="126"/>
        <v>41049.841736111106</v>
      </c>
      <c r="T1582" s="16">
        <f t="shared" si="127"/>
        <v>40989.841736111106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 s="1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5">
        <v>1</v>
      </c>
      <c r="M1583" t="b">
        <v>0</v>
      </c>
      <c r="N1583" t="s">
        <v>8291</v>
      </c>
      <c r="O1583" s="6">
        <f t="shared" si="125"/>
        <v>5.0000000000000001E-3</v>
      </c>
      <c r="P1583" s="8">
        <f>E1583/L1583</f>
        <v>5</v>
      </c>
      <c r="Q1583" t="s">
        <v>8343</v>
      </c>
      <c r="R1583" t="s">
        <v>8350</v>
      </c>
      <c r="S1583" s="16">
        <f t="shared" si="126"/>
        <v>42357.240624999999</v>
      </c>
      <c r="T1583" s="16">
        <f t="shared" si="127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 s="1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5">
        <v>3</v>
      </c>
      <c r="M1584" t="b">
        <v>0</v>
      </c>
      <c r="N1584" t="s">
        <v>8291</v>
      </c>
      <c r="O1584" s="6">
        <f t="shared" si="125"/>
        <v>9.2999999999999999E-2</v>
      </c>
      <c r="P1584" s="8">
        <f>E1584/L1584</f>
        <v>31</v>
      </c>
      <c r="Q1584" t="s">
        <v>8343</v>
      </c>
      <c r="R1584" t="s">
        <v>8350</v>
      </c>
      <c r="S1584" s="16">
        <f t="shared" si="126"/>
        <v>42303.680555555555</v>
      </c>
      <c r="T1584" s="16">
        <f t="shared" si="127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 s="1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5">
        <v>1</v>
      </c>
      <c r="M1585" t="b">
        <v>0</v>
      </c>
      <c r="N1585" t="s">
        <v>8291</v>
      </c>
      <c r="O1585" s="6">
        <f t="shared" si="125"/>
        <v>7.5000000000000002E-4</v>
      </c>
      <c r="P1585" s="8">
        <f>E1585/L1585</f>
        <v>15</v>
      </c>
      <c r="Q1585" t="s">
        <v>8343</v>
      </c>
      <c r="R1585" t="s">
        <v>8350</v>
      </c>
      <c r="S1585" s="16">
        <f t="shared" si="126"/>
        <v>41907.696655092594</v>
      </c>
      <c r="T1585" s="16">
        <f t="shared" si="127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 s="1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5">
        <v>0</v>
      </c>
      <c r="M1586" t="b">
        <v>0</v>
      </c>
      <c r="N1586" t="s">
        <v>8291</v>
      </c>
      <c r="O1586" s="6">
        <f t="shared" si="125"/>
        <v>0</v>
      </c>
      <c r="P1586" s="8">
        <v>0</v>
      </c>
      <c r="Q1586" t="s">
        <v>8343</v>
      </c>
      <c r="R1586" t="s">
        <v>8350</v>
      </c>
      <c r="S1586" s="16">
        <f t="shared" si="126"/>
        <v>41789.440983796296</v>
      </c>
      <c r="T1586" s="16">
        <f t="shared" si="127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 s="1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5">
        <v>12</v>
      </c>
      <c r="M1587" t="b">
        <v>0</v>
      </c>
      <c r="N1587" t="s">
        <v>8291</v>
      </c>
      <c r="O1587" s="6">
        <f t="shared" si="125"/>
        <v>0.79</v>
      </c>
      <c r="P1587" s="8">
        <f>E1587/L1587</f>
        <v>131.66666666666666</v>
      </c>
      <c r="Q1587" t="s">
        <v>8343</v>
      </c>
      <c r="R1587" t="s">
        <v>8350</v>
      </c>
      <c r="S1587" s="16">
        <f t="shared" si="126"/>
        <v>42729.249999999993</v>
      </c>
      <c r="T1587" s="16">
        <f t="shared" si="127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 s="1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5">
        <v>0</v>
      </c>
      <c r="M1588" t="b">
        <v>0</v>
      </c>
      <c r="N1588" t="s">
        <v>8291</v>
      </c>
      <c r="O1588" s="6">
        <f t="shared" si="125"/>
        <v>0</v>
      </c>
      <c r="P1588" s="8">
        <v>0</v>
      </c>
      <c r="Q1588" t="s">
        <v>8343</v>
      </c>
      <c r="R1588" t="s">
        <v>8350</v>
      </c>
      <c r="S1588" s="16">
        <f t="shared" si="126"/>
        <v>42098.854421296295</v>
      </c>
      <c r="T1588" s="16">
        <f t="shared" si="127"/>
        <v>42068.896087962959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 s="1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5">
        <v>1</v>
      </c>
      <c r="M1589" t="b">
        <v>0</v>
      </c>
      <c r="N1589" t="s">
        <v>8291</v>
      </c>
      <c r="O1589" s="6">
        <f t="shared" si="125"/>
        <v>1.3333333333333334E-4</v>
      </c>
      <c r="P1589" s="8">
        <f>E1589/L1589</f>
        <v>1</v>
      </c>
      <c r="Q1589" t="s">
        <v>8343</v>
      </c>
      <c r="R1589" t="s">
        <v>8350</v>
      </c>
      <c r="S1589" s="16">
        <f t="shared" si="126"/>
        <v>41986.742650462962</v>
      </c>
      <c r="T1589" s="16">
        <f t="shared" si="127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 s="1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5">
        <v>0</v>
      </c>
      <c r="M1590" t="b">
        <v>0</v>
      </c>
      <c r="N1590" t="s">
        <v>8291</v>
      </c>
      <c r="O1590" s="6">
        <f t="shared" si="125"/>
        <v>0</v>
      </c>
      <c r="P1590" s="8">
        <v>0</v>
      </c>
      <c r="Q1590" t="s">
        <v>8343</v>
      </c>
      <c r="R1590" t="s">
        <v>8350</v>
      </c>
      <c r="S1590" s="16">
        <f t="shared" si="126"/>
        <v>42035.633333333331</v>
      </c>
      <c r="T1590" s="16">
        <f t="shared" si="127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 s="1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5">
        <v>0</v>
      </c>
      <c r="M1591" t="b">
        <v>0</v>
      </c>
      <c r="N1591" t="s">
        <v>8291</v>
      </c>
      <c r="O1591" s="6">
        <f t="shared" si="125"/>
        <v>0</v>
      </c>
      <c r="P1591" s="8">
        <v>0</v>
      </c>
      <c r="Q1591" t="s">
        <v>8343</v>
      </c>
      <c r="R1591" t="s">
        <v>8350</v>
      </c>
      <c r="S1591" s="16">
        <f t="shared" si="126"/>
        <v>42286.776458333326</v>
      </c>
      <c r="T1591" s="16">
        <f t="shared" si="127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 s="1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5">
        <v>2</v>
      </c>
      <c r="M1592" t="b">
        <v>0</v>
      </c>
      <c r="N1592" t="s">
        <v>8291</v>
      </c>
      <c r="O1592" s="6">
        <f t="shared" si="125"/>
        <v>1.7000000000000001E-2</v>
      </c>
      <c r="P1592" s="8">
        <f>E1592/L1592</f>
        <v>510</v>
      </c>
      <c r="Q1592" t="s">
        <v>8343</v>
      </c>
      <c r="R1592" t="s">
        <v>8350</v>
      </c>
      <c r="S1592" s="16">
        <f t="shared" si="126"/>
        <v>42270.648888888885</v>
      </c>
      <c r="T1592" s="16">
        <f t="shared" si="127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 s="1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5">
        <v>92</v>
      </c>
      <c r="M1593" t="b">
        <v>0</v>
      </c>
      <c r="N1593" t="s">
        <v>8291</v>
      </c>
      <c r="O1593" s="6">
        <f t="shared" si="125"/>
        <v>0.29228571428571426</v>
      </c>
      <c r="P1593" s="8">
        <f>E1593/L1593</f>
        <v>44.478260869565219</v>
      </c>
      <c r="Q1593" t="s">
        <v>8343</v>
      </c>
      <c r="R1593" t="s">
        <v>8350</v>
      </c>
      <c r="S1593" s="16">
        <f t="shared" si="126"/>
        <v>42463.476168981484</v>
      </c>
      <c r="T1593" s="16">
        <f t="shared" si="127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 s="1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5">
        <v>0</v>
      </c>
      <c r="M1594" t="b">
        <v>0</v>
      </c>
      <c r="N1594" t="s">
        <v>8291</v>
      </c>
      <c r="O1594" s="6">
        <f t="shared" si="125"/>
        <v>0</v>
      </c>
      <c r="P1594" s="8">
        <v>0</v>
      </c>
      <c r="Q1594" t="s">
        <v>8343</v>
      </c>
      <c r="R1594" t="s">
        <v>8350</v>
      </c>
      <c r="S1594" s="16">
        <f t="shared" si="126"/>
        <v>42090.822743055549</v>
      </c>
      <c r="T1594" s="16">
        <f t="shared" si="127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 s="1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5">
        <v>3</v>
      </c>
      <c r="M1595" t="b">
        <v>0</v>
      </c>
      <c r="N1595" t="s">
        <v>8291</v>
      </c>
      <c r="O1595" s="6">
        <f t="shared" si="125"/>
        <v>1.3636363636363637E-4</v>
      </c>
      <c r="P1595" s="8">
        <f>E1595/L1595</f>
        <v>1</v>
      </c>
      <c r="Q1595" t="s">
        <v>8343</v>
      </c>
      <c r="R1595" t="s">
        <v>8350</v>
      </c>
      <c r="S1595" s="16">
        <f t="shared" si="126"/>
        <v>42063.63721064815</v>
      </c>
      <c r="T1595" s="16">
        <f t="shared" si="127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 s="1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5">
        <v>10</v>
      </c>
      <c r="M1596" t="b">
        <v>0</v>
      </c>
      <c r="N1596" t="s">
        <v>8291</v>
      </c>
      <c r="O1596" s="6">
        <f t="shared" si="125"/>
        <v>0.20499999999999999</v>
      </c>
      <c r="P1596" s="8">
        <f>E1596/L1596</f>
        <v>20.5</v>
      </c>
      <c r="Q1596" t="s">
        <v>8343</v>
      </c>
      <c r="R1596" t="s">
        <v>8350</v>
      </c>
      <c r="S1596" s="16">
        <f t="shared" si="126"/>
        <v>42505.472916666666</v>
      </c>
      <c r="T1596" s="16">
        <f t="shared" si="127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 s="1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5">
        <v>7</v>
      </c>
      <c r="M1597" t="b">
        <v>0</v>
      </c>
      <c r="N1597" t="s">
        <v>8291</v>
      </c>
      <c r="O1597" s="6">
        <f t="shared" si="125"/>
        <v>2.8E-3</v>
      </c>
      <c r="P1597" s="8">
        <f>E1597/L1597</f>
        <v>40</v>
      </c>
      <c r="Q1597" t="s">
        <v>8343</v>
      </c>
      <c r="R1597" t="s">
        <v>8350</v>
      </c>
      <c r="S1597" s="16">
        <f t="shared" si="126"/>
        <v>41808.634027777771</v>
      </c>
      <c r="T1597" s="16">
        <f t="shared" si="127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 s="1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5">
        <v>3</v>
      </c>
      <c r="M1598" t="b">
        <v>0</v>
      </c>
      <c r="N1598" t="s">
        <v>8291</v>
      </c>
      <c r="O1598" s="6">
        <f t="shared" si="125"/>
        <v>2.3076923076923078E-2</v>
      </c>
      <c r="P1598" s="8">
        <f>E1598/L1598</f>
        <v>25</v>
      </c>
      <c r="Q1598" t="s">
        <v>8343</v>
      </c>
      <c r="R1598" t="s">
        <v>8350</v>
      </c>
      <c r="S1598" s="16">
        <f t="shared" si="126"/>
        <v>41986.26353009259</v>
      </c>
      <c r="T1598" s="16">
        <f t="shared" si="127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 s="1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5">
        <v>0</v>
      </c>
      <c r="M1599" t="b">
        <v>0</v>
      </c>
      <c r="N1599" t="s">
        <v>8291</v>
      </c>
      <c r="O1599" s="6">
        <f t="shared" si="125"/>
        <v>0</v>
      </c>
      <c r="P1599" s="8">
        <v>0</v>
      </c>
      <c r="Q1599" t="s">
        <v>8343</v>
      </c>
      <c r="R1599" t="s">
        <v>8350</v>
      </c>
      <c r="S1599" s="16">
        <f t="shared" si="126"/>
        <v>42633.145798611113</v>
      </c>
      <c r="T1599" s="16">
        <f t="shared" si="127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 s="1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5">
        <v>1</v>
      </c>
      <c r="M1600" t="b">
        <v>0</v>
      </c>
      <c r="N1600" t="s">
        <v>8291</v>
      </c>
      <c r="O1600" s="6">
        <f t="shared" si="125"/>
        <v>1.25E-3</v>
      </c>
      <c r="P1600" s="8">
        <f>E1600/L1600</f>
        <v>1</v>
      </c>
      <c r="Q1600" t="s">
        <v>8343</v>
      </c>
      <c r="R1600" t="s">
        <v>8350</v>
      </c>
      <c r="S1600" s="16">
        <f t="shared" si="126"/>
        <v>42211.459004629629</v>
      </c>
      <c r="T1600" s="16">
        <f t="shared" si="127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 s="1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5">
        <v>0</v>
      </c>
      <c r="M1601" t="b">
        <v>0</v>
      </c>
      <c r="N1601" t="s">
        <v>8291</v>
      </c>
      <c r="O1601" s="6">
        <f t="shared" si="125"/>
        <v>0</v>
      </c>
      <c r="P1601" s="8">
        <v>0</v>
      </c>
      <c r="Q1601" t="s">
        <v>8343</v>
      </c>
      <c r="R1601" t="s">
        <v>8350</v>
      </c>
      <c r="S1601" s="16">
        <f t="shared" si="126"/>
        <v>42468.289074074077</v>
      </c>
      <c r="T1601" s="16">
        <f t="shared" si="127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 s="1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5">
        <v>9</v>
      </c>
      <c r="M1602" t="b">
        <v>0</v>
      </c>
      <c r="N1602" t="s">
        <v>8291</v>
      </c>
      <c r="O1602" s="6">
        <f t="shared" ref="O1602:O1665" si="131">E1602/D1602</f>
        <v>7.3400000000000007E-2</v>
      </c>
      <c r="P1602" s="8">
        <f t="shared" ref="P1602:P1633" si="132">E1602/L1602</f>
        <v>40.777777777777779</v>
      </c>
      <c r="Q1602" t="s">
        <v>8343</v>
      </c>
      <c r="R1602" t="s">
        <v>8350</v>
      </c>
      <c r="S1602" s="16">
        <f t="shared" ref="S1602:S1665" si="133">(I1602/86400)+25569+(-5/24)</f>
        <v>41835.007638888885</v>
      </c>
      <c r="T1602" s="16">
        <f t="shared" ref="T1602:T1665" si="134">(J1602/86400)+25569+(-5/24)</f>
        <v>41790.848981481475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 s="1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5">
        <v>56</v>
      </c>
      <c r="M1603" t="b">
        <v>1</v>
      </c>
      <c r="N1603" t="s">
        <v>8276</v>
      </c>
      <c r="O1603" s="6">
        <f t="shared" si="131"/>
        <v>1.082492</v>
      </c>
      <c r="P1603" s="8">
        <f t="shared" si="132"/>
        <v>48.325535714285714</v>
      </c>
      <c r="Q1603" t="s">
        <v>8330</v>
      </c>
      <c r="R1603" t="s">
        <v>8331</v>
      </c>
      <c r="S1603" s="16">
        <f t="shared" si="133"/>
        <v>40667.884641203702</v>
      </c>
      <c r="T1603" s="16">
        <f t="shared" si="134"/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 s="1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5">
        <v>32</v>
      </c>
      <c r="M1604" t="b">
        <v>1</v>
      </c>
      <c r="N1604" t="s">
        <v>8276</v>
      </c>
      <c r="O1604" s="6">
        <f t="shared" si="131"/>
        <v>1.0016666666666667</v>
      </c>
      <c r="P1604" s="8">
        <f t="shared" si="132"/>
        <v>46.953125</v>
      </c>
      <c r="Q1604" t="s">
        <v>8330</v>
      </c>
      <c r="R1604" t="s">
        <v>8331</v>
      </c>
      <c r="S1604" s="16">
        <f t="shared" si="133"/>
        <v>40830.75</v>
      </c>
      <c r="T1604" s="16">
        <f t="shared" si="134"/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 s="1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5">
        <v>30</v>
      </c>
      <c r="M1605" t="b">
        <v>1</v>
      </c>
      <c r="N1605" t="s">
        <v>8276</v>
      </c>
      <c r="O1605" s="6">
        <f t="shared" si="131"/>
        <v>1.0003299999999999</v>
      </c>
      <c r="P1605" s="8">
        <f t="shared" si="132"/>
        <v>66.688666666666663</v>
      </c>
      <c r="Q1605" t="s">
        <v>8330</v>
      </c>
      <c r="R1605" t="s">
        <v>8331</v>
      </c>
      <c r="S1605" s="16">
        <f t="shared" si="133"/>
        <v>40935.961331018516</v>
      </c>
      <c r="T1605" s="16">
        <f t="shared" si="134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 s="1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5">
        <v>70</v>
      </c>
      <c r="M1606" t="b">
        <v>1</v>
      </c>
      <c r="N1606" t="s">
        <v>8276</v>
      </c>
      <c r="O1606" s="6">
        <f t="shared" si="131"/>
        <v>1.2210714285714286</v>
      </c>
      <c r="P1606" s="8">
        <f t="shared" si="132"/>
        <v>48.842857142857142</v>
      </c>
      <c r="Q1606" t="s">
        <v>8330</v>
      </c>
      <c r="R1606" t="s">
        <v>8331</v>
      </c>
      <c r="S1606" s="16">
        <f t="shared" si="133"/>
        <v>40985.595312500001</v>
      </c>
      <c r="T1606" s="16">
        <f t="shared" si="134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 s="1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5">
        <v>44</v>
      </c>
      <c r="M1607" t="b">
        <v>1</v>
      </c>
      <c r="N1607" t="s">
        <v>8276</v>
      </c>
      <c r="O1607" s="6">
        <f t="shared" si="131"/>
        <v>1.0069333333333335</v>
      </c>
      <c r="P1607" s="8">
        <f t="shared" si="132"/>
        <v>137.30909090909091</v>
      </c>
      <c r="Q1607" t="s">
        <v>8330</v>
      </c>
      <c r="R1607" t="s">
        <v>8331</v>
      </c>
      <c r="S1607" s="16">
        <f t="shared" si="133"/>
        <v>40756.083333333328</v>
      </c>
      <c r="T1607" s="16">
        <f t="shared" si="134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 s="1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5">
        <v>92</v>
      </c>
      <c r="M1608" t="b">
        <v>1</v>
      </c>
      <c r="N1608" t="s">
        <v>8276</v>
      </c>
      <c r="O1608" s="6">
        <f t="shared" si="131"/>
        <v>1.01004125</v>
      </c>
      <c r="P1608" s="8">
        <f t="shared" si="132"/>
        <v>87.829673913043479</v>
      </c>
      <c r="Q1608" t="s">
        <v>8330</v>
      </c>
      <c r="R1608" t="s">
        <v>8331</v>
      </c>
      <c r="S1608" s="16">
        <f t="shared" si="133"/>
        <v>40625.861550925925</v>
      </c>
      <c r="T1608" s="16">
        <f t="shared" si="134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 s="1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5">
        <v>205</v>
      </c>
      <c r="M1609" t="b">
        <v>1</v>
      </c>
      <c r="N1609" t="s">
        <v>8276</v>
      </c>
      <c r="O1609" s="6">
        <f t="shared" si="131"/>
        <v>1.4511000000000001</v>
      </c>
      <c r="P1609" s="8">
        <f t="shared" si="132"/>
        <v>70.785365853658533</v>
      </c>
      <c r="Q1609" t="s">
        <v>8330</v>
      </c>
      <c r="R1609" t="s">
        <v>8331</v>
      </c>
      <c r="S1609" s="16">
        <f t="shared" si="133"/>
        <v>41074.600127314814</v>
      </c>
      <c r="T1609" s="16">
        <f t="shared" si="134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 s="1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5">
        <v>23</v>
      </c>
      <c r="M1610" t="b">
        <v>1</v>
      </c>
      <c r="N1610" t="s">
        <v>8276</v>
      </c>
      <c r="O1610" s="6">
        <f t="shared" si="131"/>
        <v>1.0125</v>
      </c>
      <c r="P1610" s="8">
        <f t="shared" si="132"/>
        <v>52.826086956521742</v>
      </c>
      <c r="Q1610" t="s">
        <v>8330</v>
      </c>
      <c r="R1610" t="s">
        <v>8331</v>
      </c>
      <c r="S1610" s="16">
        <f t="shared" si="133"/>
        <v>41640.018055555549</v>
      </c>
      <c r="T1610" s="16">
        <f t="shared" si="134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 s="1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5">
        <v>4</v>
      </c>
      <c r="M1611" t="b">
        <v>1</v>
      </c>
      <c r="N1611" t="s">
        <v>8276</v>
      </c>
      <c r="O1611" s="6">
        <f t="shared" si="131"/>
        <v>1.1833333333333333</v>
      </c>
      <c r="P1611" s="8">
        <f t="shared" si="132"/>
        <v>443.75</v>
      </c>
      <c r="Q1611" t="s">
        <v>8330</v>
      </c>
      <c r="R1611" t="s">
        <v>8331</v>
      </c>
      <c r="S1611" s="16">
        <f t="shared" si="133"/>
        <v>40849.125</v>
      </c>
      <c r="T1611" s="16">
        <f t="shared" si="134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 s="1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5">
        <v>112</v>
      </c>
      <c r="M1612" t="b">
        <v>1</v>
      </c>
      <c r="N1612" t="s">
        <v>8276</v>
      </c>
      <c r="O1612" s="6">
        <f t="shared" si="131"/>
        <v>2.7185000000000001</v>
      </c>
      <c r="P1612" s="8">
        <f t="shared" si="132"/>
        <v>48.544642857142854</v>
      </c>
      <c r="Q1612" t="s">
        <v>8330</v>
      </c>
      <c r="R1612" t="s">
        <v>8331</v>
      </c>
      <c r="S1612" s="16">
        <f t="shared" si="133"/>
        <v>41258.716550925921</v>
      </c>
      <c r="T1612" s="16">
        <f t="shared" si="134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 s="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5">
        <v>27</v>
      </c>
      <c r="M1613" t="b">
        <v>1</v>
      </c>
      <c r="N1613" t="s">
        <v>8276</v>
      </c>
      <c r="O1613" s="6">
        <f t="shared" si="131"/>
        <v>1.25125</v>
      </c>
      <c r="P1613" s="8">
        <f t="shared" si="132"/>
        <v>37.074074074074076</v>
      </c>
      <c r="Q1613" t="s">
        <v>8330</v>
      </c>
      <c r="R1613" t="s">
        <v>8331</v>
      </c>
      <c r="S1613" s="16">
        <f t="shared" si="133"/>
        <v>41429.792037037034</v>
      </c>
      <c r="T1613" s="16">
        <f t="shared" si="134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 s="1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5">
        <v>11</v>
      </c>
      <c r="M1614" t="b">
        <v>1</v>
      </c>
      <c r="N1614" t="s">
        <v>8276</v>
      </c>
      <c r="O1614" s="6">
        <f t="shared" si="131"/>
        <v>1.1000000000000001</v>
      </c>
      <c r="P1614" s="8">
        <f t="shared" si="132"/>
        <v>50</v>
      </c>
      <c r="Q1614" t="s">
        <v>8330</v>
      </c>
      <c r="R1614" t="s">
        <v>8331</v>
      </c>
      <c r="S1614" s="16">
        <f t="shared" si="133"/>
        <v>41276.666481481479</v>
      </c>
      <c r="T1614" s="16">
        <f t="shared" si="134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 s="1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5">
        <v>26</v>
      </c>
      <c r="M1615" t="b">
        <v>1</v>
      </c>
      <c r="N1615" t="s">
        <v>8276</v>
      </c>
      <c r="O1615" s="6">
        <f t="shared" si="131"/>
        <v>1.0149999999999999</v>
      </c>
      <c r="P1615" s="8">
        <f t="shared" si="132"/>
        <v>39.03846153846154</v>
      </c>
      <c r="Q1615" t="s">
        <v>8330</v>
      </c>
      <c r="R1615" t="s">
        <v>8331</v>
      </c>
      <c r="S1615" s="16">
        <f t="shared" si="133"/>
        <v>41111.861134259256</v>
      </c>
      <c r="T1615" s="16">
        <f t="shared" si="134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 s="1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5">
        <v>77</v>
      </c>
      <c r="M1616" t="b">
        <v>1</v>
      </c>
      <c r="N1616" t="s">
        <v>8276</v>
      </c>
      <c r="O1616" s="6">
        <f t="shared" si="131"/>
        <v>1.0269999999999999</v>
      </c>
      <c r="P1616" s="8">
        <f t="shared" si="132"/>
        <v>66.688311688311686</v>
      </c>
      <c r="Q1616" t="s">
        <v>8330</v>
      </c>
      <c r="R1616" t="s">
        <v>8331</v>
      </c>
      <c r="S1616" s="16">
        <f t="shared" si="133"/>
        <v>41854.5</v>
      </c>
      <c r="T1616" s="16">
        <f t="shared" si="134"/>
        <v>41794.772789351853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 s="1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5">
        <v>136</v>
      </c>
      <c r="M1617" t="b">
        <v>1</v>
      </c>
      <c r="N1617" t="s">
        <v>8276</v>
      </c>
      <c r="O1617" s="6">
        <f t="shared" si="131"/>
        <v>1.1412500000000001</v>
      </c>
      <c r="P1617" s="8">
        <f t="shared" si="132"/>
        <v>67.132352941176464</v>
      </c>
      <c r="Q1617" t="s">
        <v>8330</v>
      </c>
      <c r="R1617" t="s">
        <v>8331</v>
      </c>
      <c r="S1617" s="16">
        <f t="shared" si="133"/>
        <v>40889.884212962963</v>
      </c>
      <c r="T1617" s="16">
        <f t="shared" si="134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 s="1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5">
        <v>157</v>
      </c>
      <c r="M1618" t="b">
        <v>1</v>
      </c>
      <c r="N1618" t="s">
        <v>8276</v>
      </c>
      <c r="O1618" s="6">
        <f t="shared" si="131"/>
        <v>1.042</v>
      </c>
      <c r="P1618" s="8">
        <f t="shared" si="132"/>
        <v>66.369426751592357</v>
      </c>
      <c r="Q1618" t="s">
        <v>8330</v>
      </c>
      <c r="R1618" t="s">
        <v>8331</v>
      </c>
      <c r="S1618" s="16">
        <f t="shared" si="133"/>
        <v>41235.708333333328</v>
      </c>
      <c r="T1618" s="16">
        <f t="shared" si="134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 s="1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5">
        <v>158</v>
      </c>
      <c r="M1619" t="b">
        <v>1</v>
      </c>
      <c r="N1619" t="s">
        <v>8276</v>
      </c>
      <c r="O1619" s="6">
        <f t="shared" si="131"/>
        <v>1.4585714285714286</v>
      </c>
      <c r="P1619" s="8">
        <f t="shared" si="132"/>
        <v>64.620253164556956</v>
      </c>
      <c r="Q1619" t="s">
        <v>8330</v>
      </c>
      <c r="R1619" t="s">
        <v>8331</v>
      </c>
      <c r="S1619" s="16">
        <f t="shared" si="133"/>
        <v>41579.583333333328</v>
      </c>
      <c r="T1619" s="16">
        <f t="shared" si="134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 s="1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5">
        <v>27</v>
      </c>
      <c r="M1620" t="b">
        <v>1</v>
      </c>
      <c r="N1620" t="s">
        <v>8276</v>
      </c>
      <c r="O1620" s="6">
        <f t="shared" si="131"/>
        <v>1.0506666666666666</v>
      </c>
      <c r="P1620" s="8">
        <f t="shared" si="132"/>
        <v>58.370370370370374</v>
      </c>
      <c r="Q1620" t="s">
        <v>8330</v>
      </c>
      <c r="R1620" t="s">
        <v>8331</v>
      </c>
      <c r="S1620" s="16">
        <f t="shared" si="133"/>
        <v>41341.446006944439</v>
      </c>
      <c r="T1620" s="16">
        <f t="shared" si="134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 s="1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5">
        <v>23</v>
      </c>
      <c r="M1621" t="b">
        <v>1</v>
      </c>
      <c r="N1621" t="s">
        <v>8276</v>
      </c>
      <c r="O1621" s="6">
        <f t="shared" si="131"/>
        <v>1.3333333333333333</v>
      </c>
      <c r="P1621" s="8">
        <f t="shared" si="132"/>
        <v>86.956521739130437</v>
      </c>
      <c r="Q1621" t="s">
        <v>8330</v>
      </c>
      <c r="R1621" t="s">
        <v>8331</v>
      </c>
      <c r="S1621" s="16">
        <f t="shared" si="133"/>
        <v>41896.977847222217</v>
      </c>
      <c r="T1621" s="16">
        <f t="shared" si="134"/>
        <v>41875.977847222217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 s="1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5">
        <v>17</v>
      </c>
      <c r="M1622" t="b">
        <v>1</v>
      </c>
      <c r="N1622" t="s">
        <v>8276</v>
      </c>
      <c r="O1622" s="6">
        <f t="shared" si="131"/>
        <v>1.1299999999999999</v>
      </c>
      <c r="P1622" s="8">
        <f t="shared" si="132"/>
        <v>66.470588235294116</v>
      </c>
      <c r="Q1622" t="s">
        <v>8330</v>
      </c>
      <c r="R1622" t="s">
        <v>8331</v>
      </c>
      <c r="S1622" s="16">
        <f t="shared" si="133"/>
        <v>41328.131249999999</v>
      </c>
      <c r="T1622" s="16">
        <f t="shared" si="134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 s="1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5">
        <v>37</v>
      </c>
      <c r="M1623" t="b">
        <v>1</v>
      </c>
      <c r="N1623" t="s">
        <v>8276</v>
      </c>
      <c r="O1623" s="6">
        <f t="shared" si="131"/>
        <v>1.212</v>
      </c>
      <c r="P1623" s="8">
        <f t="shared" si="132"/>
        <v>163.78378378378378</v>
      </c>
      <c r="Q1623" t="s">
        <v>8330</v>
      </c>
      <c r="R1623" t="s">
        <v>8331</v>
      </c>
      <c r="S1623" s="16">
        <f t="shared" si="133"/>
        <v>41056.957638888889</v>
      </c>
      <c r="T1623" s="16">
        <f t="shared" si="134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 s="1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5">
        <v>65</v>
      </c>
      <c r="M1624" t="b">
        <v>1</v>
      </c>
      <c r="N1624" t="s">
        <v>8276</v>
      </c>
      <c r="O1624" s="6">
        <f t="shared" si="131"/>
        <v>1.0172463768115942</v>
      </c>
      <c r="P1624" s="8">
        <f t="shared" si="132"/>
        <v>107.98461538461538</v>
      </c>
      <c r="Q1624" t="s">
        <v>8330</v>
      </c>
      <c r="R1624" t="s">
        <v>8331</v>
      </c>
      <c r="S1624" s="16">
        <f t="shared" si="133"/>
        <v>41990.124305555553</v>
      </c>
      <c r="T1624" s="16">
        <f t="shared" si="134"/>
        <v>41950.086504629631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 s="1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5">
        <v>18</v>
      </c>
      <c r="M1625" t="b">
        <v>1</v>
      </c>
      <c r="N1625" t="s">
        <v>8276</v>
      </c>
      <c r="O1625" s="6">
        <f t="shared" si="131"/>
        <v>1.0106666666666666</v>
      </c>
      <c r="P1625" s="8">
        <f t="shared" si="132"/>
        <v>42.111111111111114</v>
      </c>
      <c r="Q1625" t="s">
        <v>8330</v>
      </c>
      <c r="R1625" t="s">
        <v>8331</v>
      </c>
      <c r="S1625" s="16">
        <f t="shared" si="133"/>
        <v>41513.480196759258</v>
      </c>
      <c r="T1625" s="16">
        <f t="shared" si="134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 s="1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5">
        <v>25</v>
      </c>
      <c r="M1626" t="b">
        <v>1</v>
      </c>
      <c r="N1626" t="s">
        <v>8276</v>
      </c>
      <c r="O1626" s="6">
        <f t="shared" si="131"/>
        <v>1.18</v>
      </c>
      <c r="P1626" s="8">
        <f t="shared" si="132"/>
        <v>47.2</v>
      </c>
      <c r="Q1626" t="s">
        <v>8330</v>
      </c>
      <c r="R1626" t="s">
        <v>8331</v>
      </c>
      <c r="S1626" s="16">
        <f t="shared" si="133"/>
        <v>41283.158969907403</v>
      </c>
      <c r="T1626" s="16">
        <f t="shared" si="134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 s="1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5">
        <v>104</v>
      </c>
      <c r="M1627" t="b">
        <v>1</v>
      </c>
      <c r="N1627" t="s">
        <v>8276</v>
      </c>
      <c r="O1627" s="6">
        <f t="shared" si="131"/>
        <v>1.5533333333333332</v>
      </c>
      <c r="P1627" s="8">
        <f t="shared" si="132"/>
        <v>112.01923076923077</v>
      </c>
      <c r="Q1627" t="s">
        <v>8330</v>
      </c>
      <c r="R1627" t="s">
        <v>8331</v>
      </c>
      <c r="S1627" s="16">
        <f t="shared" si="133"/>
        <v>41163.491354166668</v>
      </c>
      <c r="T1627" s="16">
        <f t="shared" si="134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 s="1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5">
        <v>108</v>
      </c>
      <c r="M1628" t="b">
        <v>1</v>
      </c>
      <c r="N1628" t="s">
        <v>8276</v>
      </c>
      <c r="O1628" s="6">
        <f t="shared" si="131"/>
        <v>1.0118750000000001</v>
      </c>
      <c r="P1628" s="8">
        <f t="shared" si="132"/>
        <v>74.953703703703709</v>
      </c>
      <c r="Q1628" t="s">
        <v>8330</v>
      </c>
      <c r="R1628" t="s">
        <v>8331</v>
      </c>
      <c r="S1628" s="16">
        <f t="shared" si="133"/>
        <v>41609.681331018517</v>
      </c>
      <c r="T1628" s="16">
        <f t="shared" si="134"/>
        <v>41579.639664351846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 s="1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5">
        <v>38</v>
      </c>
      <c r="M1629" t="b">
        <v>1</v>
      </c>
      <c r="N1629" t="s">
        <v>8276</v>
      </c>
      <c r="O1629" s="6">
        <f t="shared" si="131"/>
        <v>1.17</v>
      </c>
      <c r="P1629" s="8">
        <f t="shared" si="132"/>
        <v>61.578947368421055</v>
      </c>
      <c r="Q1629" t="s">
        <v>8330</v>
      </c>
      <c r="R1629" t="s">
        <v>8331</v>
      </c>
      <c r="S1629" s="16">
        <f t="shared" si="133"/>
        <v>41238.999305555553</v>
      </c>
      <c r="T1629" s="16">
        <f t="shared" si="134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 s="1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5">
        <v>88</v>
      </c>
      <c r="M1630" t="b">
        <v>1</v>
      </c>
      <c r="N1630" t="s">
        <v>8276</v>
      </c>
      <c r="O1630" s="6">
        <f t="shared" si="131"/>
        <v>1.00925</v>
      </c>
      <c r="P1630" s="8">
        <f t="shared" si="132"/>
        <v>45.875</v>
      </c>
      <c r="Q1630" t="s">
        <v>8330</v>
      </c>
      <c r="R1630" t="s">
        <v>8331</v>
      </c>
      <c r="S1630" s="16">
        <f t="shared" si="133"/>
        <v>41807.528726851851</v>
      </c>
      <c r="T1630" s="16">
        <f t="shared" si="134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 s="1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5">
        <v>82</v>
      </c>
      <c r="M1631" t="b">
        <v>1</v>
      </c>
      <c r="N1631" t="s">
        <v>8276</v>
      </c>
      <c r="O1631" s="6">
        <f t="shared" si="131"/>
        <v>1.0366666666666666</v>
      </c>
      <c r="P1631" s="8">
        <f t="shared" si="132"/>
        <v>75.853658536585371</v>
      </c>
      <c r="Q1631" t="s">
        <v>8330</v>
      </c>
      <c r="R1631" t="s">
        <v>8331</v>
      </c>
      <c r="S1631" s="16">
        <f t="shared" si="133"/>
        <v>41690.658946759257</v>
      </c>
      <c r="T1631" s="16">
        <f t="shared" si="134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 s="1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5">
        <v>126</v>
      </c>
      <c r="M1632" t="b">
        <v>1</v>
      </c>
      <c r="N1632" t="s">
        <v>8276</v>
      </c>
      <c r="O1632" s="6">
        <f t="shared" si="131"/>
        <v>2.6524999999999999</v>
      </c>
      <c r="P1632" s="8">
        <f t="shared" si="132"/>
        <v>84.206349206349202</v>
      </c>
      <c r="Q1632" t="s">
        <v>8330</v>
      </c>
      <c r="R1632" t="s">
        <v>8331</v>
      </c>
      <c r="S1632" s="16">
        <f t="shared" si="133"/>
        <v>40970.082638888889</v>
      </c>
      <c r="T1632" s="16">
        <f t="shared" si="134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 s="1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5">
        <v>133</v>
      </c>
      <c r="M1633" t="b">
        <v>1</v>
      </c>
      <c r="N1633" t="s">
        <v>8276</v>
      </c>
      <c r="O1633" s="6">
        <f t="shared" si="131"/>
        <v>1.5590999999999999</v>
      </c>
      <c r="P1633" s="8">
        <f t="shared" si="132"/>
        <v>117.22556390977444</v>
      </c>
      <c r="Q1633" t="s">
        <v>8330</v>
      </c>
      <c r="R1633" t="s">
        <v>8331</v>
      </c>
      <c r="S1633" s="16">
        <f t="shared" si="133"/>
        <v>41194.65116898148</v>
      </c>
      <c r="T1633" s="16">
        <f t="shared" si="134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 s="1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5">
        <v>47</v>
      </c>
      <c r="M1634" t="b">
        <v>1</v>
      </c>
      <c r="N1634" t="s">
        <v>8276</v>
      </c>
      <c r="O1634" s="6">
        <f t="shared" si="131"/>
        <v>1.0162500000000001</v>
      </c>
      <c r="P1634" s="8">
        <f t="shared" ref="P1634:P1665" si="135">E1634/L1634</f>
        <v>86.489361702127653</v>
      </c>
      <c r="Q1634" t="s">
        <v>8330</v>
      </c>
      <c r="R1634" t="s">
        <v>8331</v>
      </c>
      <c r="S1634" s="16">
        <f t="shared" si="133"/>
        <v>40810.132569444446</v>
      </c>
      <c r="T1634" s="16">
        <f t="shared" si="134"/>
        <v>40750.132569444446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 s="1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5">
        <v>58</v>
      </c>
      <c r="M1635" t="b">
        <v>1</v>
      </c>
      <c r="N1635" t="s">
        <v>8276</v>
      </c>
      <c r="O1635" s="6">
        <f t="shared" si="131"/>
        <v>1</v>
      </c>
      <c r="P1635" s="8">
        <f t="shared" si="135"/>
        <v>172.41379310344828</v>
      </c>
      <c r="Q1635" t="s">
        <v>8330</v>
      </c>
      <c r="R1635" t="s">
        <v>8331</v>
      </c>
      <c r="S1635" s="16">
        <f t="shared" si="133"/>
        <v>40924</v>
      </c>
      <c r="T1635" s="16">
        <f t="shared" si="134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 s="1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5">
        <v>32</v>
      </c>
      <c r="M1636" t="b">
        <v>1</v>
      </c>
      <c r="N1636" t="s">
        <v>8276</v>
      </c>
      <c r="O1636" s="6">
        <f t="shared" si="131"/>
        <v>1.0049999999999999</v>
      </c>
      <c r="P1636" s="8">
        <f t="shared" si="135"/>
        <v>62.8125</v>
      </c>
      <c r="Q1636" t="s">
        <v>8330</v>
      </c>
      <c r="R1636" t="s">
        <v>8331</v>
      </c>
      <c r="S1636" s="16">
        <f t="shared" si="133"/>
        <v>40696.040972222218</v>
      </c>
      <c r="T1636" s="16">
        <f t="shared" si="134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 s="1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5">
        <v>37</v>
      </c>
      <c r="M1637" t="b">
        <v>1</v>
      </c>
      <c r="N1637" t="s">
        <v>8276</v>
      </c>
      <c r="O1637" s="6">
        <f t="shared" si="131"/>
        <v>1.2529999999999999</v>
      </c>
      <c r="P1637" s="8">
        <f t="shared" si="135"/>
        <v>67.729729729729726</v>
      </c>
      <c r="Q1637" t="s">
        <v>8330</v>
      </c>
      <c r="R1637" t="s">
        <v>8331</v>
      </c>
      <c r="S1637" s="16">
        <f t="shared" si="133"/>
        <v>42562.660428240742</v>
      </c>
      <c r="T1637" s="16">
        <f t="shared" si="134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 s="1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5">
        <v>87</v>
      </c>
      <c r="M1638" t="b">
        <v>1</v>
      </c>
      <c r="N1638" t="s">
        <v>8276</v>
      </c>
      <c r="O1638" s="6">
        <f t="shared" si="131"/>
        <v>1.0355555555555556</v>
      </c>
      <c r="P1638" s="8">
        <f t="shared" si="135"/>
        <v>53.5632183908046</v>
      </c>
      <c r="Q1638" t="s">
        <v>8330</v>
      </c>
      <c r="R1638" t="s">
        <v>8331</v>
      </c>
      <c r="S1638" s="16">
        <f t="shared" si="133"/>
        <v>40705.958333333328</v>
      </c>
      <c r="T1638" s="16">
        <f t="shared" si="134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 s="1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5">
        <v>15</v>
      </c>
      <c r="M1639" t="b">
        <v>1</v>
      </c>
      <c r="N1639" t="s">
        <v>8276</v>
      </c>
      <c r="O1639" s="6">
        <f t="shared" si="131"/>
        <v>1.038</v>
      </c>
      <c r="P1639" s="8">
        <f t="shared" si="135"/>
        <v>34.6</v>
      </c>
      <c r="Q1639" t="s">
        <v>8330</v>
      </c>
      <c r="R1639" t="s">
        <v>8331</v>
      </c>
      <c r="S1639" s="16">
        <f t="shared" si="133"/>
        <v>40178.777083333327</v>
      </c>
      <c r="T1639" s="16">
        <f t="shared" si="134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 s="1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5">
        <v>27</v>
      </c>
      <c r="M1640" t="b">
        <v>1</v>
      </c>
      <c r="N1640" t="s">
        <v>8276</v>
      </c>
      <c r="O1640" s="6">
        <f t="shared" si="131"/>
        <v>1.05</v>
      </c>
      <c r="P1640" s="8">
        <f t="shared" si="135"/>
        <v>38.888888888888886</v>
      </c>
      <c r="Q1640" t="s">
        <v>8330</v>
      </c>
      <c r="R1640" t="s">
        <v>8331</v>
      </c>
      <c r="S1640" s="16">
        <f t="shared" si="133"/>
        <v>41333.684027777774</v>
      </c>
      <c r="T1640" s="16">
        <f t="shared" si="134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 s="1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5">
        <v>19</v>
      </c>
      <c r="M1641" t="b">
        <v>1</v>
      </c>
      <c r="N1641" t="s">
        <v>8276</v>
      </c>
      <c r="O1641" s="6">
        <f t="shared" si="131"/>
        <v>1</v>
      </c>
      <c r="P1641" s="8">
        <f t="shared" si="135"/>
        <v>94.736842105263165</v>
      </c>
      <c r="Q1641" t="s">
        <v>8330</v>
      </c>
      <c r="R1641" t="s">
        <v>8331</v>
      </c>
      <c r="S1641" s="16">
        <f t="shared" si="133"/>
        <v>40971.444039351853</v>
      </c>
      <c r="T1641" s="16">
        <f t="shared" si="134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 s="1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5">
        <v>17</v>
      </c>
      <c r="M1642" t="b">
        <v>1</v>
      </c>
      <c r="N1642" t="s">
        <v>8276</v>
      </c>
      <c r="O1642" s="6">
        <f t="shared" si="131"/>
        <v>1.6986000000000001</v>
      </c>
      <c r="P1642" s="8">
        <f t="shared" si="135"/>
        <v>39.967058823529413</v>
      </c>
      <c r="Q1642" t="s">
        <v>8330</v>
      </c>
      <c r="R1642" t="s">
        <v>8331</v>
      </c>
      <c r="S1642" s="16">
        <f t="shared" si="133"/>
        <v>40392.874305555553</v>
      </c>
      <c r="T1642" s="16">
        <f t="shared" si="134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 s="1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5">
        <v>26</v>
      </c>
      <c r="M1643" t="b">
        <v>1</v>
      </c>
      <c r="N1643" t="s">
        <v>8292</v>
      </c>
      <c r="O1643" s="6">
        <f t="shared" si="131"/>
        <v>1.014</v>
      </c>
      <c r="P1643" s="8">
        <f t="shared" si="135"/>
        <v>97.5</v>
      </c>
      <c r="Q1643" t="s">
        <v>8330</v>
      </c>
      <c r="R1643" t="s">
        <v>8351</v>
      </c>
      <c r="S1643" s="16">
        <f t="shared" si="133"/>
        <v>41992.388240740744</v>
      </c>
      <c r="T1643" s="16">
        <f t="shared" si="134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 s="1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5">
        <v>28</v>
      </c>
      <c r="M1644" t="b">
        <v>1</v>
      </c>
      <c r="N1644" t="s">
        <v>8292</v>
      </c>
      <c r="O1644" s="6">
        <f t="shared" si="131"/>
        <v>1</v>
      </c>
      <c r="P1644" s="8">
        <f t="shared" si="135"/>
        <v>42.857142857142854</v>
      </c>
      <c r="Q1644" t="s">
        <v>8330</v>
      </c>
      <c r="R1644" t="s">
        <v>8351</v>
      </c>
      <c r="S1644" s="16">
        <f t="shared" si="133"/>
        <v>40707.816284722219</v>
      </c>
      <c r="T1644" s="16">
        <f t="shared" si="134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 s="1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5">
        <v>37</v>
      </c>
      <c r="M1645" t="b">
        <v>1</v>
      </c>
      <c r="N1645" t="s">
        <v>8292</v>
      </c>
      <c r="O1645" s="6">
        <f t="shared" si="131"/>
        <v>1.2470000000000001</v>
      </c>
      <c r="P1645" s="8">
        <f t="shared" si="135"/>
        <v>168.51351351351352</v>
      </c>
      <c r="Q1645" t="s">
        <v>8330</v>
      </c>
      <c r="R1645" t="s">
        <v>8351</v>
      </c>
      <c r="S1645" s="16">
        <f t="shared" si="133"/>
        <v>41176.615879629629</v>
      </c>
      <c r="T1645" s="16">
        <f t="shared" si="134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 s="1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5">
        <v>128</v>
      </c>
      <c r="M1646" t="b">
        <v>1</v>
      </c>
      <c r="N1646" t="s">
        <v>8292</v>
      </c>
      <c r="O1646" s="6">
        <f t="shared" si="131"/>
        <v>1.095</v>
      </c>
      <c r="P1646" s="8">
        <f t="shared" si="135"/>
        <v>85.546875</v>
      </c>
      <c r="Q1646" t="s">
        <v>8330</v>
      </c>
      <c r="R1646" t="s">
        <v>8351</v>
      </c>
      <c r="S1646" s="16">
        <f t="shared" si="133"/>
        <v>41234.893055555549</v>
      </c>
      <c r="T1646" s="16">
        <f t="shared" si="134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 s="1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5">
        <v>10</v>
      </c>
      <c r="M1647" t="b">
        <v>1</v>
      </c>
      <c r="N1647" t="s">
        <v>8292</v>
      </c>
      <c r="O1647" s="6">
        <f t="shared" si="131"/>
        <v>1.1080000000000001</v>
      </c>
      <c r="P1647" s="8">
        <f t="shared" si="135"/>
        <v>554</v>
      </c>
      <c r="Q1647" t="s">
        <v>8330</v>
      </c>
      <c r="R1647" t="s">
        <v>8351</v>
      </c>
      <c r="S1647" s="16">
        <f t="shared" si="133"/>
        <v>41535.40902777778</v>
      </c>
      <c r="T1647" s="16">
        <f t="shared" si="134"/>
        <v>41521.40902777778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 s="1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5">
        <v>83</v>
      </c>
      <c r="M1648" t="b">
        <v>1</v>
      </c>
      <c r="N1648" t="s">
        <v>8292</v>
      </c>
      <c r="O1648" s="6">
        <f t="shared" si="131"/>
        <v>1.1020000000000001</v>
      </c>
      <c r="P1648" s="8">
        <f t="shared" si="135"/>
        <v>26.554216867469879</v>
      </c>
      <c r="Q1648" t="s">
        <v>8330</v>
      </c>
      <c r="R1648" t="s">
        <v>8351</v>
      </c>
      <c r="S1648" s="16">
        <f t="shared" si="133"/>
        <v>41865.549305555549</v>
      </c>
      <c r="T1648" s="16">
        <f t="shared" si="134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 s="1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5">
        <v>46</v>
      </c>
      <c r="M1649" t="b">
        <v>1</v>
      </c>
      <c r="N1649" t="s">
        <v>8292</v>
      </c>
      <c r="O1649" s="6">
        <f t="shared" si="131"/>
        <v>1.0471999999999999</v>
      </c>
      <c r="P1649" s="8">
        <f t="shared" si="135"/>
        <v>113.82608695652173</v>
      </c>
      <c r="Q1649" t="s">
        <v>8330</v>
      </c>
      <c r="R1649" t="s">
        <v>8351</v>
      </c>
      <c r="S1649" s="16">
        <f t="shared" si="133"/>
        <v>41069.201122685183</v>
      </c>
      <c r="T1649" s="16">
        <f t="shared" si="134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 s="1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5">
        <v>90</v>
      </c>
      <c r="M1650" t="b">
        <v>1</v>
      </c>
      <c r="N1650" t="s">
        <v>8292</v>
      </c>
      <c r="O1650" s="6">
        <f t="shared" si="131"/>
        <v>1.2526086956521738</v>
      </c>
      <c r="P1650" s="8">
        <f t="shared" si="135"/>
        <v>32.011111111111113</v>
      </c>
      <c r="Q1650" t="s">
        <v>8330</v>
      </c>
      <c r="R1650" t="s">
        <v>8351</v>
      </c>
      <c r="S1650" s="16">
        <f t="shared" si="133"/>
        <v>40622.454652777778</v>
      </c>
      <c r="T1650" s="16">
        <f t="shared" si="134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 s="1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5">
        <v>81</v>
      </c>
      <c r="M1651" t="b">
        <v>1</v>
      </c>
      <c r="N1651" t="s">
        <v>8292</v>
      </c>
      <c r="O1651" s="6">
        <f t="shared" si="131"/>
        <v>1.0058763157894737</v>
      </c>
      <c r="P1651" s="8">
        <f t="shared" si="135"/>
        <v>47.189259259259259</v>
      </c>
      <c r="Q1651" t="s">
        <v>8330</v>
      </c>
      <c r="R1651" t="s">
        <v>8351</v>
      </c>
      <c r="S1651" s="16">
        <f t="shared" si="133"/>
        <v>41782.476331018515</v>
      </c>
      <c r="T1651" s="16">
        <f t="shared" si="134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 s="1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5">
        <v>32</v>
      </c>
      <c r="M1652" t="b">
        <v>1</v>
      </c>
      <c r="N1652" t="s">
        <v>8292</v>
      </c>
      <c r="O1652" s="6">
        <f t="shared" si="131"/>
        <v>1.4155</v>
      </c>
      <c r="P1652" s="8">
        <f t="shared" si="135"/>
        <v>88.46875</v>
      </c>
      <c r="Q1652" t="s">
        <v>8330</v>
      </c>
      <c r="R1652" t="s">
        <v>8351</v>
      </c>
      <c r="S1652" s="16">
        <f t="shared" si="133"/>
        <v>41556.227280092593</v>
      </c>
      <c r="T1652" s="16">
        <f t="shared" si="134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 s="1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5">
        <v>20</v>
      </c>
      <c r="M1653" t="b">
        <v>1</v>
      </c>
      <c r="N1653" t="s">
        <v>8292</v>
      </c>
      <c r="O1653" s="6">
        <f t="shared" si="131"/>
        <v>1.0075000000000001</v>
      </c>
      <c r="P1653" s="8">
        <f t="shared" si="135"/>
        <v>100.75</v>
      </c>
      <c r="Q1653" t="s">
        <v>8330</v>
      </c>
      <c r="R1653" t="s">
        <v>8351</v>
      </c>
      <c r="S1653" s="16">
        <f t="shared" si="133"/>
        <v>40659.082638888889</v>
      </c>
      <c r="T1653" s="16">
        <f t="shared" si="134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 s="1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5">
        <v>70</v>
      </c>
      <c r="M1654" t="b">
        <v>1</v>
      </c>
      <c r="N1654" t="s">
        <v>8292</v>
      </c>
      <c r="O1654" s="6">
        <f t="shared" si="131"/>
        <v>1.0066666666666666</v>
      </c>
      <c r="P1654" s="8">
        <f t="shared" si="135"/>
        <v>64.714285714285708</v>
      </c>
      <c r="Q1654" t="s">
        <v>8330</v>
      </c>
      <c r="R1654" t="s">
        <v>8351</v>
      </c>
      <c r="S1654" s="16">
        <f t="shared" si="133"/>
        <v>41602.326307870368</v>
      </c>
      <c r="T1654" s="16">
        <f t="shared" si="134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 s="1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5">
        <v>168</v>
      </c>
      <c r="M1655" t="b">
        <v>1</v>
      </c>
      <c r="N1655" t="s">
        <v>8292</v>
      </c>
      <c r="O1655" s="6">
        <f t="shared" si="131"/>
        <v>1.7423040000000001</v>
      </c>
      <c r="P1655" s="8">
        <f t="shared" si="135"/>
        <v>51.854285714285716</v>
      </c>
      <c r="Q1655" t="s">
        <v>8330</v>
      </c>
      <c r="R1655" t="s">
        <v>8351</v>
      </c>
      <c r="S1655" s="16">
        <f t="shared" si="133"/>
        <v>40657.626111111109</v>
      </c>
      <c r="T1655" s="16">
        <f t="shared" si="134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 s="1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5">
        <v>34</v>
      </c>
      <c r="M1656" t="b">
        <v>1</v>
      </c>
      <c r="N1656" t="s">
        <v>8292</v>
      </c>
      <c r="O1656" s="6">
        <f t="shared" si="131"/>
        <v>1.199090909090909</v>
      </c>
      <c r="P1656" s="8">
        <f t="shared" si="135"/>
        <v>38.794117647058826</v>
      </c>
      <c r="Q1656" t="s">
        <v>8330</v>
      </c>
      <c r="R1656" t="s">
        <v>8351</v>
      </c>
      <c r="S1656" s="16">
        <f t="shared" si="133"/>
        <v>41017.682407407403</v>
      </c>
      <c r="T1656" s="16">
        <f t="shared" si="134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 s="1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5">
        <v>48</v>
      </c>
      <c r="M1657" t="b">
        <v>1</v>
      </c>
      <c r="N1657" t="s">
        <v>8292</v>
      </c>
      <c r="O1657" s="6">
        <f t="shared" si="131"/>
        <v>1.4286666666666668</v>
      </c>
      <c r="P1657" s="8">
        <f t="shared" si="135"/>
        <v>44.645833333333336</v>
      </c>
      <c r="Q1657" t="s">
        <v>8330</v>
      </c>
      <c r="R1657" t="s">
        <v>8351</v>
      </c>
      <c r="S1657" s="16">
        <f t="shared" si="133"/>
        <v>41004.541898148142</v>
      </c>
      <c r="T1657" s="16">
        <f t="shared" si="134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 s="1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5">
        <v>48</v>
      </c>
      <c r="M1658" t="b">
        <v>1</v>
      </c>
      <c r="N1658" t="s">
        <v>8292</v>
      </c>
      <c r="O1658" s="6">
        <f t="shared" si="131"/>
        <v>1.0033493333333334</v>
      </c>
      <c r="P1658" s="8">
        <f t="shared" si="135"/>
        <v>156.77333333333334</v>
      </c>
      <c r="Q1658" t="s">
        <v>8330</v>
      </c>
      <c r="R1658" t="s">
        <v>8351</v>
      </c>
      <c r="S1658" s="16">
        <f t="shared" si="133"/>
        <v>41256.720509259256</v>
      </c>
      <c r="T1658" s="16">
        <f t="shared" si="134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 s="1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5">
        <v>221</v>
      </c>
      <c r="M1659" t="b">
        <v>1</v>
      </c>
      <c r="N1659" t="s">
        <v>8292</v>
      </c>
      <c r="O1659" s="6">
        <f t="shared" si="131"/>
        <v>1.0493380000000001</v>
      </c>
      <c r="P1659" s="8">
        <f t="shared" si="135"/>
        <v>118.70339366515837</v>
      </c>
      <c r="Q1659" t="s">
        <v>8330</v>
      </c>
      <c r="R1659" t="s">
        <v>8351</v>
      </c>
      <c r="S1659" s="16">
        <f t="shared" si="133"/>
        <v>41053.573703703703</v>
      </c>
      <c r="T1659" s="16">
        <f t="shared" si="134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 s="1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5">
        <v>107</v>
      </c>
      <c r="M1660" t="b">
        <v>1</v>
      </c>
      <c r="N1660" t="s">
        <v>8292</v>
      </c>
      <c r="O1660" s="6">
        <f t="shared" si="131"/>
        <v>1.3223333333333334</v>
      </c>
      <c r="P1660" s="8">
        <f t="shared" si="135"/>
        <v>74.149532710280369</v>
      </c>
      <c r="Q1660" t="s">
        <v>8330</v>
      </c>
      <c r="R1660" t="s">
        <v>8351</v>
      </c>
      <c r="S1660" s="16">
        <f t="shared" si="133"/>
        <v>41261.388888888883</v>
      </c>
      <c r="T1660" s="16">
        <f t="shared" si="134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 s="1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5">
        <v>45</v>
      </c>
      <c r="M1661" t="b">
        <v>1</v>
      </c>
      <c r="N1661" t="s">
        <v>8292</v>
      </c>
      <c r="O1661" s="6">
        <f t="shared" si="131"/>
        <v>1.1279999999999999</v>
      </c>
      <c r="P1661" s="8">
        <f t="shared" si="135"/>
        <v>12.533333333333333</v>
      </c>
      <c r="Q1661" t="s">
        <v>8330</v>
      </c>
      <c r="R1661" t="s">
        <v>8351</v>
      </c>
      <c r="S1661" s="16">
        <f t="shared" si="133"/>
        <v>41625.291666666664</v>
      </c>
      <c r="T1661" s="16">
        <f t="shared" si="134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 s="1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5">
        <v>36</v>
      </c>
      <c r="M1662" t="b">
        <v>1</v>
      </c>
      <c r="N1662" t="s">
        <v>8292</v>
      </c>
      <c r="O1662" s="6">
        <f t="shared" si="131"/>
        <v>12.5375</v>
      </c>
      <c r="P1662" s="8">
        <f t="shared" si="135"/>
        <v>27.861111111111111</v>
      </c>
      <c r="Q1662" t="s">
        <v>8330</v>
      </c>
      <c r="R1662" t="s">
        <v>8351</v>
      </c>
      <c r="S1662" s="16">
        <f t="shared" si="133"/>
        <v>42490.707638888889</v>
      </c>
      <c r="T1662" s="16">
        <f t="shared" si="134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 s="1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5">
        <v>101</v>
      </c>
      <c r="M1663" t="b">
        <v>1</v>
      </c>
      <c r="N1663" t="s">
        <v>8292</v>
      </c>
      <c r="O1663" s="6">
        <f t="shared" si="131"/>
        <v>1.0250632911392406</v>
      </c>
      <c r="P1663" s="8">
        <f t="shared" si="135"/>
        <v>80.178217821782184</v>
      </c>
      <c r="Q1663" t="s">
        <v>8330</v>
      </c>
      <c r="R1663" t="s">
        <v>8351</v>
      </c>
      <c r="S1663" s="16">
        <f t="shared" si="133"/>
        <v>42386.666666666664</v>
      </c>
      <c r="T1663" s="16">
        <f t="shared" si="134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 s="1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5">
        <v>62</v>
      </c>
      <c r="M1664" t="b">
        <v>1</v>
      </c>
      <c r="N1664" t="s">
        <v>8292</v>
      </c>
      <c r="O1664" s="6">
        <f t="shared" si="131"/>
        <v>1.026375</v>
      </c>
      <c r="P1664" s="8">
        <f t="shared" si="135"/>
        <v>132.43548387096774</v>
      </c>
      <c r="Q1664" t="s">
        <v>8330</v>
      </c>
      <c r="R1664" t="s">
        <v>8351</v>
      </c>
      <c r="S1664" s="16">
        <f t="shared" si="133"/>
        <v>40908.031666666662</v>
      </c>
      <c r="T1664" s="16">
        <f t="shared" si="134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 s="1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5">
        <v>32</v>
      </c>
      <c r="M1665" t="b">
        <v>1</v>
      </c>
      <c r="N1665" t="s">
        <v>8292</v>
      </c>
      <c r="O1665" s="6">
        <f t="shared" si="131"/>
        <v>1.08</v>
      </c>
      <c r="P1665" s="8">
        <f t="shared" si="135"/>
        <v>33.75</v>
      </c>
      <c r="Q1665" t="s">
        <v>8330</v>
      </c>
      <c r="R1665" t="s">
        <v>8351</v>
      </c>
      <c r="S1665" s="16">
        <f t="shared" si="133"/>
        <v>42035.813738425924</v>
      </c>
      <c r="T1665" s="16">
        <f t="shared" si="134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 s="1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5">
        <v>89</v>
      </c>
      <c r="M1666" t="b">
        <v>1</v>
      </c>
      <c r="N1666" t="s">
        <v>8292</v>
      </c>
      <c r="O1666" s="6">
        <f t="shared" ref="O1666:O1729" si="136">E1666/D1666</f>
        <v>1.2240879999999998</v>
      </c>
      <c r="P1666" s="8">
        <f t="shared" ref="P1666:P1683" si="137">E1666/L1666</f>
        <v>34.384494382022467</v>
      </c>
      <c r="Q1666" t="s">
        <v>8330</v>
      </c>
      <c r="R1666" t="s">
        <v>8351</v>
      </c>
      <c r="S1666" s="16">
        <f t="shared" ref="S1666:S1729" si="138">(I1666/86400)+25569+(-5/24)</f>
        <v>40983.957638888889</v>
      </c>
      <c r="T1666" s="16">
        <f t="shared" ref="T1666:T1729" si="139">(J1666/86400)+25569+(-5/24)</f>
        <v>40939.553449074076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 s="1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5">
        <v>93</v>
      </c>
      <c r="M1667" t="b">
        <v>1</v>
      </c>
      <c r="N1667" t="s">
        <v>8292</v>
      </c>
      <c r="O1667" s="6">
        <f t="shared" si="136"/>
        <v>1.1945714285714286</v>
      </c>
      <c r="P1667" s="8">
        <f t="shared" si="137"/>
        <v>44.956989247311824</v>
      </c>
      <c r="Q1667" t="s">
        <v>8330</v>
      </c>
      <c r="R1667" t="s">
        <v>8351</v>
      </c>
      <c r="S1667" s="16">
        <f t="shared" si="138"/>
        <v>40595.916666666664</v>
      </c>
      <c r="T1667" s="16">
        <f t="shared" si="139"/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 s="1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5">
        <v>98</v>
      </c>
      <c r="M1668" t="b">
        <v>1</v>
      </c>
      <c r="N1668" t="s">
        <v>8292</v>
      </c>
      <c r="O1668" s="6">
        <f t="shared" si="136"/>
        <v>1.6088</v>
      </c>
      <c r="P1668" s="8">
        <f t="shared" si="137"/>
        <v>41.04081632653061</v>
      </c>
      <c r="Q1668" t="s">
        <v>8330</v>
      </c>
      <c r="R1668" t="s">
        <v>8351</v>
      </c>
      <c r="S1668" s="16">
        <f t="shared" si="138"/>
        <v>41361.003159722219</v>
      </c>
      <c r="T1668" s="16">
        <f t="shared" si="139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 s="1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5">
        <v>82</v>
      </c>
      <c r="M1669" t="b">
        <v>1</v>
      </c>
      <c r="N1669" t="s">
        <v>8292</v>
      </c>
      <c r="O1669" s="6">
        <f t="shared" si="136"/>
        <v>1.2685294117647059</v>
      </c>
      <c r="P1669" s="8">
        <f t="shared" si="137"/>
        <v>52.597560975609753</v>
      </c>
      <c r="Q1669" t="s">
        <v>8330</v>
      </c>
      <c r="R1669" t="s">
        <v>8351</v>
      </c>
      <c r="S1669" s="16">
        <f t="shared" si="138"/>
        <v>41709.082638888889</v>
      </c>
      <c r="T1669" s="16">
        <f t="shared" si="139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 s="1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5">
        <v>116</v>
      </c>
      <c r="M1670" t="b">
        <v>1</v>
      </c>
      <c r="N1670" t="s">
        <v>8292</v>
      </c>
      <c r="O1670" s="6">
        <f t="shared" si="136"/>
        <v>1.026375</v>
      </c>
      <c r="P1670" s="8">
        <f t="shared" si="137"/>
        <v>70.784482758620683</v>
      </c>
      <c r="Q1670" t="s">
        <v>8330</v>
      </c>
      <c r="R1670" t="s">
        <v>8351</v>
      </c>
      <c r="S1670" s="16">
        <f t="shared" si="138"/>
        <v>40874.983090277776</v>
      </c>
      <c r="T1670" s="16">
        <f t="shared" si="139"/>
        <v>40844.941423611112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 s="1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5">
        <v>52</v>
      </c>
      <c r="M1671" t="b">
        <v>1</v>
      </c>
      <c r="N1671" t="s">
        <v>8292</v>
      </c>
      <c r="O1671" s="6">
        <f t="shared" si="136"/>
        <v>1.3975</v>
      </c>
      <c r="P1671" s="8">
        <f t="shared" si="137"/>
        <v>53.75</v>
      </c>
      <c r="Q1671" t="s">
        <v>8330</v>
      </c>
      <c r="R1671" t="s">
        <v>8351</v>
      </c>
      <c r="S1671" s="16">
        <f t="shared" si="138"/>
        <v>42521.676805555551</v>
      </c>
      <c r="T1671" s="16">
        <f t="shared" si="139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 s="1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5">
        <v>23</v>
      </c>
      <c r="M1672" t="b">
        <v>1</v>
      </c>
      <c r="N1672" t="s">
        <v>8292</v>
      </c>
      <c r="O1672" s="6">
        <f t="shared" si="136"/>
        <v>1.026</v>
      </c>
      <c r="P1672" s="8">
        <f t="shared" si="137"/>
        <v>44.608695652173914</v>
      </c>
      <c r="Q1672" t="s">
        <v>8330</v>
      </c>
      <c r="R1672" t="s">
        <v>8351</v>
      </c>
      <c r="S1672" s="16">
        <f t="shared" si="138"/>
        <v>40363.958333333328</v>
      </c>
      <c r="T1672" s="16">
        <f t="shared" si="139"/>
        <v>40313.722210648142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 s="1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5">
        <v>77</v>
      </c>
      <c r="M1673" t="b">
        <v>1</v>
      </c>
      <c r="N1673" t="s">
        <v>8292</v>
      </c>
      <c r="O1673" s="6">
        <f t="shared" si="136"/>
        <v>1.0067349999999999</v>
      </c>
      <c r="P1673" s="8">
        <f t="shared" si="137"/>
        <v>26.148961038961041</v>
      </c>
      <c r="Q1673" t="s">
        <v>8330</v>
      </c>
      <c r="R1673" t="s">
        <v>8351</v>
      </c>
      <c r="S1673" s="16">
        <f t="shared" si="138"/>
        <v>42583.335810185185</v>
      </c>
      <c r="T1673" s="16">
        <f t="shared" si="139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 s="1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5">
        <v>49</v>
      </c>
      <c r="M1674" t="b">
        <v>1</v>
      </c>
      <c r="N1674" t="s">
        <v>8292</v>
      </c>
      <c r="O1674" s="6">
        <f t="shared" si="136"/>
        <v>1.1294117647058823</v>
      </c>
      <c r="P1674" s="8">
        <f t="shared" si="137"/>
        <v>39.183673469387756</v>
      </c>
      <c r="Q1674" t="s">
        <v>8330</v>
      </c>
      <c r="R1674" t="s">
        <v>8351</v>
      </c>
      <c r="S1674" s="16">
        <f t="shared" si="138"/>
        <v>41064.448263888888</v>
      </c>
      <c r="T1674" s="16">
        <f t="shared" si="139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 s="1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5">
        <v>59</v>
      </c>
      <c r="M1675" t="b">
        <v>1</v>
      </c>
      <c r="N1675" t="s">
        <v>8292</v>
      </c>
      <c r="O1675" s="6">
        <f t="shared" si="136"/>
        <v>1.2809523809523808</v>
      </c>
      <c r="P1675" s="8">
        <f t="shared" si="137"/>
        <v>45.593220338983052</v>
      </c>
      <c r="Q1675" t="s">
        <v>8330</v>
      </c>
      <c r="R1675" t="s">
        <v>8351</v>
      </c>
      <c r="S1675" s="16">
        <f t="shared" si="138"/>
        <v>42069.670046296298</v>
      </c>
      <c r="T1675" s="16">
        <f t="shared" si="139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 s="1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5">
        <v>113</v>
      </c>
      <c r="M1676" t="b">
        <v>1</v>
      </c>
      <c r="N1676" t="s">
        <v>8292</v>
      </c>
      <c r="O1676" s="6">
        <f t="shared" si="136"/>
        <v>2.0169999999999999</v>
      </c>
      <c r="P1676" s="8">
        <f t="shared" si="137"/>
        <v>89.247787610619469</v>
      </c>
      <c r="Q1676" t="s">
        <v>8330</v>
      </c>
      <c r="R1676" t="s">
        <v>8351</v>
      </c>
      <c r="S1676" s="16">
        <f t="shared" si="138"/>
        <v>42600.082638888889</v>
      </c>
      <c r="T1676" s="16">
        <f t="shared" si="139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 s="1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5">
        <v>34</v>
      </c>
      <c r="M1677" t="b">
        <v>1</v>
      </c>
      <c r="N1677" t="s">
        <v>8292</v>
      </c>
      <c r="O1677" s="6">
        <f t="shared" si="136"/>
        <v>1.37416</v>
      </c>
      <c r="P1677" s="8">
        <f t="shared" si="137"/>
        <v>40.416470588235299</v>
      </c>
      <c r="Q1677" t="s">
        <v>8330</v>
      </c>
      <c r="R1677" t="s">
        <v>8351</v>
      </c>
      <c r="S1677" s="16">
        <f t="shared" si="138"/>
        <v>40832.710416666661</v>
      </c>
      <c r="T1677" s="16">
        <f t="shared" si="139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 s="1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5">
        <v>42</v>
      </c>
      <c r="M1678" t="b">
        <v>1</v>
      </c>
      <c r="N1678" t="s">
        <v>8292</v>
      </c>
      <c r="O1678" s="6">
        <f t="shared" si="136"/>
        <v>1.1533333333333333</v>
      </c>
      <c r="P1678" s="8">
        <f t="shared" si="137"/>
        <v>82.38095238095238</v>
      </c>
      <c r="Q1678" t="s">
        <v>8330</v>
      </c>
      <c r="R1678" t="s">
        <v>8351</v>
      </c>
      <c r="S1678" s="16">
        <f t="shared" si="138"/>
        <v>41019.957638888889</v>
      </c>
      <c r="T1678" s="16">
        <f t="shared" si="139"/>
        <v>40973.517905092587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 s="1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5">
        <v>42</v>
      </c>
      <c r="M1679" t="b">
        <v>1</v>
      </c>
      <c r="N1679" t="s">
        <v>8292</v>
      </c>
      <c r="O1679" s="6">
        <f t="shared" si="136"/>
        <v>1.1166666666666667</v>
      </c>
      <c r="P1679" s="8">
        <f t="shared" si="137"/>
        <v>159.52380952380952</v>
      </c>
      <c r="Q1679" t="s">
        <v>8330</v>
      </c>
      <c r="R1679" t="s">
        <v>8351</v>
      </c>
      <c r="S1679" s="16">
        <f t="shared" si="138"/>
        <v>42476.040972222218</v>
      </c>
      <c r="T1679" s="16">
        <f t="shared" si="139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 s="1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5">
        <v>49</v>
      </c>
      <c r="M1680" t="b">
        <v>1</v>
      </c>
      <c r="N1680" t="s">
        <v>8292</v>
      </c>
      <c r="O1680" s="6">
        <f t="shared" si="136"/>
        <v>1.1839999999999999</v>
      </c>
      <c r="P1680" s="8">
        <f t="shared" si="137"/>
        <v>36.244897959183675</v>
      </c>
      <c r="Q1680" t="s">
        <v>8330</v>
      </c>
      <c r="R1680" t="s">
        <v>8351</v>
      </c>
      <c r="S1680" s="16">
        <f t="shared" si="138"/>
        <v>41676.646655092591</v>
      </c>
      <c r="T1680" s="16">
        <f t="shared" si="139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 s="1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5">
        <v>56</v>
      </c>
      <c r="M1681" t="b">
        <v>1</v>
      </c>
      <c r="N1681" t="s">
        <v>8292</v>
      </c>
      <c r="O1681" s="6">
        <f t="shared" si="136"/>
        <v>1.75</v>
      </c>
      <c r="P1681" s="8">
        <f t="shared" si="137"/>
        <v>62.5</v>
      </c>
      <c r="Q1681" t="s">
        <v>8330</v>
      </c>
      <c r="R1681" t="s">
        <v>8351</v>
      </c>
      <c r="S1681" s="16">
        <f t="shared" si="138"/>
        <v>40745.860474537032</v>
      </c>
      <c r="T1681" s="16">
        <f t="shared" si="139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 s="1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5">
        <v>25</v>
      </c>
      <c r="M1682" t="b">
        <v>1</v>
      </c>
      <c r="N1682" t="s">
        <v>8292</v>
      </c>
      <c r="O1682" s="6">
        <f t="shared" si="136"/>
        <v>1.175</v>
      </c>
      <c r="P1682" s="8">
        <f t="shared" si="137"/>
        <v>47</v>
      </c>
      <c r="Q1682" t="s">
        <v>8330</v>
      </c>
      <c r="R1682" t="s">
        <v>8351</v>
      </c>
      <c r="S1682" s="16">
        <f t="shared" si="138"/>
        <v>41832.549386574072</v>
      </c>
      <c r="T1682" s="16">
        <f t="shared" si="139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 s="1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15">
        <v>884</v>
      </c>
      <c r="M1683" t="b">
        <v>0</v>
      </c>
      <c r="N1683" t="s">
        <v>8293</v>
      </c>
      <c r="O1683" s="6">
        <f t="shared" si="136"/>
        <v>1.0142212307692309</v>
      </c>
      <c r="P1683" s="8">
        <f t="shared" si="137"/>
        <v>74.575090497737563</v>
      </c>
      <c r="Q1683" t="s">
        <v>8330</v>
      </c>
      <c r="R1683" t="s">
        <v>8352</v>
      </c>
      <c r="S1683" s="16">
        <f t="shared" si="138"/>
        <v>42822.874999999993</v>
      </c>
      <c r="T1683" s="16">
        <f t="shared" si="139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 s="1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15">
        <v>0</v>
      </c>
      <c r="M1684" t="b">
        <v>0</v>
      </c>
      <c r="N1684" t="s">
        <v>8293</v>
      </c>
      <c r="O1684" s="6">
        <f t="shared" si="136"/>
        <v>0</v>
      </c>
      <c r="P1684" s="8">
        <v>0</v>
      </c>
      <c r="Q1684" t="s">
        <v>8330</v>
      </c>
      <c r="R1684" t="s">
        <v>8352</v>
      </c>
      <c r="S1684" s="16">
        <f t="shared" si="138"/>
        <v>42838.963657407403</v>
      </c>
      <c r="T1684" s="16">
        <f t="shared" si="139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 s="1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15">
        <v>10</v>
      </c>
      <c r="M1685" t="b">
        <v>0</v>
      </c>
      <c r="N1685" t="s">
        <v>8293</v>
      </c>
      <c r="O1685" s="6">
        <f t="shared" si="136"/>
        <v>0.21714285714285714</v>
      </c>
      <c r="P1685" s="8">
        <f t="shared" ref="P1685:P1697" si="140">E1685/L1685</f>
        <v>76</v>
      </c>
      <c r="Q1685" t="s">
        <v>8330</v>
      </c>
      <c r="R1685" t="s">
        <v>8352</v>
      </c>
      <c r="S1685" s="16">
        <f t="shared" si="138"/>
        <v>42832.57335648148</v>
      </c>
      <c r="T1685" s="16">
        <f t="shared" si="139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 s="1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15">
        <v>101</v>
      </c>
      <c r="M1686" t="b">
        <v>0</v>
      </c>
      <c r="N1686" t="s">
        <v>8293</v>
      </c>
      <c r="O1686" s="6">
        <f t="shared" si="136"/>
        <v>1.0912500000000001</v>
      </c>
      <c r="P1686" s="8">
        <f t="shared" si="140"/>
        <v>86.43564356435644</v>
      </c>
      <c r="Q1686" t="s">
        <v>8330</v>
      </c>
      <c r="R1686" t="s">
        <v>8352</v>
      </c>
      <c r="S1686" s="16">
        <f t="shared" si="138"/>
        <v>42811.565289351849</v>
      </c>
      <c r="T1686" s="16">
        <f t="shared" si="139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 s="1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15">
        <v>15</v>
      </c>
      <c r="M1687" t="b">
        <v>0</v>
      </c>
      <c r="N1687" t="s">
        <v>8293</v>
      </c>
      <c r="O1687" s="6">
        <f t="shared" si="136"/>
        <v>1.0285714285714285</v>
      </c>
      <c r="P1687" s="8">
        <f t="shared" si="140"/>
        <v>24</v>
      </c>
      <c r="Q1687" t="s">
        <v>8330</v>
      </c>
      <c r="R1687" t="s">
        <v>8352</v>
      </c>
      <c r="S1687" s="16">
        <f t="shared" si="138"/>
        <v>42818.0002662037</v>
      </c>
      <c r="T1687" s="16">
        <f t="shared" si="139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 s="1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15">
        <v>1</v>
      </c>
      <c r="M1688" t="b">
        <v>0</v>
      </c>
      <c r="N1688" t="s">
        <v>8293</v>
      </c>
      <c r="O1688" s="6">
        <f t="shared" si="136"/>
        <v>3.5999999999999999E-3</v>
      </c>
      <c r="P1688" s="8">
        <f t="shared" si="140"/>
        <v>18</v>
      </c>
      <c r="Q1688" t="s">
        <v>8330</v>
      </c>
      <c r="R1688" t="s">
        <v>8352</v>
      </c>
      <c r="S1688" s="16">
        <f t="shared" si="138"/>
        <v>42852.593969907401</v>
      </c>
      <c r="T1688" s="16">
        <f t="shared" si="139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 s="1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15">
        <v>39</v>
      </c>
      <c r="M1689" t="b">
        <v>0</v>
      </c>
      <c r="N1689" t="s">
        <v>8293</v>
      </c>
      <c r="O1689" s="6">
        <f t="shared" si="136"/>
        <v>0.3125</v>
      </c>
      <c r="P1689" s="8">
        <f t="shared" si="140"/>
        <v>80.128205128205124</v>
      </c>
      <c r="Q1689" t="s">
        <v>8330</v>
      </c>
      <c r="R1689" t="s">
        <v>8352</v>
      </c>
      <c r="S1689" s="16">
        <f t="shared" si="138"/>
        <v>42835.635416666664</v>
      </c>
      <c r="T1689" s="16">
        <f t="shared" si="139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 s="1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15">
        <v>7</v>
      </c>
      <c r="M1690" t="b">
        <v>0</v>
      </c>
      <c r="N1690" t="s">
        <v>8293</v>
      </c>
      <c r="O1690" s="6">
        <f t="shared" si="136"/>
        <v>0.443</v>
      </c>
      <c r="P1690" s="8">
        <f t="shared" si="140"/>
        <v>253.14285714285714</v>
      </c>
      <c r="Q1690" t="s">
        <v>8330</v>
      </c>
      <c r="R1690" t="s">
        <v>8352</v>
      </c>
      <c r="S1690" s="16">
        <f t="shared" si="138"/>
        <v>42834.28465277778</v>
      </c>
      <c r="T1690" s="16">
        <f t="shared" si="139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 s="1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15">
        <v>14</v>
      </c>
      <c r="M1691" t="b">
        <v>0</v>
      </c>
      <c r="N1691" t="s">
        <v>8293</v>
      </c>
      <c r="O1691" s="6">
        <f t="shared" si="136"/>
        <v>1</v>
      </c>
      <c r="P1691" s="8">
        <f t="shared" si="140"/>
        <v>171.42857142857142</v>
      </c>
      <c r="Q1691" t="s">
        <v>8330</v>
      </c>
      <c r="R1691" t="s">
        <v>8352</v>
      </c>
      <c r="S1691" s="16">
        <f t="shared" si="138"/>
        <v>42810.692476851851</v>
      </c>
      <c r="T1691" s="16">
        <f t="shared" si="139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 s="1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15">
        <v>11</v>
      </c>
      <c r="M1692" t="b">
        <v>0</v>
      </c>
      <c r="N1692" t="s">
        <v>8293</v>
      </c>
      <c r="O1692" s="6">
        <f t="shared" si="136"/>
        <v>0.254</v>
      </c>
      <c r="P1692" s="8">
        <f t="shared" si="140"/>
        <v>57.727272727272727</v>
      </c>
      <c r="Q1692" t="s">
        <v>8330</v>
      </c>
      <c r="R1692" t="s">
        <v>8352</v>
      </c>
      <c r="S1692" s="16">
        <f t="shared" si="138"/>
        <v>42831.181041666663</v>
      </c>
      <c r="T1692" s="16">
        <f t="shared" si="139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 s="1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15">
        <v>38</v>
      </c>
      <c r="M1693" t="b">
        <v>0</v>
      </c>
      <c r="N1693" t="s">
        <v>8293</v>
      </c>
      <c r="O1693" s="6">
        <f t="shared" si="136"/>
        <v>0.33473333333333333</v>
      </c>
      <c r="P1693" s="8">
        <f t="shared" si="140"/>
        <v>264.26315789473682</v>
      </c>
      <c r="Q1693" t="s">
        <v>8330</v>
      </c>
      <c r="R1693" t="s">
        <v>8352</v>
      </c>
      <c r="S1693" s="16">
        <f t="shared" si="138"/>
        <v>42827.833333333336</v>
      </c>
      <c r="T1693" s="16">
        <f t="shared" si="139"/>
        <v>42795.493148148147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 s="1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15">
        <v>15</v>
      </c>
      <c r="M1694" t="b">
        <v>0</v>
      </c>
      <c r="N1694" t="s">
        <v>8293</v>
      </c>
      <c r="O1694" s="6">
        <f t="shared" si="136"/>
        <v>0.47799999999999998</v>
      </c>
      <c r="P1694" s="8">
        <f t="shared" si="140"/>
        <v>159.33333333333334</v>
      </c>
      <c r="Q1694" t="s">
        <v>8330</v>
      </c>
      <c r="R1694" t="s">
        <v>8352</v>
      </c>
      <c r="S1694" s="16">
        <f t="shared" si="138"/>
        <v>42820.790972222218</v>
      </c>
      <c r="T1694" s="16">
        <f t="shared" si="139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 s="1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15">
        <v>8</v>
      </c>
      <c r="M1695" t="b">
        <v>0</v>
      </c>
      <c r="N1695" t="s">
        <v>8293</v>
      </c>
      <c r="O1695" s="6">
        <f t="shared" si="136"/>
        <v>9.3333333333333338E-2</v>
      </c>
      <c r="P1695" s="8">
        <f t="shared" si="140"/>
        <v>35</v>
      </c>
      <c r="Q1695" t="s">
        <v>8330</v>
      </c>
      <c r="R1695" t="s">
        <v>8352</v>
      </c>
      <c r="S1695" s="16">
        <f t="shared" si="138"/>
        <v>42834.624999999993</v>
      </c>
      <c r="T1695" s="16">
        <f t="shared" si="139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 s="1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15">
        <v>1</v>
      </c>
      <c r="M1696" t="b">
        <v>0</v>
      </c>
      <c r="N1696" t="s">
        <v>8293</v>
      </c>
      <c r="O1696" s="6">
        <f t="shared" si="136"/>
        <v>5.0000000000000001E-4</v>
      </c>
      <c r="P1696" s="8">
        <f t="shared" si="140"/>
        <v>5</v>
      </c>
      <c r="Q1696" t="s">
        <v>8330</v>
      </c>
      <c r="R1696" t="s">
        <v>8352</v>
      </c>
      <c r="S1696" s="16">
        <f t="shared" si="138"/>
        <v>42820.98333333333</v>
      </c>
      <c r="T1696" s="16">
        <f t="shared" si="139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 s="1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15">
        <v>23</v>
      </c>
      <c r="M1697" t="b">
        <v>0</v>
      </c>
      <c r="N1697" t="s">
        <v>8293</v>
      </c>
      <c r="O1697" s="6">
        <f t="shared" si="136"/>
        <v>0.11708333333333333</v>
      </c>
      <c r="P1697" s="8">
        <f t="shared" si="140"/>
        <v>61.086956521739133</v>
      </c>
      <c r="Q1697" t="s">
        <v>8330</v>
      </c>
      <c r="R1697" t="s">
        <v>8352</v>
      </c>
      <c r="S1697" s="16">
        <f t="shared" si="138"/>
        <v>42834.833333333336</v>
      </c>
      <c r="T1697" s="16">
        <f t="shared" si="139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 s="1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15">
        <v>0</v>
      </c>
      <c r="M1698" t="b">
        <v>0</v>
      </c>
      <c r="N1698" t="s">
        <v>8293</v>
      </c>
      <c r="O1698" s="6">
        <f t="shared" si="136"/>
        <v>0</v>
      </c>
      <c r="P1698" s="8">
        <v>0</v>
      </c>
      <c r="Q1698" t="s">
        <v>8330</v>
      </c>
      <c r="R1698" t="s">
        <v>8352</v>
      </c>
      <c r="S1698" s="16">
        <f t="shared" si="138"/>
        <v>42825.819571759253</v>
      </c>
      <c r="T1698" s="16">
        <f t="shared" si="139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 s="1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15">
        <v>22</v>
      </c>
      <c r="M1699" t="b">
        <v>0</v>
      </c>
      <c r="N1699" t="s">
        <v>8293</v>
      </c>
      <c r="O1699" s="6">
        <f t="shared" si="136"/>
        <v>0.20208000000000001</v>
      </c>
      <c r="P1699" s="8">
        <f>E1699/L1699</f>
        <v>114.81818181818181</v>
      </c>
      <c r="Q1699" t="s">
        <v>8330</v>
      </c>
      <c r="R1699" t="s">
        <v>8352</v>
      </c>
      <c r="S1699" s="16">
        <f t="shared" si="138"/>
        <v>42834.782962962963</v>
      </c>
      <c r="T1699" s="16">
        <f t="shared" si="139"/>
        <v>42804.824629629627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 s="1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15">
        <v>0</v>
      </c>
      <c r="M1700" t="b">
        <v>0</v>
      </c>
      <c r="N1700" t="s">
        <v>8293</v>
      </c>
      <c r="O1700" s="6">
        <f t="shared" si="136"/>
        <v>0</v>
      </c>
      <c r="P1700" s="8">
        <v>0</v>
      </c>
      <c r="Q1700" t="s">
        <v>8330</v>
      </c>
      <c r="R1700" t="s">
        <v>8352</v>
      </c>
      <c r="S1700" s="16">
        <f t="shared" si="138"/>
        <v>42819.939583333333</v>
      </c>
      <c r="T1700" s="16">
        <f t="shared" si="139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 s="1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15">
        <v>4</v>
      </c>
      <c r="M1701" t="b">
        <v>0</v>
      </c>
      <c r="N1701" t="s">
        <v>8293</v>
      </c>
      <c r="O1701" s="6">
        <f t="shared" si="136"/>
        <v>4.2311459353574929E-2</v>
      </c>
      <c r="P1701" s="8">
        <f t="shared" ref="P1701:P1706" si="141">E1701/L1701</f>
        <v>54</v>
      </c>
      <c r="Q1701" t="s">
        <v>8330</v>
      </c>
      <c r="R1701" t="s">
        <v>8352</v>
      </c>
      <c r="S1701" s="16">
        <f t="shared" si="138"/>
        <v>42836.655613425923</v>
      </c>
      <c r="T1701" s="16">
        <f t="shared" si="139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 s="1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15">
        <v>79</v>
      </c>
      <c r="M1702" t="b">
        <v>0</v>
      </c>
      <c r="N1702" t="s">
        <v>8293</v>
      </c>
      <c r="O1702" s="6">
        <f t="shared" si="136"/>
        <v>0.2606</v>
      </c>
      <c r="P1702" s="8">
        <f t="shared" si="141"/>
        <v>65.974683544303801</v>
      </c>
      <c r="Q1702" t="s">
        <v>8330</v>
      </c>
      <c r="R1702" t="s">
        <v>8352</v>
      </c>
      <c r="S1702" s="16">
        <f t="shared" si="138"/>
        <v>42825.958333333336</v>
      </c>
      <c r="T1702" s="16">
        <f t="shared" si="139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 s="1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5">
        <v>2</v>
      </c>
      <c r="M1703" t="b">
        <v>0</v>
      </c>
      <c r="N1703" t="s">
        <v>8293</v>
      </c>
      <c r="O1703" s="6">
        <f t="shared" si="136"/>
        <v>1.9801980198019802E-3</v>
      </c>
      <c r="P1703" s="8">
        <f t="shared" si="141"/>
        <v>5</v>
      </c>
      <c r="Q1703" t="s">
        <v>8330</v>
      </c>
      <c r="R1703" t="s">
        <v>8352</v>
      </c>
      <c r="S1703" s="16">
        <f t="shared" si="138"/>
        <v>42019.456076388888</v>
      </c>
      <c r="T1703" s="16">
        <f t="shared" si="139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 s="1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5">
        <v>1</v>
      </c>
      <c r="M1704" t="b">
        <v>0</v>
      </c>
      <c r="N1704" t="s">
        <v>8293</v>
      </c>
      <c r="O1704" s="6">
        <f t="shared" si="136"/>
        <v>6.0606060606060605E-5</v>
      </c>
      <c r="P1704" s="8">
        <f t="shared" si="141"/>
        <v>1</v>
      </c>
      <c r="Q1704" t="s">
        <v>8330</v>
      </c>
      <c r="R1704" t="s">
        <v>8352</v>
      </c>
      <c r="S1704" s="16">
        <f t="shared" si="138"/>
        <v>42093.619791666664</v>
      </c>
      <c r="T1704" s="16">
        <f t="shared" si="139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 s="1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5">
        <v>2</v>
      </c>
      <c r="M1705" t="b">
        <v>0</v>
      </c>
      <c r="N1705" t="s">
        <v>8293</v>
      </c>
      <c r="O1705" s="6">
        <f t="shared" si="136"/>
        <v>1.0200000000000001E-2</v>
      </c>
      <c r="P1705" s="8">
        <f t="shared" si="141"/>
        <v>25.5</v>
      </c>
      <c r="Q1705" t="s">
        <v>8330</v>
      </c>
      <c r="R1705" t="s">
        <v>8352</v>
      </c>
      <c r="S1705" s="16">
        <f t="shared" si="138"/>
        <v>42247.073344907403</v>
      </c>
      <c r="T1705" s="16">
        <f t="shared" si="139"/>
        <v>42187.073344907403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 s="1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5">
        <v>11</v>
      </c>
      <c r="M1706" t="b">
        <v>0</v>
      </c>
      <c r="N1706" t="s">
        <v>8293</v>
      </c>
      <c r="O1706" s="6">
        <f t="shared" si="136"/>
        <v>0.65100000000000002</v>
      </c>
      <c r="P1706" s="8">
        <f t="shared" si="141"/>
        <v>118.36363636363636</v>
      </c>
      <c r="Q1706" t="s">
        <v>8330</v>
      </c>
      <c r="R1706" t="s">
        <v>8352</v>
      </c>
      <c r="S1706" s="16">
        <f t="shared" si="138"/>
        <v>42050.931400462963</v>
      </c>
      <c r="T1706" s="16">
        <f t="shared" si="139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 s="1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5">
        <v>0</v>
      </c>
      <c r="M1707" t="b">
        <v>0</v>
      </c>
      <c r="N1707" t="s">
        <v>8293</v>
      </c>
      <c r="O1707" s="6">
        <f t="shared" si="136"/>
        <v>0</v>
      </c>
      <c r="P1707" s="8">
        <v>0</v>
      </c>
      <c r="Q1707" t="s">
        <v>8330</v>
      </c>
      <c r="R1707" t="s">
        <v>8352</v>
      </c>
      <c r="S1707" s="16">
        <f t="shared" si="138"/>
        <v>42256.458333333336</v>
      </c>
      <c r="T1707" s="16">
        <f t="shared" si="139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 s="1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5">
        <v>0</v>
      </c>
      <c r="M1708" t="b">
        <v>0</v>
      </c>
      <c r="N1708" t="s">
        <v>8293</v>
      </c>
      <c r="O1708" s="6">
        <f t="shared" si="136"/>
        <v>0</v>
      </c>
      <c r="P1708" s="8">
        <v>0</v>
      </c>
      <c r="Q1708" t="s">
        <v>8330</v>
      </c>
      <c r="R1708" t="s">
        <v>8352</v>
      </c>
      <c r="S1708" s="16">
        <f t="shared" si="138"/>
        <v>42239.098055555551</v>
      </c>
      <c r="T1708" s="16">
        <f t="shared" si="139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 s="1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5">
        <v>9</v>
      </c>
      <c r="M1709" t="b">
        <v>0</v>
      </c>
      <c r="N1709" t="s">
        <v>8293</v>
      </c>
      <c r="O1709" s="6">
        <f t="shared" si="136"/>
        <v>9.74E-2</v>
      </c>
      <c r="P1709" s="8">
        <f>E1709/L1709</f>
        <v>54.111111111111114</v>
      </c>
      <c r="Q1709" t="s">
        <v>8330</v>
      </c>
      <c r="R1709" t="s">
        <v>8352</v>
      </c>
      <c r="S1709" s="16">
        <f t="shared" si="138"/>
        <v>42457.471006944441</v>
      </c>
      <c r="T1709" s="16">
        <f t="shared" si="139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 s="1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5">
        <v>0</v>
      </c>
      <c r="M1710" t="b">
        <v>0</v>
      </c>
      <c r="N1710" t="s">
        <v>8293</v>
      </c>
      <c r="O1710" s="6">
        <f t="shared" si="136"/>
        <v>0</v>
      </c>
      <c r="P1710" s="8">
        <v>0</v>
      </c>
      <c r="Q1710" t="s">
        <v>8330</v>
      </c>
      <c r="R1710" t="s">
        <v>8352</v>
      </c>
      <c r="S1710" s="16">
        <f t="shared" si="138"/>
        <v>42491.658634259256</v>
      </c>
      <c r="T1710" s="16">
        <f t="shared" si="139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 s="1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5">
        <v>4</v>
      </c>
      <c r="M1711" t="b">
        <v>0</v>
      </c>
      <c r="N1711" t="s">
        <v>8293</v>
      </c>
      <c r="O1711" s="6">
        <f t="shared" si="136"/>
        <v>4.8571428571428571E-2</v>
      </c>
      <c r="P1711" s="8">
        <f>E1711/L1711</f>
        <v>21.25</v>
      </c>
      <c r="Q1711" t="s">
        <v>8330</v>
      </c>
      <c r="R1711" t="s">
        <v>8352</v>
      </c>
      <c r="S1711" s="16">
        <f t="shared" si="138"/>
        <v>41882.610416666663</v>
      </c>
      <c r="T1711" s="16">
        <f t="shared" si="139"/>
        <v>41841.355486111112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 s="1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5">
        <v>1</v>
      </c>
      <c r="M1712" t="b">
        <v>0</v>
      </c>
      <c r="N1712" t="s">
        <v>8293</v>
      </c>
      <c r="O1712" s="6">
        <f t="shared" si="136"/>
        <v>6.7999999999999996E-3</v>
      </c>
      <c r="P1712" s="8">
        <f>E1712/L1712</f>
        <v>34</v>
      </c>
      <c r="Q1712" t="s">
        <v>8330</v>
      </c>
      <c r="R1712" t="s">
        <v>8352</v>
      </c>
      <c r="S1712" s="16">
        <f t="shared" si="138"/>
        <v>42387.333333333336</v>
      </c>
      <c r="T1712" s="16">
        <f t="shared" si="139"/>
        <v>42341.382962962962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 s="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5">
        <v>2</v>
      </c>
      <c r="M1713" t="b">
        <v>0</v>
      </c>
      <c r="N1713" t="s">
        <v>8293</v>
      </c>
      <c r="O1713" s="6">
        <f t="shared" si="136"/>
        <v>0.105</v>
      </c>
      <c r="P1713" s="8">
        <f>E1713/L1713</f>
        <v>525</v>
      </c>
      <c r="Q1713" t="s">
        <v>8330</v>
      </c>
      <c r="R1713" t="s">
        <v>8352</v>
      </c>
      <c r="S1713" s="16">
        <f t="shared" si="138"/>
        <v>41883.437893518516</v>
      </c>
      <c r="T1713" s="16">
        <f t="shared" si="139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 s="1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5">
        <v>0</v>
      </c>
      <c r="M1714" t="b">
        <v>0</v>
      </c>
      <c r="N1714" t="s">
        <v>8293</v>
      </c>
      <c r="O1714" s="6">
        <f t="shared" si="136"/>
        <v>0</v>
      </c>
      <c r="P1714" s="8">
        <v>0</v>
      </c>
      <c r="Q1714" t="s">
        <v>8330</v>
      </c>
      <c r="R1714" t="s">
        <v>8352</v>
      </c>
      <c r="S1714" s="16">
        <f t="shared" si="138"/>
        <v>42185.705474537033</v>
      </c>
      <c r="T1714" s="16">
        <f t="shared" si="139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 s="1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5">
        <v>1</v>
      </c>
      <c r="M1715" t="b">
        <v>0</v>
      </c>
      <c r="N1715" t="s">
        <v>8293</v>
      </c>
      <c r="O1715" s="6">
        <f t="shared" si="136"/>
        <v>1.6666666666666666E-2</v>
      </c>
      <c r="P1715" s="8">
        <f t="shared" ref="P1715:P1722" si="142">E1715/L1715</f>
        <v>50</v>
      </c>
      <c r="Q1715" t="s">
        <v>8330</v>
      </c>
      <c r="R1715" t="s">
        <v>8352</v>
      </c>
      <c r="S1715" s="16">
        <f t="shared" si="138"/>
        <v>41917.592731481483</v>
      </c>
      <c r="T1715" s="16">
        <f t="shared" si="139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 s="1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5">
        <v>17</v>
      </c>
      <c r="M1716" t="b">
        <v>0</v>
      </c>
      <c r="N1716" t="s">
        <v>8293</v>
      </c>
      <c r="O1716" s="6">
        <f t="shared" si="136"/>
        <v>7.868E-2</v>
      </c>
      <c r="P1716" s="8">
        <f t="shared" si="142"/>
        <v>115.70588235294117</v>
      </c>
      <c r="Q1716" t="s">
        <v>8330</v>
      </c>
      <c r="R1716" t="s">
        <v>8352</v>
      </c>
      <c r="S1716" s="16">
        <f t="shared" si="138"/>
        <v>42125.710196759253</v>
      </c>
      <c r="T1716" s="16">
        <f t="shared" si="139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 s="1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5">
        <v>2</v>
      </c>
      <c r="M1717" t="b">
        <v>0</v>
      </c>
      <c r="N1717" t="s">
        <v>8293</v>
      </c>
      <c r="O1717" s="6">
        <f t="shared" si="136"/>
        <v>2.2000000000000001E-3</v>
      </c>
      <c r="P1717" s="8">
        <f t="shared" si="142"/>
        <v>5.5</v>
      </c>
      <c r="Q1717" t="s">
        <v>8330</v>
      </c>
      <c r="R1717" t="s">
        <v>8352</v>
      </c>
      <c r="S1717" s="16">
        <f t="shared" si="138"/>
        <v>42093.931944444441</v>
      </c>
      <c r="T1717" s="16">
        <f t="shared" si="139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 s="1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5">
        <v>3</v>
      </c>
      <c r="M1718" t="b">
        <v>0</v>
      </c>
      <c r="N1718" t="s">
        <v>8293</v>
      </c>
      <c r="O1718" s="6">
        <f t="shared" si="136"/>
        <v>7.4999999999999997E-2</v>
      </c>
      <c r="P1718" s="8">
        <f t="shared" si="142"/>
        <v>50</v>
      </c>
      <c r="Q1718" t="s">
        <v>8330</v>
      </c>
      <c r="R1718" t="s">
        <v>8352</v>
      </c>
      <c r="S1718" s="16">
        <f t="shared" si="138"/>
        <v>42713.410868055558</v>
      </c>
      <c r="T1718" s="16">
        <f t="shared" si="139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 s="1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5">
        <v>41</v>
      </c>
      <c r="M1719" t="b">
        <v>0</v>
      </c>
      <c r="N1719" t="s">
        <v>8293</v>
      </c>
      <c r="O1719" s="6">
        <f t="shared" si="136"/>
        <v>0.42725880551301687</v>
      </c>
      <c r="P1719" s="8">
        <f t="shared" si="142"/>
        <v>34.024390243902438</v>
      </c>
      <c r="Q1719" t="s">
        <v>8330</v>
      </c>
      <c r="R1719" t="s">
        <v>8352</v>
      </c>
      <c r="S1719" s="16">
        <f t="shared" si="138"/>
        <v>42480.958333333336</v>
      </c>
      <c r="T1719" s="16">
        <f t="shared" si="139"/>
        <v>42460.773587962962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 s="1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5">
        <v>2</v>
      </c>
      <c r="M1720" t="b">
        <v>0</v>
      </c>
      <c r="N1720" t="s">
        <v>8293</v>
      </c>
      <c r="O1720" s="6">
        <f t="shared" si="136"/>
        <v>2.142857142857143E-3</v>
      </c>
      <c r="P1720" s="8">
        <f t="shared" si="142"/>
        <v>37.5</v>
      </c>
      <c r="Q1720" t="s">
        <v>8330</v>
      </c>
      <c r="R1720" t="s">
        <v>8352</v>
      </c>
      <c r="S1720" s="16">
        <f t="shared" si="138"/>
        <v>42503.999305555553</v>
      </c>
      <c r="T1720" s="16">
        <f t="shared" si="139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 s="1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5">
        <v>3</v>
      </c>
      <c r="M1721" t="b">
        <v>0</v>
      </c>
      <c r="N1721" t="s">
        <v>8293</v>
      </c>
      <c r="O1721" s="6">
        <f t="shared" si="136"/>
        <v>8.7500000000000008E-3</v>
      </c>
      <c r="P1721" s="8">
        <f t="shared" si="142"/>
        <v>11.666666666666666</v>
      </c>
      <c r="Q1721" t="s">
        <v>8330</v>
      </c>
      <c r="R1721" t="s">
        <v>8352</v>
      </c>
      <c r="S1721" s="16">
        <f t="shared" si="138"/>
        <v>41899.326284722221</v>
      </c>
      <c r="T1721" s="16">
        <f t="shared" si="139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 s="1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5">
        <v>8</v>
      </c>
      <c r="M1722" t="b">
        <v>0</v>
      </c>
      <c r="N1722" t="s">
        <v>8293</v>
      </c>
      <c r="O1722" s="6">
        <f t="shared" si="136"/>
        <v>5.6250000000000001E-2</v>
      </c>
      <c r="P1722" s="8">
        <f t="shared" si="142"/>
        <v>28.125</v>
      </c>
      <c r="Q1722" t="s">
        <v>8330</v>
      </c>
      <c r="R1722" t="s">
        <v>8352</v>
      </c>
      <c r="S1722" s="16">
        <f t="shared" si="138"/>
        <v>41952.616562499999</v>
      </c>
      <c r="T1722" s="16">
        <f t="shared" si="139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 s="1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5">
        <v>0</v>
      </c>
      <c r="M1723" t="b">
        <v>0</v>
      </c>
      <c r="N1723" t="s">
        <v>8293</v>
      </c>
      <c r="O1723" s="6">
        <f t="shared" si="136"/>
        <v>0</v>
      </c>
      <c r="P1723" s="8">
        <v>0</v>
      </c>
      <c r="Q1723" t="s">
        <v>8330</v>
      </c>
      <c r="R1723" t="s">
        <v>8352</v>
      </c>
      <c r="S1723" s="16">
        <f t="shared" si="138"/>
        <v>42349.25304398148</v>
      </c>
      <c r="T1723" s="16">
        <f t="shared" si="139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 s="1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5">
        <v>1</v>
      </c>
      <c r="M1724" t="b">
        <v>0</v>
      </c>
      <c r="N1724" t="s">
        <v>8293</v>
      </c>
      <c r="O1724" s="6">
        <f t="shared" si="136"/>
        <v>3.4722222222222224E-4</v>
      </c>
      <c r="P1724" s="8">
        <f t="shared" ref="P1724:P1730" si="143">E1724/L1724</f>
        <v>1</v>
      </c>
      <c r="Q1724" t="s">
        <v>8330</v>
      </c>
      <c r="R1724" t="s">
        <v>8352</v>
      </c>
      <c r="S1724" s="16">
        <f t="shared" si="138"/>
        <v>42462.798611111109</v>
      </c>
      <c r="T1724" s="16">
        <f t="shared" si="139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 s="1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5">
        <v>3</v>
      </c>
      <c r="M1725" t="b">
        <v>0</v>
      </c>
      <c r="N1725" t="s">
        <v>8293</v>
      </c>
      <c r="O1725" s="6">
        <f t="shared" si="136"/>
        <v>6.5000000000000002E-2</v>
      </c>
      <c r="P1725" s="8">
        <f t="shared" si="143"/>
        <v>216.66666666666666</v>
      </c>
      <c r="Q1725" t="s">
        <v>8330</v>
      </c>
      <c r="R1725" t="s">
        <v>8352</v>
      </c>
      <c r="S1725" s="16">
        <f t="shared" si="138"/>
        <v>42186.041666666664</v>
      </c>
      <c r="T1725" s="16">
        <f t="shared" si="139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 s="1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5">
        <v>4</v>
      </c>
      <c r="M1726" t="b">
        <v>0</v>
      </c>
      <c r="N1726" t="s">
        <v>8293</v>
      </c>
      <c r="O1726" s="6">
        <f t="shared" si="136"/>
        <v>5.8333333333333336E-3</v>
      </c>
      <c r="P1726" s="8">
        <f t="shared" si="143"/>
        <v>8.75</v>
      </c>
      <c r="Q1726" t="s">
        <v>8330</v>
      </c>
      <c r="R1726" t="s">
        <v>8352</v>
      </c>
      <c r="S1726" s="16">
        <f t="shared" si="138"/>
        <v>41942.724097222221</v>
      </c>
      <c r="T1726" s="16">
        <f t="shared" si="139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 s="1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5">
        <v>9</v>
      </c>
      <c r="M1727" t="b">
        <v>0</v>
      </c>
      <c r="N1727" t="s">
        <v>8293</v>
      </c>
      <c r="O1727" s="6">
        <f t="shared" si="136"/>
        <v>0.10181818181818182</v>
      </c>
      <c r="P1727" s="8">
        <f t="shared" si="143"/>
        <v>62.222222222222221</v>
      </c>
      <c r="Q1727" t="s">
        <v>8330</v>
      </c>
      <c r="R1727" t="s">
        <v>8352</v>
      </c>
      <c r="S1727" s="16">
        <f t="shared" si="138"/>
        <v>41875.759826388887</v>
      </c>
      <c r="T1727" s="16">
        <f t="shared" si="139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 s="1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5">
        <v>16</v>
      </c>
      <c r="M1728" t="b">
        <v>0</v>
      </c>
      <c r="N1728" t="s">
        <v>8293</v>
      </c>
      <c r="O1728" s="6">
        <f t="shared" si="136"/>
        <v>0.33784615384615385</v>
      </c>
      <c r="P1728" s="8">
        <f t="shared" si="143"/>
        <v>137.25</v>
      </c>
      <c r="Q1728" t="s">
        <v>8330</v>
      </c>
      <c r="R1728" t="s">
        <v>8352</v>
      </c>
      <c r="S1728" s="16">
        <f t="shared" si="138"/>
        <v>41817.711388888885</v>
      </c>
      <c r="T1728" s="16">
        <f t="shared" si="139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 s="1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5">
        <v>1</v>
      </c>
      <c r="M1729" t="b">
        <v>0</v>
      </c>
      <c r="N1729" t="s">
        <v>8293</v>
      </c>
      <c r="O1729" s="6">
        <f t="shared" si="136"/>
        <v>3.3333333333333332E-4</v>
      </c>
      <c r="P1729" s="8">
        <f t="shared" si="143"/>
        <v>1</v>
      </c>
      <c r="Q1729" t="s">
        <v>8330</v>
      </c>
      <c r="R1729" t="s">
        <v>8352</v>
      </c>
      <c r="S1729" s="16">
        <f t="shared" si="138"/>
        <v>42099.249999999993</v>
      </c>
      <c r="T1729" s="16">
        <f t="shared" si="139"/>
        <v>42044.719641203701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 s="1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5">
        <v>7</v>
      </c>
      <c r="M1730" t="b">
        <v>0</v>
      </c>
      <c r="N1730" t="s">
        <v>8293</v>
      </c>
      <c r="O1730" s="6">
        <f t="shared" ref="O1730:O1793" si="144">E1730/D1730</f>
        <v>0.68400000000000005</v>
      </c>
      <c r="P1730" s="8">
        <f t="shared" si="143"/>
        <v>122.14285714285714</v>
      </c>
      <c r="Q1730" t="s">
        <v>8330</v>
      </c>
      <c r="R1730" t="s">
        <v>8352</v>
      </c>
      <c r="S1730" s="16">
        <f t="shared" ref="S1730:S1793" si="145">(I1730/86400)+25569+(-5/24)</f>
        <v>42298.417523148142</v>
      </c>
      <c r="T1730" s="16">
        <f t="shared" ref="T1730:T1793" si="146">(J1730/86400)+25569+(-5/24)</f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 s="1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5">
        <v>0</v>
      </c>
      <c r="M1731" t="b">
        <v>0</v>
      </c>
      <c r="N1731" t="s">
        <v>8293</v>
      </c>
      <c r="O1731" s="6">
        <f t="shared" si="144"/>
        <v>0</v>
      </c>
      <c r="P1731" s="8">
        <v>0</v>
      </c>
      <c r="Q1731" t="s">
        <v>8330</v>
      </c>
      <c r="R1731" t="s">
        <v>8352</v>
      </c>
      <c r="S1731" s="16">
        <f t="shared" si="145"/>
        <v>42530.843819444439</v>
      </c>
      <c r="T1731" s="16">
        <f t="shared" si="146"/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 s="1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5">
        <v>0</v>
      </c>
      <c r="M1732" t="b">
        <v>0</v>
      </c>
      <c r="N1732" t="s">
        <v>8293</v>
      </c>
      <c r="O1732" s="6">
        <f t="shared" si="144"/>
        <v>0</v>
      </c>
      <c r="P1732" s="8">
        <v>0</v>
      </c>
      <c r="Q1732" t="s">
        <v>8330</v>
      </c>
      <c r="R1732" t="s">
        <v>8352</v>
      </c>
      <c r="S1732" s="16">
        <f t="shared" si="145"/>
        <v>42301.879432870366</v>
      </c>
      <c r="T1732" s="16">
        <f t="shared" si="146"/>
        <v>42271.879432870366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 s="1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5">
        <v>0</v>
      </c>
      <c r="M1733" t="b">
        <v>0</v>
      </c>
      <c r="N1733" t="s">
        <v>8293</v>
      </c>
      <c r="O1733" s="6">
        <f t="shared" si="144"/>
        <v>0</v>
      </c>
      <c r="P1733" s="8">
        <v>0</v>
      </c>
      <c r="Q1733" t="s">
        <v>8330</v>
      </c>
      <c r="R1733" t="s">
        <v>8352</v>
      </c>
      <c r="S1733" s="16">
        <f t="shared" si="145"/>
        <v>42166.416666666664</v>
      </c>
      <c r="T1733" s="16">
        <f t="shared" si="146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 s="1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5">
        <v>0</v>
      </c>
      <c r="M1734" t="b">
        <v>0</v>
      </c>
      <c r="N1734" t="s">
        <v>8293</v>
      </c>
      <c r="O1734" s="6">
        <f t="shared" si="144"/>
        <v>0</v>
      </c>
      <c r="P1734" s="8">
        <v>0</v>
      </c>
      <c r="Q1734" t="s">
        <v>8330</v>
      </c>
      <c r="R1734" t="s">
        <v>8352</v>
      </c>
      <c r="S1734" s="16">
        <f t="shared" si="145"/>
        <v>42384.999999999993</v>
      </c>
      <c r="T1734" s="16">
        <f t="shared" si="146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 s="1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5">
        <v>0</v>
      </c>
      <c r="M1735" t="b">
        <v>0</v>
      </c>
      <c r="N1735" t="s">
        <v>8293</v>
      </c>
      <c r="O1735" s="6">
        <f t="shared" si="144"/>
        <v>0</v>
      </c>
      <c r="P1735" s="8">
        <v>0</v>
      </c>
      <c r="Q1735" t="s">
        <v>8330</v>
      </c>
      <c r="R1735" t="s">
        <v>8352</v>
      </c>
      <c r="S1735" s="16">
        <f t="shared" si="145"/>
        <v>42626.687499999993</v>
      </c>
      <c r="T1735" s="16">
        <f t="shared" si="146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 s="1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5">
        <v>1</v>
      </c>
      <c r="M1736" t="b">
        <v>0</v>
      </c>
      <c r="N1736" t="s">
        <v>8293</v>
      </c>
      <c r="O1736" s="6">
        <f t="shared" si="144"/>
        <v>2.2222222222222223E-4</v>
      </c>
      <c r="P1736" s="8">
        <f t="shared" ref="P1736:P1741" si="147">E1736/L1736</f>
        <v>1</v>
      </c>
      <c r="Q1736" t="s">
        <v>8330</v>
      </c>
      <c r="R1736" t="s">
        <v>8352</v>
      </c>
      <c r="S1736" s="16">
        <f t="shared" si="145"/>
        <v>42131.828194444439</v>
      </c>
      <c r="T1736" s="16">
        <f t="shared" si="146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 s="1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5">
        <v>2</v>
      </c>
      <c r="M1737" t="b">
        <v>0</v>
      </c>
      <c r="N1737" t="s">
        <v>8293</v>
      </c>
      <c r="O1737" s="6">
        <f t="shared" si="144"/>
        <v>0.11</v>
      </c>
      <c r="P1737" s="8">
        <f t="shared" si="147"/>
        <v>55</v>
      </c>
      <c r="Q1737" t="s">
        <v>8330</v>
      </c>
      <c r="R1737" t="s">
        <v>8352</v>
      </c>
      <c r="S1737" s="16">
        <f t="shared" si="145"/>
        <v>42589.605844907404</v>
      </c>
      <c r="T1737" s="16">
        <f t="shared" si="146"/>
        <v>42559.605844907404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 s="1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5">
        <v>1</v>
      </c>
      <c r="M1738" t="b">
        <v>0</v>
      </c>
      <c r="N1738" t="s">
        <v>8293</v>
      </c>
      <c r="O1738" s="6">
        <f t="shared" si="144"/>
        <v>7.3333333333333332E-3</v>
      </c>
      <c r="P1738" s="8">
        <f t="shared" si="147"/>
        <v>22</v>
      </c>
      <c r="Q1738" t="s">
        <v>8330</v>
      </c>
      <c r="R1738" t="s">
        <v>8352</v>
      </c>
      <c r="S1738" s="16">
        <f t="shared" si="145"/>
        <v>42316.694826388884</v>
      </c>
      <c r="T1738" s="16">
        <f t="shared" si="146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 s="1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5">
        <v>15</v>
      </c>
      <c r="M1739" t="b">
        <v>0</v>
      </c>
      <c r="N1739" t="s">
        <v>8293</v>
      </c>
      <c r="O1739" s="6">
        <f t="shared" si="144"/>
        <v>0.21249999999999999</v>
      </c>
      <c r="P1739" s="8">
        <f t="shared" si="147"/>
        <v>56.666666666666664</v>
      </c>
      <c r="Q1739" t="s">
        <v>8330</v>
      </c>
      <c r="R1739" t="s">
        <v>8352</v>
      </c>
      <c r="S1739" s="16">
        <f t="shared" si="145"/>
        <v>42205.740648148145</v>
      </c>
      <c r="T1739" s="16">
        <f t="shared" si="146"/>
        <v>42175.740648148145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 s="1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5">
        <v>1</v>
      </c>
      <c r="M1740" t="b">
        <v>0</v>
      </c>
      <c r="N1740" t="s">
        <v>8293</v>
      </c>
      <c r="O1740" s="6">
        <f t="shared" si="144"/>
        <v>4.0000000000000001E-3</v>
      </c>
      <c r="P1740" s="8">
        <f t="shared" si="147"/>
        <v>20</v>
      </c>
      <c r="Q1740" t="s">
        <v>8330</v>
      </c>
      <c r="R1740" t="s">
        <v>8352</v>
      </c>
      <c r="S1740" s="16">
        <f t="shared" si="145"/>
        <v>41914.665995370371</v>
      </c>
      <c r="T1740" s="16">
        <f t="shared" si="146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 s="1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5">
        <v>1</v>
      </c>
      <c r="M1741" t="b">
        <v>0</v>
      </c>
      <c r="N1741" t="s">
        <v>8293</v>
      </c>
      <c r="O1741" s="6">
        <f t="shared" si="144"/>
        <v>1E-3</v>
      </c>
      <c r="P1741" s="8">
        <f t="shared" si="147"/>
        <v>1</v>
      </c>
      <c r="Q1741" t="s">
        <v>8330</v>
      </c>
      <c r="R1741" t="s">
        <v>8352</v>
      </c>
      <c r="S1741" s="16">
        <f t="shared" si="145"/>
        <v>42494.624212962961</v>
      </c>
      <c r="T1741" s="16">
        <f t="shared" si="146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 s="1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5">
        <v>0</v>
      </c>
      <c r="M1742" t="b">
        <v>0</v>
      </c>
      <c r="N1742" t="s">
        <v>8293</v>
      </c>
      <c r="O1742" s="6">
        <f t="shared" si="144"/>
        <v>0</v>
      </c>
      <c r="P1742" s="8">
        <v>0</v>
      </c>
      <c r="Q1742" t="s">
        <v>8330</v>
      </c>
      <c r="R1742" t="s">
        <v>8352</v>
      </c>
      <c r="S1742" s="16">
        <f t="shared" si="145"/>
        <v>42201.609050925923</v>
      </c>
      <c r="T1742" s="16">
        <f t="shared" si="146"/>
        <v>42171.609050925923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 s="1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5">
        <v>52</v>
      </c>
      <c r="M1743" t="b">
        <v>1</v>
      </c>
      <c r="N1743" t="s">
        <v>8285</v>
      </c>
      <c r="O1743" s="6">
        <f t="shared" si="144"/>
        <v>1.1083333333333334</v>
      </c>
      <c r="P1743" s="8">
        <f t="shared" ref="P1743:P1767" si="148">E1743/L1743</f>
        <v>25.576923076923077</v>
      </c>
      <c r="Q1743" t="s">
        <v>8343</v>
      </c>
      <c r="R1743" t="s">
        <v>8344</v>
      </c>
      <c r="S1743" s="16">
        <f t="shared" si="145"/>
        <v>42165.419803240737</v>
      </c>
      <c r="T1743" s="16">
        <f t="shared" si="146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 s="1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5">
        <v>34</v>
      </c>
      <c r="M1744" t="b">
        <v>1</v>
      </c>
      <c r="N1744" t="s">
        <v>8285</v>
      </c>
      <c r="O1744" s="6">
        <f t="shared" si="144"/>
        <v>1.0874999999999999</v>
      </c>
      <c r="P1744" s="8">
        <f t="shared" si="148"/>
        <v>63.970588235294116</v>
      </c>
      <c r="Q1744" t="s">
        <v>8343</v>
      </c>
      <c r="R1744" t="s">
        <v>8344</v>
      </c>
      <c r="S1744" s="16">
        <f t="shared" si="145"/>
        <v>42742.666666666664</v>
      </c>
      <c r="T1744" s="16">
        <f t="shared" si="146"/>
        <v>42710.668634259258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 s="1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5">
        <v>67</v>
      </c>
      <c r="M1745" t="b">
        <v>1</v>
      </c>
      <c r="N1745" t="s">
        <v>8285</v>
      </c>
      <c r="O1745" s="6">
        <f t="shared" si="144"/>
        <v>1.0041666666666667</v>
      </c>
      <c r="P1745" s="8">
        <f t="shared" si="148"/>
        <v>89.925373134328353</v>
      </c>
      <c r="Q1745" t="s">
        <v>8343</v>
      </c>
      <c r="R1745" t="s">
        <v>8344</v>
      </c>
      <c r="S1745" s="16">
        <f t="shared" si="145"/>
        <v>42608.957638888889</v>
      </c>
      <c r="T1745" s="16">
        <f t="shared" si="146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 s="1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5">
        <v>70</v>
      </c>
      <c r="M1746" t="b">
        <v>1</v>
      </c>
      <c r="N1746" t="s">
        <v>8285</v>
      </c>
      <c r="O1746" s="6">
        <f t="shared" si="144"/>
        <v>1.1845454545454546</v>
      </c>
      <c r="P1746" s="8">
        <f t="shared" si="148"/>
        <v>93.071428571428569</v>
      </c>
      <c r="Q1746" t="s">
        <v>8343</v>
      </c>
      <c r="R1746" t="s">
        <v>8344</v>
      </c>
      <c r="S1746" s="16">
        <f t="shared" si="145"/>
        <v>42071.355057870365</v>
      </c>
      <c r="T1746" s="16">
        <f t="shared" si="146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 s="1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5">
        <v>89</v>
      </c>
      <c r="M1747" t="b">
        <v>1</v>
      </c>
      <c r="N1747" t="s">
        <v>8285</v>
      </c>
      <c r="O1747" s="6">
        <f t="shared" si="144"/>
        <v>1.1401428571428571</v>
      </c>
      <c r="P1747" s="8">
        <f t="shared" si="148"/>
        <v>89.674157303370791</v>
      </c>
      <c r="Q1747" t="s">
        <v>8343</v>
      </c>
      <c r="R1747" t="s">
        <v>8344</v>
      </c>
      <c r="S1747" s="16">
        <f t="shared" si="145"/>
        <v>42725.874999999993</v>
      </c>
      <c r="T1747" s="16">
        <f t="shared" si="146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 s="1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5">
        <v>107</v>
      </c>
      <c r="M1748" t="b">
        <v>1</v>
      </c>
      <c r="N1748" t="s">
        <v>8285</v>
      </c>
      <c r="O1748" s="6">
        <f t="shared" si="144"/>
        <v>1.4810000000000001</v>
      </c>
      <c r="P1748" s="8">
        <f t="shared" si="148"/>
        <v>207.61682242990653</v>
      </c>
      <c r="Q1748" t="s">
        <v>8343</v>
      </c>
      <c r="R1748" t="s">
        <v>8344</v>
      </c>
      <c r="S1748" s="16">
        <f t="shared" si="145"/>
        <v>42697.874999999993</v>
      </c>
      <c r="T1748" s="16">
        <f t="shared" si="146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 s="1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5">
        <v>159</v>
      </c>
      <c r="M1749" t="b">
        <v>1</v>
      </c>
      <c r="N1749" t="s">
        <v>8285</v>
      </c>
      <c r="O1749" s="6">
        <f t="shared" si="144"/>
        <v>1.0495555555555556</v>
      </c>
      <c r="P1749" s="8">
        <f t="shared" si="148"/>
        <v>59.408805031446541</v>
      </c>
      <c r="Q1749" t="s">
        <v>8343</v>
      </c>
      <c r="R1749" t="s">
        <v>8344</v>
      </c>
      <c r="S1749" s="16">
        <f t="shared" si="145"/>
        <v>42321.416666666664</v>
      </c>
      <c r="T1749" s="16">
        <f t="shared" si="146"/>
        <v>42292.22719907407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 s="1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5">
        <v>181</v>
      </c>
      <c r="M1750" t="b">
        <v>1</v>
      </c>
      <c r="N1750" t="s">
        <v>8285</v>
      </c>
      <c r="O1750" s="6">
        <f t="shared" si="144"/>
        <v>1.29948</v>
      </c>
      <c r="P1750" s="8">
        <f t="shared" si="148"/>
        <v>358.97237569060775</v>
      </c>
      <c r="Q1750" t="s">
        <v>8343</v>
      </c>
      <c r="R1750" t="s">
        <v>8344</v>
      </c>
      <c r="S1750" s="16">
        <f t="shared" si="145"/>
        <v>42249.742395833331</v>
      </c>
      <c r="T1750" s="16">
        <f t="shared" si="146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 s="1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5">
        <v>131</v>
      </c>
      <c r="M1751" t="b">
        <v>1</v>
      </c>
      <c r="N1751" t="s">
        <v>8285</v>
      </c>
      <c r="O1751" s="6">
        <f t="shared" si="144"/>
        <v>1.2348756218905472</v>
      </c>
      <c r="P1751" s="8">
        <f t="shared" si="148"/>
        <v>94.736641221374043</v>
      </c>
      <c r="Q1751" t="s">
        <v>8343</v>
      </c>
      <c r="R1751" t="s">
        <v>8344</v>
      </c>
      <c r="S1751" s="16">
        <f t="shared" si="145"/>
        <v>42795.583333333336</v>
      </c>
      <c r="T1751" s="16">
        <f t="shared" si="146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 s="1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5">
        <v>125</v>
      </c>
      <c r="M1752" t="b">
        <v>1</v>
      </c>
      <c r="N1752" t="s">
        <v>8285</v>
      </c>
      <c r="O1752" s="6">
        <f t="shared" si="144"/>
        <v>2.0162</v>
      </c>
      <c r="P1752" s="8">
        <f t="shared" si="148"/>
        <v>80.647999999999996</v>
      </c>
      <c r="Q1752" t="s">
        <v>8343</v>
      </c>
      <c r="R1752" t="s">
        <v>8344</v>
      </c>
      <c r="S1752" s="16">
        <f t="shared" si="145"/>
        <v>42479.628518518519</v>
      </c>
      <c r="T1752" s="16">
        <f t="shared" si="146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 s="1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5">
        <v>61</v>
      </c>
      <c r="M1753" t="b">
        <v>1</v>
      </c>
      <c r="N1753" t="s">
        <v>8285</v>
      </c>
      <c r="O1753" s="6">
        <f t="shared" si="144"/>
        <v>1.0289999999999999</v>
      </c>
      <c r="P1753" s="8">
        <f t="shared" si="148"/>
        <v>168.68852459016392</v>
      </c>
      <c r="Q1753" t="s">
        <v>8343</v>
      </c>
      <c r="R1753" t="s">
        <v>8344</v>
      </c>
      <c r="S1753" s="16">
        <f t="shared" si="145"/>
        <v>42082.5315162037</v>
      </c>
      <c r="T1753" s="16">
        <f t="shared" si="146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 s="1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5">
        <v>90</v>
      </c>
      <c r="M1754" t="b">
        <v>1</v>
      </c>
      <c r="N1754" t="s">
        <v>8285</v>
      </c>
      <c r="O1754" s="6">
        <f t="shared" si="144"/>
        <v>2.6016666666666666</v>
      </c>
      <c r="P1754" s="8">
        <f t="shared" si="148"/>
        <v>34.68888888888889</v>
      </c>
      <c r="Q1754" t="s">
        <v>8343</v>
      </c>
      <c r="R1754" t="s">
        <v>8344</v>
      </c>
      <c r="S1754" s="16">
        <f t="shared" si="145"/>
        <v>42657.044930555552</v>
      </c>
      <c r="T1754" s="16">
        <f t="shared" si="146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 s="1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5">
        <v>35</v>
      </c>
      <c r="M1755" t="b">
        <v>1</v>
      </c>
      <c r="N1755" t="s">
        <v>8285</v>
      </c>
      <c r="O1755" s="6">
        <f t="shared" si="144"/>
        <v>1.08</v>
      </c>
      <c r="P1755" s="8">
        <f t="shared" si="148"/>
        <v>462.85714285714283</v>
      </c>
      <c r="Q1755" t="s">
        <v>8343</v>
      </c>
      <c r="R1755" t="s">
        <v>8344</v>
      </c>
      <c r="S1755" s="16">
        <f t="shared" si="145"/>
        <v>42450.499629629623</v>
      </c>
      <c r="T1755" s="16">
        <f t="shared" si="146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 s="1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5">
        <v>90</v>
      </c>
      <c r="M1756" t="b">
        <v>1</v>
      </c>
      <c r="N1756" t="s">
        <v>8285</v>
      </c>
      <c r="O1756" s="6">
        <f t="shared" si="144"/>
        <v>1.1052941176470588</v>
      </c>
      <c r="P1756" s="8">
        <f t="shared" si="148"/>
        <v>104.38888888888889</v>
      </c>
      <c r="Q1756" t="s">
        <v>8343</v>
      </c>
      <c r="R1756" t="s">
        <v>8344</v>
      </c>
      <c r="S1756" s="16">
        <f t="shared" si="145"/>
        <v>42097.626770833333</v>
      </c>
      <c r="T1756" s="16">
        <f t="shared" si="146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 s="1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5">
        <v>4</v>
      </c>
      <c r="M1757" t="b">
        <v>1</v>
      </c>
      <c r="N1757" t="s">
        <v>8285</v>
      </c>
      <c r="O1757" s="6">
        <f t="shared" si="144"/>
        <v>1.2</v>
      </c>
      <c r="P1757" s="8">
        <f t="shared" si="148"/>
        <v>7.5</v>
      </c>
      <c r="Q1757" t="s">
        <v>8343</v>
      </c>
      <c r="R1757" t="s">
        <v>8344</v>
      </c>
      <c r="S1757" s="16">
        <f t="shared" si="145"/>
        <v>42282.580567129626</v>
      </c>
      <c r="T1757" s="16">
        <f t="shared" si="146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 s="1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5">
        <v>120</v>
      </c>
      <c r="M1758" t="b">
        <v>1</v>
      </c>
      <c r="N1758" t="s">
        <v>8285</v>
      </c>
      <c r="O1758" s="6">
        <f t="shared" si="144"/>
        <v>1.0282909090909091</v>
      </c>
      <c r="P1758" s="8">
        <f t="shared" si="148"/>
        <v>47.13</v>
      </c>
      <c r="Q1758" t="s">
        <v>8343</v>
      </c>
      <c r="R1758" t="s">
        <v>8344</v>
      </c>
      <c r="S1758" s="16">
        <f t="shared" si="145"/>
        <v>42610.959131944437</v>
      </c>
      <c r="T1758" s="16">
        <f t="shared" si="146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 s="1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5">
        <v>14</v>
      </c>
      <c r="M1759" t="b">
        <v>1</v>
      </c>
      <c r="N1759" t="s">
        <v>8285</v>
      </c>
      <c r="O1759" s="6">
        <f t="shared" si="144"/>
        <v>1.1599999999999999</v>
      </c>
      <c r="P1759" s="8">
        <f t="shared" si="148"/>
        <v>414.28571428571428</v>
      </c>
      <c r="Q1759" t="s">
        <v>8343</v>
      </c>
      <c r="R1759" t="s">
        <v>8344</v>
      </c>
      <c r="S1759" s="16">
        <f t="shared" si="145"/>
        <v>42763.603472222218</v>
      </c>
      <c r="T1759" s="16">
        <f t="shared" si="146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 s="1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5">
        <v>27</v>
      </c>
      <c r="M1760" t="b">
        <v>1</v>
      </c>
      <c r="N1760" t="s">
        <v>8285</v>
      </c>
      <c r="O1760" s="6">
        <f t="shared" si="144"/>
        <v>1.147</v>
      </c>
      <c r="P1760" s="8">
        <f t="shared" si="148"/>
        <v>42.481481481481481</v>
      </c>
      <c r="Q1760" t="s">
        <v>8343</v>
      </c>
      <c r="R1760" t="s">
        <v>8344</v>
      </c>
      <c r="S1760" s="16">
        <f t="shared" si="145"/>
        <v>42565.74759259259</v>
      </c>
      <c r="T1760" s="16">
        <f t="shared" si="146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 s="1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5">
        <v>49</v>
      </c>
      <c r="M1761" t="b">
        <v>1</v>
      </c>
      <c r="N1761" t="s">
        <v>8285</v>
      </c>
      <c r="O1761" s="6">
        <f t="shared" si="144"/>
        <v>1.0660000000000001</v>
      </c>
      <c r="P1761" s="8">
        <f t="shared" si="148"/>
        <v>108.77551020408163</v>
      </c>
      <c r="Q1761" t="s">
        <v>8343</v>
      </c>
      <c r="R1761" t="s">
        <v>8344</v>
      </c>
      <c r="S1761" s="16">
        <f t="shared" si="145"/>
        <v>42088.579039351847</v>
      </c>
      <c r="T1761" s="16">
        <f t="shared" si="146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 s="1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5">
        <v>102</v>
      </c>
      <c r="M1762" t="b">
        <v>1</v>
      </c>
      <c r="N1762" t="s">
        <v>8285</v>
      </c>
      <c r="O1762" s="6">
        <f t="shared" si="144"/>
        <v>1.6544000000000001</v>
      </c>
      <c r="P1762" s="8">
        <f t="shared" si="148"/>
        <v>81.098039215686271</v>
      </c>
      <c r="Q1762" t="s">
        <v>8343</v>
      </c>
      <c r="R1762" t="s">
        <v>8344</v>
      </c>
      <c r="S1762" s="16">
        <f t="shared" si="145"/>
        <v>42425.464270833334</v>
      </c>
      <c r="T1762" s="16">
        <f t="shared" si="146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 s="1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5">
        <v>3</v>
      </c>
      <c r="M1763" t="b">
        <v>1</v>
      </c>
      <c r="N1763" t="s">
        <v>8285</v>
      </c>
      <c r="O1763" s="6">
        <f t="shared" si="144"/>
        <v>1.55</v>
      </c>
      <c r="P1763" s="8">
        <f t="shared" si="148"/>
        <v>51.666666666666664</v>
      </c>
      <c r="Q1763" t="s">
        <v>8343</v>
      </c>
      <c r="R1763" t="s">
        <v>8344</v>
      </c>
      <c r="S1763" s="16">
        <f t="shared" si="145"/>
        <v>42259.359490740739</v>
      </c>
      <c r="T1763" s="16">
        <f t="shared" si="146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 s="1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5">
        <v>25</v>
      </c>
      <c r="M1764" t="b">
        <v>1</v>
      </c>
      <c r="N1764" t="s">
        <v>8285</v>
      </c>
      <c r="O1764" s="6">
        <f t="shared" si="144"/>
        <v>8.85</v>
      </c>
      <c r="P1764" s="8">
        <f t="shared" si="148"/>
        <v>35.4</v>
      </c>
      <c r="Q1764" t="s">
        <v>8343</v>
      </c>
      <c r="R1764" t="s">
        <v>8344</v>
      </c>
      <c r="S1764" s="16">
        <f t="shared" si="145"/>
        <v>42440.773668981477</v>
      </c>
      <c r="T1764" s="16">
        <f t="shared" si="146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 s="1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5">
        <v>118</v>
      </c>
      <c r="M1765" t="b">
        <v>1</v>
      </c>
      <c r="N1765" t="s">
        <v>8285</v>
      </c>
      <c r="O1765" s="6">
        <f t="shared" si="144"/>
        <v>1.0190833333333333</v>
      </c>
      <c r="P1765" s="8">
        <f t="shared" si="148"/>
        <v>103.63559322033899</v>
      </c>
      <c r="Q1765" t="s">
        <v>8343</v>
      </c>
      <c r="R1765" t="s">
        <v>8344</v>
      </c>
      <c r="S1765" s="16">
        <f t="shared" si="145"/>
        <v>42666.660185185181</v>
      </c>
      <c r="T1765" s="16">
        <f t="shared" si="146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 s="1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5">
        <v>39</v>
      </c>
      <c r="M1766" t="b">
        <v>0</v>
      </c>
      <c r="N1766" t="s">
        <v>8285</v>
      </c>
      <c r="O1766" s="6">
        <f t="shared" si="144"/>
        <v>0.19600000000000001</v>
      </c>
      <c r="P1766" s="8">
        <f t="shared" si="148"/>
        <v>55.282051282051285</v>
      </c>
      <c r="Q1766" t="s">
        <v>8343</v>
      </c>
      <c r="R1766" t="s">
        <v>8344</v>
      </c>
      <c r="S1766" s="16">
        <f t="shared" si="145"/>
        <v>41854.27753472222</v>
      </c>
      <c r="T1766" s="16">
        <f t="shared" si="146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 s="1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5">
        <v>103</v>
      </c>
      <c r="M1767" t="b">
        <v>0</v>
      </c>
      <c r="N1767" t="s">
        <v>8285</v>
      </c>
      <c r="O1767" s="6">
        <f t="shared" si="144"/>
        <v>0.59467839999999994</v>
      </c>
      <c r="P1767" s="8">
        <f t="shared" si="148"/>
        <v>72.16970873786407</v>
      </c>
      <c r="Q1767" t="s">
        <v>8343</v>
      </c>
      <c r="R1767" t="s">
        <v>8344</v>
      </c>
      <c r="S1767" s="16">
        <f t="shared" si="145"/>
        <v>41864.772129629629</v>
      </c>
      <c r="T1767" s="16">
        <f t="shared" si="146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 s="1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5">
        <v>0</v>
      </c>
      <c r="M1768" t="b">
        <v>0</v>
      </c>
      <c r="N1768" t="s">
        <v>8285</v>
      </c>
      <c r="O1768" s="6">
        <f t="shared" si="144"/>
        <v>0</v>
      </c>
      <c r="P1768" s="8">
        <v>0</v>
      </c>
      <c r="Q1768" t="s">
        <v>8343</v>
      </c>
      <c r="R1768" t="s">
        <v>8344</v>
      </c>
      <c r="S1768" s="16">
        <f t="shared" si="145"/>
        <v>41876.65148148148</v>
      </c>
      <c r="T1768" s="16">
        <f t="shared" si="146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 s="1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5">
        <v>39</v>
      </c>
      <c r="M1769" t="b">
        <v>0</v>
      </c>
      <c r="N1769" t="s">
        <v>8285</v>
      </c>
      <c r="O1769" s="6">
        <f t="shared" si="144"/>
        <v>0.4572</v>
      </c>
      <c r="P1769" s="8">
        <f t="shared" ref="P1769:P1814" si="149">E1769/L1769</f>
        <v>58.615384615384613</v>
      </c>
      <c r="Q1769" t="s">
        <v>8343</v>
      </c>
      <c r="R1769" t="s">
        <v>8344</v>
      </c>
      <c r="S1769" s="16">
        <f t="shared" si="145"/>
        <v>41854.450046296297</v>
      </c>
      <c r="T1769" s="16">
        <f t="shared" si="146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 s="1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5">
        <v>15</v>
      </c>
      <c r="M1770" t="b">
        <v>0</v>
      </c>
      <c r="N1770" t="s">
        <v>8285</v>
      </c>
      <c r="O1770" s="6">
        <f t="shared" si="144"/>
        <v>3.7400000000000003E-2</v>
      </c>
      <c r="P1770" s="8">
        <f t="shared" si="149"/>
        <v>12.466666666666667</v>
      </c>
      <c r="Q1770" t="s">
        <v>8343</v>
      </c>
      <c r="R1770" t="s">
        <v>8344</v>
      </c>
      <c r="S1770" s="16">
        <f t="shared" si="145"/>
        <v>41909.352361111109</v>
      </c>
      <c r="T1770" s="16">
        <f t="shared" si="146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 s="1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5">
        <v>22</v>
      </c>
      <c r="M1771" t="b">
        <v>0</v>
      </c>
      <c r="N1771" t="s">
        <v>8285</v>
      </c>
      <c r="O1771" s="6">
        <f t="shared" si="144"/>
        <v>2.7025E-2</v>
      </c>
      <c r="P1771" s="8">
        <f t="shared" si="149"/>
        <v>49.136363636363633</v>
      </c>
      <c r="Q1771" t="s">
        <v>8343</v>
      </c>
      <c r="R1771" t="s">
        <v>8344</v>
      </c>
      <c r="S1771" s="16">
        <f t="shared" si="145"/>
        <v>42017.610636574071</v>
      </c>
      <c r="T1771" s="16">
        <f t="shared" si="146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 s="1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5">
        <v>92</v>
      </c>
      <c r="M1772" t="b">
        <v>0</v>
      </c>
      <c r="N1772" t="s">
        <v>8285</v>
      </c>
      <c r="O1772" s="6">
        <f t="shared" si="144"/>
        <v>0.56514285714285717</v>
      </c>
      <c r="P1772" s="8">
        <f t="shared" si="149"/>
        <v>150.5</v>
      </c>
      <c r="Q1772" t="s">
        <v>8343</v>
      </c>
      <c r="R1772" t="s">
        <v>8344</v>
      </c>
      <c r="S1772" s="16">
        <f t="shared" si="145"/>
        <v>41926.571689814817</v>
      </c>
      <c r="T1772" s="16">
        <f t="shared" si="146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 s="1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5">
        <v>25</v>
      </c>
      <c r="M1773" t="b">
        <v>0</v>
      </c>
      <c r="N1773" t="s">
        <v>8285</v>
      </c>
      <c r="O1773" s="6">
        <f t="shared" si="144"/>
        <v>0.21309523809523809</v>
      </c>
      <c r="P1773" s="8">
        <f t="shared" si="149"/>
        <v>35.799999999999997</v>
      </c>
      <c r="Q1773" t="s">
        <v>8343</v>
      </c>
      <c r="R1773" t="s">
        <v>8344</v>
      </c>
      <c r="S1773" s="16">
        <f t="shared" si="145"/>
        <v>41935.771296296291</v>
      </c>
      <c r="T1773" s="16">
        <f t="shared" si="146"/>
        <v>41905.771296296291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 s="1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5">
        <v>19</v>
      </c>
      <c r="M1774" t="b">
        <v>0</v>
      </c>
      <c r="N1774" t="s">
        <v>8285</v>
      </c>
      <c r="O1774" s="6">
        <f t="shared" si="144"/>
        <v>0.156</v>
      </c>
      <c r="P1774" s="8">
        <f t="shared" si="149"/>
        <v>45.157894736842103</v>
      </c>
      <c r="Q1774" t="s">
        <v>8343</v>
      </c>
      <c r="R1774" t="s">
        <v>8344</v>
      </c>
      <c r="S1774" s="16">
        <f t="shared" si="145"/>
        <v>41826.509675925925</v>
      </c>
      <c r="T1774" s="16">
        <f t="shared" si="146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 s="1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5">
        <v>19</v>
      </c>
      <c r="M1775" t="b">
        <v>0</v>
      </c>
      <c r="N1775" t="s">
        <v>8285</v>
      </c>
      <c r="O1775" s="6">
        <f t="shared" si="144"/>
        <v>6.2566666666666673E-2</v>
      </c>
      <c r="P1775" s="8">
        <f t="shared" si="149"/>
        <v>98.78947368421052</v>
      </c>
      <c r="Q1775" t="s">
        <v>8343</v>
      </c>
      <c r="R1775" t="s">
        <v>8344</v>
      </c>
      <c r="S1775" s="16">
        <f t="shared" si="145"/>
        <v>42023.552060185182</v>
      </c>
      <c r="T1775" s="16">
        <f t="shared" si="146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 s="1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5">
        <v>13</v>
      </c>
      <c r="M1776" t="b">
        <v>0</v>
      </c>
      <c r="N1776" t="s">
        <v>8285</v>
      </c>
      <c r="O1776" s="6">
        <f t="shared" si="144"/>
        <v>0.4592</v>
      </c>
      <c r="P1776" s="8">
        <f t="shared" si="149"/>
        <v>88.307692307692307</v>
      </c>
      <c r="Q1776" t="s">
        <v>8343</v>
      </c>
      <c r="R1776" t="s">
        <v>8344</v>
      </c>
      <c r="S1776" s="16">
        <f t="shared" si="145"/>
        <v>41972.415972222218</v>
      </c>
      <c r="T1776" s="16">
        <f t="shared" si="146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 s="1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5">
        <v>124</v>
      </c>
      <c r="M1777" t="b">
        <v>0</v>
      </c>
      <c r="N1777" t="s">
        <v>8285</v>
      </c>
      <c r="O1777" s="6">
        <f t="shared" si="144"/>
        <v>0.65101538461538466</v>
      </c>
      <c r="P1777" s="8">
        <f t="shared" si="149"/>
        <v>170.62903225806451</v>
      </c>
      <c r="Q1777" t="s">
        <v>8343</v>
      </c>
      <c r="R1777" t="s">
        <v>8344</v>
      </c>
      <c r="S1777" s="16">
        <f t="shared" si="145"/>
        <v>41936.768055555549</v>
      </c>
      <c r="T1777" s="16">
        <f t="shared" si="146"/>
        <v>41891.768055555549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 s="1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5">
        <v>4</v>
      </c>
      <c r="M1778" t="b">
        <v>0</v>
      </c>
      <c r="N1778" t="s">
        <v>8285</v>
      </c>
      <c r="O1778" s="6">
        <f t="shared" si="144"/>
        <v>6.7000000000000004E-2</v>
      </c>
      <c r="P1778" s="8">
        <f t="shared" si="149"/>
        <v>83.75</v>
      </c>
      <c r="Q1778" t="s">
        <v>8343</v>
      </c>
      <c r="R1778" t="s">
        <v>8344</v>
      </c>
      <c r="S1778" s="16">
        <f t="shared" si="145"/>
        <v>41941.748506944445</v>
      </c>
      <c r="T1778" s="16">
        <f t="shared" si="146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 s="1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5">
        <v>10</v>
      </c>
      <c r="M1779" t="b">
        <v>0</v>
      </c>
      <c r="N1779" t="s">
        <v>8285</v>
      </c>
      <c r="O1779" s="6">
        <f t="shared" si="144"/>
        <v>0.135625</v>
      </c>
      <c r="P1779" s="8">
        <f t="shared" si="149"/>
        <v>65.099999999999994</v>
      </c>
      <c r="Q1779" t="s">
        <v>8343</v>
      </c>
      <c r="R1779" t="s">
        <v>8344</v>
      </c>
      <c r="S1779" s="16">
        <f t="shared" si="145"/>
        <v>42055.14876157407</v>
      </c>
      <c r="T1779" s="16">
        <f t="shared" si="146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 s="1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5">
        <v>15</v>
      </c>
      <c r="M1780" t="b">
        <v>0</v>
      </c>
      <c r="N1780" t="s">
        <v>8285</v>
      </c>
      <c r="O1780" s="6">
        <f t="shared" si="144"/>
        <v>1.9900000000000001E-2</v>
      </c>
      <c r="P1780" s="8">
        <f t="shared" si="149"/>
        <v>66.333333333333329</v>
      </c>
      <c r="Q1780" t="s">
        <v>8343</v>
      </c>
      <c r="R1780" t="s">
        <v>8344</v>
      </c>
      <c r="S1780" s="16">
        <f t="shared" si="145"/>
        <v>42090.613368055558</v>
      </c>
      <c r="T1780" s="16">
        <f t="shared" si="146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 s="1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5">
        <v>38</v>
      </c>
      <c r="M1781" t="b">
        <v>0</v>
      </c>
      <c r="N1781" t="s">
        <v>8285</v>
      </c>
      <c r="O1781" s="6">
        <f t="shared" si="144"/>
        <v>0.36236363636363639</v>
      </c>
      <c r="P1781" s="8">
        <f t="shared" si="149"/>
        <v>104.89473684210526</v>
      </c>
      <c r="Q1781" t="s">
        <v>8343</v>
      </c>
      <c r="R1781" t="s">
        <v>8344</v>
      </c>
      <c r="S1781" s="16">
        <f t="shared" si="145"/>
        <v>42615.483564814807</v>
      </c>
      <c r="T1781" s="16">
        <f t="shared" si="146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 s="1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5">
        <v>152</v>
      </c>
      <c r="M1782" t="b">
        <v>0</v>
      </c>
      <c r="N1782" t="s">
        <v>8285</v>
      </c>
      <c r="O1782" s="6">
        <f t="shared" si="144"/>
        <v>0.39743333333333336</v>
      </c>
      <c r="P1782" s="8">
        <f t="shared" si="149"/>
        <v>78.440789473684205</v>
      </c>
      <c r="Q1782" t="s">
        <v>8343</v>
      </c>
      <c r="R1782" t="s">
        <v>8344</v>
      </c>
      <c r="S1782" s="16">
        <f t="shared" si="145"/>
        <v>42553.392476851848</v>
      </c>
      <c r="T1782" s="16">
        <f t="shared" si="146"/>
        <v>42493.392476851848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 s="1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5">
        <v>24</v>
      </c>
      <c r="M1783" t="b">
        <v>0</v>
      </c>
      <c r="N1783" t="s">
        <v>8285</v>
      </c>
      <c r="O1783" s="6">
        <f t="shared" si="144"/>
        <v>0.25763636363636366</v>
      </c>
      <c r="P1783" s="8">
        <f t="shared" si="149"/>
        <v>59.041666666666664</v>
      </c>
      <c r="Q1783" t="s">
        <v>8343</v>
      </c>
      <c r="R1783" t="s">
        <v>8344</v>
      </c>
      <c r="S1783" s="16">
        <f t="shared" si="145"/>
        <v>42628.409085648142</v>
      </c>
      <c r="T1783" s="16">
        <f t="shared" si="146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 s="1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5">
        <v>76</v>
      </c>
      <c r="M1784" t="b">
        <v>0</v>
      </c>
      <c r="N1784" t="s">
        <v>8285</v>
      </c>
      <c r="O1784" s="6">
        <f t="shared" si="144"/>
        <v>0.15491428571428573</v>
      </c>
      <c r="P1784" s="8">
        <f t="shared" si="149"/>
        <v>71.34210526315789</v>
      </c>
      <c r="Q1784" t="s">
        <v>8343</v>
      </c>
      <c r="R1784" t="s">
        <v>8344</v>
      </c>
      <c r="S1784" s="16">
        <f t="shared" si="145"/>
        <v>42421.366770833331</v>
      </c>
      <c r="T1784" s="16">
        <f t="shared" si="146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 s="1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5">
        <v>185</v>
      </c>
      <c r="M1785" t="b">
        <v>0</v>
      </c>
      <c r="N1785" t="s">
        <v>8285</v>
      </c>
      <c r="O1785" s="6">
        <f t="shared" si="144"/>
        <v>0.236925</v>
      </c>
      <c r="P1785" s="8">
        <f t="shared" si="149"/>
        <v>51.227027027027027</v>
      </c>
      <c r="Q1785" t="s">
        <v>8343</v>
      </c>
      <c r="R1785" t="s">
        <v>8344</v>
      </c>
      <c r="S1785" s="16">
        <f t="shared" si="145"/>
        <v>42145.741643518515</v>
      </c>
      <c r="T1785" s="16">
        <f t="shared" si="146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 s="1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5">
        <v>33</v>
      </c>
      <c r="M1786" t="b">
        <v>0</v>
      </c>
      <c r="N1786" t="s">
        <v>8285</v>
      </c>
      <c r="O1786" s="6">
        <f t="shared" si="144"/>
        <v>0.39760000000000001</v>
      </c>
      <c r="P1786" s="8">
        <f t="shared" si="149"/>
        <v>60.242424242424242</v>
      </c>
      <c r="Q1786" t="s">
        <v>8343</v>
      </c>
      <c r="R1786" t="s">
        <v>8344</v>
      </c>
      <c r="S1786" s="16">
        <f t="shared" si="145"/>
        <v>42034.934027777774</v>
      </c>
      <c r="T1786" s="16">
        <f t="shared" si="146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 s="1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5">
        <v>108</v>
      </c>
      <c r="M1787" t="b">
        <v>0</v>
      </c>
      <c r="N1787" t="s">
        <v>8285</v>
      </c>
      <c r="O1787" s="6">
        <f t="shared" si="144"/>
        <v>0.20220833333333332</v>
      </c>
      <c r="P1787" s="8">
        <f t="shared" si="149"/>
        <v>44.935185185185183</v>
      </c>
      <c r="Q1787" t="s">
        <v>8343</v>
      </c>
      <c r="R1787" t="s">
        <v>8344</v>
      </c>
      <c r="S1787" s="16">
        <f t="shared" si="145"/>
        <v>41927.791666666664</v>
      </c>
      <c r="T1787" s="16">
        <f t="shared" si="146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 s="1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5">
        <v>29</v>
      </c>
      <c r="M1788" t="b">
        <v>0</v>
      </c>
      <c r="N1788" t="s">
        <v>8285</v>
      </c>
      <c r="O1788" s="6">
        <f t="shared" si="144"/>
        <v>0.47631578947368419</v>
      </c>
      <c r="P1788" s="8">
        <f t="shared" si="149"/>
        <v>31.206896551724139</v>
      </c>
      <c r="Q1788" t="s">
        <v>8343</v>
      </c>
      <c r="R1788" t="s">
        <v>8344</v>
      </c>
      <c r="S1788" s="16">
        <f t="shared" si="145"/>
        <v>41988.342326388891</v>
      </c>
      <c r="T1788" s="16">
        <f t="shared" si="146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 s="1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5">
        <v>24</v>
      </c>
      <c r="M1789" t="b">
        <v>0</v>
      </c>
      <c r="N1789" t="s">
        <v>8285</v>
      </c>
      <c r="O1789" s="6">
        <f t="shared" si="144"/>
        <v>0.15329999999999999</v>
      </c>
      <c r="P1789" s="8">
        <f t="shared" si="149"/>
        <v>63.875</v>
      </c>
      <c r="Q1789" t="s">
        <v>8343</v>
      </c>
      <c r="R1789" t="s">
        <v>8344</v>
      </c>
      <c r="S1789" s="16">
        <f t="shared" si="145"/>
        <v>42098.40552083333</v>
      </c>
      <c r="T1789" s="16">
        <f t="shared" si="146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 s="1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5">
        <v>4</v>
      </c>
      <c r="M1790" t="b">
        <v>0</v>
      </c>
      <c r="N1790" t="s">
        <v>8285</v>
      </c>
      <c r="O1790" s="6">
        <f t="shared" si="144"/>
        <v>1.3818181818181818E-2</v>
      </c>
      <c r="P1790" s="8">
        <f t="shared" si="149"/>
        <v>19</v>
      </c>
      <c r="Q1790" t="s">
        <v>8343</v>
      </c>
      <c r="R1790" t="s">
        <v>8344</v>
      </c>
      <c r="S1790" s="16">
        <f t="shared" si="145"/>
        <v>41943.740069444444</v>
      </c>
      <c r="T1790" s="16">
        <f t="shared" si="146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 s="1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5">
        <v>4</v>
      </c>
      <c r="M1791" t="b">
        <v>0</v>
      </c>
      <c r="N1791" t="s">
        <v>8285</v>
      </c>
      <c r="O1791" s="6">
        <f t="shared" si="144"/>
        <v>5.0000000000000001E-3</v>
      </c>
      <c r="P1791" s="8">
        <f t="shared" si="149"/>
        <v>10</v>
      </c>
      <c r="Q1791" t="s">
        <v>8343</v>
      </c>
      <c r="R1791" t="s">
        <v>8344</v>
      </c>
      <c r="S1791" s="16">
        <f t="shared" si="145"/>
        <v>42016.041701388887</v>
      </c>
      <c r="T1791" s="16">
        <f t="shared" si="146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 s="1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5">
        <v>15</v>
      </c>
      <c r="M1792" t="b">
        <v>0</v>
      </c>
      <c r="N1792" t="s">
        <v>8285</v>
      </c>
      <c r="O1792" s="6">
        <f t="shared" si="144"/>
        <v>4.9575757575757579E-2</v>
      </c>
      <c r="P1792" s="8">
        <f t="shared" si="149"/>
        <v>109.06666666666666</v>
      </c>
      <c r="Q1792" t="s">
        <v>8343</v>
      </c>
      <c r="R1792" t="s">
        <v>8344</v>
      </c>
      <c r="S1792" s="16">
        <f t="shared" si="145"/>
        <v>42040.466180555552</v>
      </c>
      <c r="T1792" s="16">
        <f t="shared" si="146"/>
        <v>42010.466180555552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 s="1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5">
        <v>4</v>
      </c>
      <c r="M1793" t="b">
        <v>0</v>
      </c>
      <c r="N1793" t="s">
        <v>8285</v>
      </c>
      <c r="O1793" s="6">
        <f t="shared" si="144"/>
        <v>3.5666666666666666E-2</v>
      </c>
      <c r="P1793" s="8">
        <f t="shared" si="149"/>
        <v>26.75</v>
      </c>
      <c r="Q1793" t="s">
        <v>8343</v>
      </c>
      <c r="R1793" t="s">
        <v>8344</v>
      </c>
      <c r="S1793" s="16">
        <f t="shared" si="145"/>
        <v>42033.532002314816</v>
      </c>
      <c r="T1793" s="16">
        <f t="shared" si="146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 s="1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5">
        <v>139</v>
      </c>
      <c r="M1794" t="b">
        <v>0</v>
      </c>
      <c r="N1794" t="s">
        <v>8285</v>
      </c>
      <c r="O1794" s="6">
        <f t="shared" ref="O1794:O1857" si="150">E1794/D1794</f>
        <v>0.61124000000000001</v>
      </c>
      <c r="P1794" s="8">
        <f t="shared" si="149"/>
        <v>109.93525179856115</v>
      </c>
      <c r="Q1794" t="s">
        <v>8343</v>
      </c>
      <c r="R1794" t="s">
        <v>8344</v>
      </c>
      <c r="S1794" s="16">
        <f t="shared" ref="S1794:S1857" si="151">(I1794/86400)+25569+(-5/24)</f>
        <v>42226.082638888889</v>
      </c>
      <c r="T1794" s="16">
        <f t="shared" ref="T1794:T1857" si="152">(J1794/86400)+25569+(-5/24)</f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 s="1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5">
        <v>2</v>
      </c>
      <c r="M1795" t="b">
        <v>0</v>
      </c>
      <c r="N1795" t="s">
        <v>8285</v>
      </c>
      <c r="O1795" s="6">
        <f t="shared" si="150"/>
        <v>1.3333333333333334E-2</v>
      </c>
      <c r="P1795" s="8">
        <f t="shared" si="149"/>
        <v>20</v>
      </c>
      <c r="Q1795" t="s">
        <v>8343</v>
      </c>
      <c r="R1795" t="s">
        <v>8344</v>
      </c>
      <c r="S1795" s="16">
        <f t="shared" si="151"/>
        <v>41970.724999999999</v>
      </c>
      <c r="T1795" s="16">
        <f t="shared" si="152"/>
        <v>41940.683333333327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 s="1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5">
        <v>18</v>
      </c>
      <c r="M1796" t="b">
        <v>0</v>
      </c>
      <c r="N1796" t="s">
        <v>8285</v>
      </c>
      <c r="O1796" s="6">
        <f t="shared" si="150"/>
        <v>0.11077777777777778</v>
      </c>
      <c r="P1796" s="8">
        <f t="shared" si="149"/>
        <v>55.388888888888886</v>
      </c>
      <c r="Q1796" t="s">
        <v>8343</v>
      </c>
      <c r="R1796" t="s">
        <v>8344</v>
      </c>
      <c r="S1796" s="16">
        <f t="shared" si="151"/>
        <v>42046.342847222222</v>
      </c>
      <c r="T1796" s="16">
        <f t="shared" si="152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 s="1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5">
        <v>81</v>
      </c>
      <c r="M1797" t="b">
        <v>0</v>
      </c>
      <c r="N1797" t="s">
        <v>8285</v>
      </c>
      <c r="O1797" s="6">
        <f t="shared" si="150"/>
        <v>0.38735714285714284</v>
      </c>
      <c r="P1797" s="8">
        <f t="shared" si="149"/>
        <v>133.90123456790124</v>
      </c>
      <c r="Q1797" t="s">
        <v>8343</v>
      </c>
      <c r="R1797" t="s">
        <v>8344</v>
      </c>
      <c r="S1797" s="16">
        <f t="shared" si="151"/>
        <v>42657.458333333336</v>
      </c>
      <c r="T1797" s="16">
        <f t="shared" si="152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 s="1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5">
        <v>86</v>
      </c>
      <c r="M1798" t="b">
        <v>0</v>
      </c>
      <c r="N1798" t="s">
        <v>8285</v>
      </c>
      <c r="O1798" s="6">
        <f t="shared" si="150"/>
        <v>0.22052631578947368</v>
      </c>
      <c r="P1798" s="8">
        <f t="shared" si="149"/>
        <v>48.720930232558139</v>
      </c>
      <c r="Q1798" t="s">
        <v>8343</v>
      </c>
      <c r="R1798" t="s">
        <v>8344</v>
      </c>
      <c r="S1798" s="16">
        <f t="shared" si="151"/>
        <v>42575.231087962959</v>
      </c>
      <c r="T1798" s="16">
        <f t="shared" si="152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 s="1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5">
        <v>140</v>
      </c>
      <c r="M1799" t="b">
        <v>0</v>
      </c>
      <c r="N1799" t="s">
        <v>8285</v>
      </c>
      <c r="O1799" s="6">
        <f t="shared" si="150"/>
        <v>0.67549999999999999</v>
      </c>
      <c r="P1799" s="8">
        <f t="shared" si="149"/>
        <v>48.25</v>
      </c>
      <c r="Q1799" t="s">
        <v>8343</v>
      </c>
      <c r="R1799" t="s">
        <v>8344</v>
      </c>
      <c r="S1799" s="16">
        <f t="shared" si="151"/>
        <v>42719.360983796294</v>
      </c>
      <c r="T1799" s="16">
        <f t="shared" si="152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 s="1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5">
        <v>37</v>
      </c>
      <c r="M1800" t="b">
        <v>0</v>
      </c>
      <c r="N1800" t="s">
        <v>8285</v>
      </c>
      <c r="O1800" s="6">
        <f t="shared" si="150"/>
        <v>0.136375</v>
      </c>
      <c r="P1800" s="8">
        <f t="shared" si="149"/>
        <v>58.972972972972975</v>
      </c>
      <c r="Q1800" t="s">
        <v>8343</v>
      </c>
      <c r="R1800" t="s">
        <v>8344</v>
      </c>
      <c r="S1800" s="16">
        <f t="shared" si="151"/>
        <v>42404.118437499994</v>
      </c>
      <c r="T1800" s="16">
        <f t="shared" si="152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 s="1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5">
        <v>6</v>
      </c>
      <c r="M1801" t="b">
        <v>0</v>
      </c>
      <c r="N1801" t="s">
        <v>8285</v>
      </c>
      <c r="O1801" s="6">
        <f t="shared" si="150"/>
        <v>1.7457500000000001E-2</v>
      </c>
      <c r="P1801" s="8">
        <f t="shared" si="149"/>
        <v>11.638333333333334</v>
      </c>
      <c r="Q1801" t="s">
        <v>8343</v>
      </c>
      <c r="R1801" t="s">
        <v>8344</v>
      </c>
      <c r="S1801" s="16">
        <f t="shared" si="151"/>
        <v>41954.676018518519</v>
      </c>
      <c r="T1801" s="16">
        <f t="shared" si="152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 s="1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5">
        <v>113</v>
      </c>
      <c r="M1802" t="b">
        <v>0</v>
      </c>
      <c r="N1802" t="s">
        <v>8285</v>
      </c>
      <c r="O1802" s="6">
        <f t="shared" si="150"/>
        <v>0.20449632511889321</v>
      </c>
      <c r="P1802" s="8">
        <f t="shared" si="149"/>
        <v>83.716814159292042</v>
      </c>
      <c r="Q1802" t="s">
        <v>8343</v>
      </c>
      <c r="R1802" t="s">
        <v>8344</v>
      </c>
      <c r="S1802" s="16">
        <f t="shared" si="151"/>
        <v>42653.397800925923</v>
      </c>
      <c r="T1802" s="16">
        <f t="shared" si="152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 s="1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5">
        <v>37</v>
      </c>
      <c r="M1803" t="b">
        <v>0</v>
      </c>
      <c r="N1803" t="s">
        <v>8285</v>
      </c>
      <c r="O1803" s="6">
        <f t="shared" si="150"/>
        <v>0.13852941176470587</v>
      </c>
      <c r="P1803" s="8">
        <f t="shared" si="149"/>
        <v>63.648648648648646</v>
      </c>
      <c r="Q1803" t="s">
        <v>8343</v>
      </c>
      <c r="R1803" t="s">
        <v>8344</v>
      </c>
      <c r="S1803" s="16">
        <f t="shared" si="151"/>
        <v>42353.298611111109</v>
      </c>
      <c r="T1803" s="16">
        <f t="shared" si="152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 s="1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5">
        <v>18</v>
      </c>
      <c r="M1804" t="b">
        <v>0</v>
      </c>
      <c r="N1804" t="s">
        <v>8285</v>
      </c>
      <c r="O1804" s="6">
        <f t="shared" si="150"/>
        <v>0.48485714285714288</v>
      </c>
      <c r="P1804" s="8">
        <f t="shared" si="149"/>
        <v>94.277777777777771</v>
      </c>
      <c r="Q1804" t="s">
        <v>8343</v>
      </c>
      <c r="R1804" t="s">
        <v>8344</v>
      </c>
      <c r="S1804" s="16">
        <f t="shared" si="151"/>
        <v>42182.707638888889</v>
      </c>
      <c r="T1804" s="16">
        <f t="shared" si="152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 s="1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5">
        <v>75</v>
      </c>
      <c r="M1805" t="b">
        <v>0</v>
      </c>
      <c r="N1805" t="s">
        <v>8285</v>
      </c>
      <c r="O1805" s="6">
        <f t="shared" si="150"/>
        <v>0.308</v>
      </c>
      <c r="P1805" s="8">
        <f t="shared" si="149"/>
        <v>71.86666666666666</v>
      </c>
      <c r="Q1805" t="s">
        <v>8343</v>
      </c>
      <c r="R1805" t="s">
        <v>8344</v>
      </c>
      <c r="S1805" s="16">
        <f t="shared" si="151"/>
        <v>42048.863217592589</v>
      </c>
      <c r="T1805" s="16">
        <f t="shared" si="152"/>
        <v>42017.863217592589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 s="1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5">
        <v>52</v>
      </c>
      <c r="M1806" t="b">
        <v>0</v>
      </c>
      <c r="N1806" t="s">
        <v>8285</v>
      </c>
      <c r="O1806" s="6">
        <f t="shared" si="150"/>
        <v>0.35174193548387095</v>
      </c>
      <c r="P1806" s="8">
        <f t="shared" si="149"/>
        <v>104.84615384615384</v>
      </c>
      <c r="Q1806" t="s">
        <v>8343</v>
      </c>
      <c r="R1806" t="s">
        <v>8344</v>
      </c>
      <c r="S1806" s="16">
        <f t="shared" si="151"/>
        <v>42322.511620370373</v>
      </c>
      <c r="T1806" s="16">
        <f t="shared" si="152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 s="1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5">
        <v>122</v>
      </c>
      <c r="M1807" t="b">
        <v>0</v>
      </c>
      <c r="N1807" t="s">
        <v>8285</v>
      </c>
      <c r="O1807" s="6">
        <f t="shared" si="150"/>
        <v>0.36404444444444445</v>
      </c>
      <c r="P1807" s="8">
        <f t="shared" si="149"/>
        <v>67.139344262295083</v>
      </c>
      <c r="Q1807" t="s">
        <v>8343</v>
      </c>
      <c r="R1807" t="s">
        <v>8344</v>
      </c>
      <c r="S1807" s="16">
        <f t="shared" si="151"/>
        <v>42279.541666666664</v>
      </c>
      <c r="T1807" s="16">
        <f t="shared" si="152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 s="1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5">
        <v>8</v>
      </c>
      <c r="M1808" t="b">
        <v>0</v>
      </c>
      <c r="N1808" t="s">
        <v>8285</v>
      </c>
      <c r="O1808" s="6">
        <f t="shared" si="150"/>
        <v>2.955E-2</v>
      </c>
      <c r="P1808" s="8">
        <f t="shared" si="149"/>
        <v>73.875</v>
      </c>
      <c r="Q1808" t="s">
        <v>8343</v>
      </c>
      <c r="R1808" t="s">
        <v>8344</v>
      </c>
      <c r="S1808" s="16">
        <f t="shared" si="151"/>
        <v>41912.429965277777</v>
      </c>
      <c r="T1808" s="16">
        <f t="shared" si="152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 s="1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5">
        <v>8</v>
      </c>
      <c r="M1809" t="b">
        <v>0</v>
      </c>
      <c r="N1809" t="s">
        <v>8285</v>
      </c>
      <c r="O1809" s="6">
        <f t="shared" si="150"/>
        <v>0.1106</v>
      </c>
      <c r="P1809" s="8">
        <f t="shared" si="149"/>
        <v>69.125</v>
      </c>
      <c r="Q1809" t="s">
        <v>8343</v>
      </c>
      <c r="R1809" t="s">
        <v>8344</v>
      </c>
      <c r="S1809" s="16">
        <f t="shared" si="151"/>
        <v>41909.860104166662</v>
      </c>
      <c r="T1809" s="16">
        <f t="shared" si="152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s="1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5">
        <v>96</v>
      </c>
      <c r="M1810" t="b">
        <v>0</v>
      </c>
      <c r="N1810" t="s">
        <v>8285</v>
      </c>
      <c r="O1810" s="6">
        <f t="shared" si="150"/>
        <v>0.41407142857142859</v>
      </c>
      <c r="P1810" s="8">
        <f t="shared" si="149"/>
        <v>120.77083333333333</v>
      </c>
      <c r="Q1810" t="s">
        <v>8343</v>
      </c>
      <c r="R1810" t="s">
        <v>8344</v>
      </c>
      <c r="S1810" s="16">
        <f t="shared" si="151"/>
        <v>42777.472569444442</v>
      </c>
      <c r="T1810" s="16">
        <f t="shared" si="152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 s="1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5">
        <v>9</v>
      </c>
      <c r="M1811" t="b">
        <v>0</v>
      </c>
      <c r="N1811" t="s">
        <v>8285</v>
      </c>
      <c r="O1811" s="6">
        <f t="shared" si="150"/>
        <v>0.10857142857142857</v>
      </c>
      <c r="P1811" s="8">
        <f t="shared" si="149"/>
        <v>42.222222222222221</v>
      </c>
      <c r="Q1811" t="s">
        <v>8343</v>
      </c>
      <c r="R1811" t="s">
        <v>8344</v>
      </c>
      <c r="S1811" s="16">
        <f t="shared" si="151"/>
        <v>42064.699525462966</v>
      </c>
      <c r="T1811" s="16">
        <f t="shared" si="152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 s="1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5">
        <v>2</v>
      </c>
      <c r="M1812" t="b">
        <v>0</v>
      </c>
      <c r="N1812" t="s">
        <v>8285</v>
      </c>
      <c r="O1812" s="6">
        <f t="shared" si="150"/>
        <v>3.3333333333333333E-2</v>
      </c>
      <c r="P1812" s="8">
        <f t="shared" si="149"/>
        <v>7.5</v>
      </c>
      <c r="Q1812" t="s">
        <v>8343</v>
      </c>
      <c r="R1812" t="s">
        <v>8344</v>
      </c>
      <c r="S1812" s="16">
        <f t="shared" si="151"/>
        <v>41872.701689814814</v>
      </c>
      <c r="T1812" s="16">
        <f t="shared" si="152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 s="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5">
        <v>26</v>
      </c>
      <c r="M1813" t="b">
        <v>0</v>
      </c>
      <c r="N1813" t="s">
        <v>8285</v>
      </c>
      <c r="O1813" s="6">
        <f t="shared" si="150"/>
        <v>7.407407407407407E-4</v>
      </c>
      <c r="P1813" s="8">
        <f t="shared" si="149"/>
        <v>1.5384615384615385</v>
      </c>
      <c r="Q1813" t="s">
        <v>8343</v>
      </c>
      <c r="R1813" t="s">
        <v>8344</v>
      </c>
      <c r="S1813" s="16">
        <f t="shared" si="151"/>
        <v>41935.958333333328</v>
      </c>
      <c r="T1813" s="16">
        <f t="shared" si="152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 s="1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5">
        <v>23</v>
      </c>
      <c r="M1814" t="b">
        <v>0</v>
      </c>
      <c r="N1814" t="s">
        <v>8285</v>
      </c>
      <c r="O1814" s="6">
        <f t="shared" si="150"/>
        <v>0.13307692307692306</v>
      </c>
      <c r="P1814" s="8">
        <f t="shared" si="149"/>
        <v>37.608695652173914</v>
      </c>
      <c r="Q1814" t="s">
        <v>8343</v>
      </c>
      <c r="R1814" t="s">
        <v>8344</v>
      </c>
      <c r="S1814" s="16">
        <f t="shared" si="151"/>
        <v>42554.110370370363</v>
      </c>
      <c r="T1814" s="16">
        <f t="shared" si="152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 s="1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5">
        <v>0</v>
      </c>
      <c r="M1815" t="b">
        <v>0</v>
      </c>
      <c r="N1815" t="s">
        <v>8285</v>
      </c>
      <c r="O1815" s="6">
        <f t="shared" si="150"/>
        <v>0</v>
      </c>
      <c r="P1815" s="8">
        <v>0</v>
      </c>
      <c r="Q1815" t="s">
        <v>8343</v>
      </c>
      <c r="R1815" t="s">
        <v>8344</v>
      </c>
      <c r="S1815" s="16">
        <f t="shared" si="151"/>
        <v>41859.68069444444</v>
      </c>
      <c r="T1815" s="16">
        <f t="shared" si="152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 s="1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5">
        <v>140</v>
      </c>
      <c r="M1816" t="b">
        <v>0</v>
      </c>
      <c r="N1816" t="s">
        <v>8285</v>
      </c>
      <c r="O1816" s="6">
        <f t="shared" si="150"/>
        <v>0.49183333333333334</v>
      </c>
      <c r="P1816" s="8">
        <f>E1816/L1816</f>
        <v>42.157142857142858</v>
      </c>
      <c r="Q1816" t="s">
        <v>8343</v>
      </c>
      <c r="R1816" t="s">
        <v>8344</v>
      </c>
      <c r="S1816" s="16">
        <f t="shared" si="151"/>
        <v>42063.105740740742</v>
      </c>
      <c r="T1816" s="16">
        <f t="shared" si="152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 s="1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5">
        <v>0</v>
      </c>
      <c r="M1817" t="b">
        <v>0</v>
      </c>
      <c r="N1817" t="s">
        <v>8285</v>
      </c>
      <c r="O1817" s="6">
        <f t="shared" si="150"/>
        <v>0</v>
      </c>
      <c r="P1817" s="8">
        <v>0</v>
      </c>
      <c r="Q1817" t="s">
        <v>8343</v>
      </c>
      <c r="R1817" t="s">
        <v>8344</v>
      </c>
      <c r="S1817" s="16">
        <f t="shared" si="151"/>
        <v>42186.698344907403</v>
      </c>
      <c r="T1817" s="16">
        <f t="shared" si="152"/>
        <v>42172.698344907403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 s="1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5">
        <v>6</v>
      </c>
      <c r="M1818" t="b">
        <v>0</v>
      </c>
      <c r="N1818" t="s">
        <v>8285</v>
      </c>
      <c r="O1818" s="6">
        <f t="shared" si="150"/>
        <v>2.036E-2</v>
      </c>
      <c r="P1818" s="8">
        <f>E1818/L1818</f>
        <v>84.833333333333329</v>
      </c>
      <c r="Q1818" t="s">
        <v>8343</v>
      </c>
      <c r="R1818" t="s">
        <v>8344</v>
      </c>
      <c r="S1818" s="16">
        <f t="shared" si="151"/>
        <v>42576.583333333336</v>
      </c>
      <c r="T1818" s="16">
        <f t="shared" si="152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 s="1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5">
        <v>100</v>
      </c>
      <c r="M1819" t="b">
        <v>0</v>
      </c>
      <c r="N1819" t="s">
        <v>8285</v>
      </c>
      <c r="O1819" s="6">
        <f t="shared" si="150"/>
        <v>0.52327777777777773</v>
      </c>
      <c r="P1819" s="8">
        <f>E1819/L1819</f>
        <v>94.19</v>
      </c>
      <c r="Q1819" t="s">
        <v>8343</v>
      </c>
      <c r="R1819" t="s">
        <v>8344</v>
      </c>
      <c r="S1819" s="16">
        <f t="shared" si="151"/>
        <v>42765.082638888889</v>
      </c>
      <c r="T1819" s="16">
        <f t="shared" si="152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 s="1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5">
        <v>0</v>
      </c>
      <c r="M1820" t="b">
        <v>0</v>
      </c>
      <c r="N1820" t="s">
        <v>8285</v>
      </c>
      <c r="O1820" s="6">
        <f t="shared" si="150"/>
        <v>0</v>
      </c>
      <c r="P1820" s="8">
        <v>0</v>
      </c>
      <c r="Q1820" t="s">
        <v>8343</v>
      </c>
      <c r="R1820" t="s">
        <v>8344</v>
      </c>
      <c r="S1820" s="16">
        <f t="shared" si="151"/>
        <v>42096.984374999993</v>
      </c>
      <c r="T1820" s="16">
        <f t="shared" si="152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 s="1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5">
        <v>4</v>
      </c>
      <c r="M1821" t="b">
        <v>0</v>
      </c>
      <c r="N1821" t="s">
        <v>8285</v>
      </c>
      <c r="O1821" s="6">
        <f t="shared" si="150"/>
        <v>2.0833333333333332E-2</v>
      </c>
      <c r="P1821" s="8">
        <f t="shared" ref="P1821:P1862" si="153">E1821/L1821</f>
        <v>6.25</v>
      </c>
      <c r="Q1821" t="s">
        <v>8343</v>
      </c>
      <c r="R1821" t="s">
        <v>8344</v>
      </c>
      <c r="S1821" s="16">
        <f t="shared" si="151"/>
        <v>41850.543935185182</v>
      </c>
      <c r="T1821" s="16">
        <f t="shared" si="152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 s="1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5">
        <v>8</v>
      </c>
      <c r="M1822" t="b">
        <v>0</v>
      </c>
      <c r="N1822" t="s">
        <v>8285</v>
      </c>
      <c r="O1822" s="6">
        <f t="shared" si="150"/>
        <v>6.565384615384616E-2</v>
      </c>
      <c r="P1822" s="8">
        <f t="shared" si="153"/>
        <v>213.375</v>
      </c>
      <c r="Q1822" t="s">
        <v>8343</v>
      </c>
      <c r="R1822" t="s">
        <v>8344</v>
      </c>
      <c r="S1822" s="16">
        <f t="shared" si="151"/>
        <v>42094.834374999999</v>
      </c>
      <c r="T1822" s="16">
        <f t="shared" si="152"/>
        <v>42064.876041666663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 s="1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5">
        <v>57</v>
      </c>
      <c r="M1823" t="b">
        <v>1</v>
      </c>
      <c r="N1823" t="s">
        <v>8276</v>
      </c>
      <c r="O1823" s="6">
        <f t="shared" si="150"/>
        <v>1.3489</v>
      </c>
      <c r="P1823" s="8">
        <f t="shared" si="153"/>
        <v>59.162280701754383</v>
      </c>
      <c r="Q1823" t="s">
        <v>8330</v>
      </c>
      <c r="R1823" t="s">
        <v>8331</v>
      </c>
      <c r="S1823" s="16">
        <f t="shared" si="151"/>
        <v>40971.110729166663</v>
      </c>
      <c r="T1823" s="16">
        <f t="shared" si="152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 s="1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5">
        <v>11</v>
      </c>
      <c r="M1824" t="b">
        <v>1</v>
      </c>
      <c r="N1824" t="s">
        <v>8276</v>
      </c>
      <c r="O1824" s="6">
        <f t="shared" si="150"/>
        <v>1</v>
      </c>
      <c r="P1824" s="8">
        <f t="shared" si="153"/>
        <v>27.272727272727273</v>
      </c>
      <c r="Q1824" t="s">
        <v>8330</v>
      </c>
      <c r="R1824" t="s">
        <v>8331</v>
      </c>
      <c r="S1824" s="16">
        <f t="shared" si="151"/>
        <v>41670.584027777775</v>
      </c>
      <c r="T1824" s="16">
        <f t="shared" si="152"/>
        <v>41634.588680555556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 s="1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5">
        <v>33</v>
      </c>
      <c r="M1825" t="b">
        <v>1</v>
      </c>
      <c r="N1825" t="s">
        <v>8276</v>
      </c>
      <c r="O1825" s="6">
        <f t="shared" si="150"/>
        <v>1.1585714285714286</v>
      </c>
      <c r="P1825" s="8">
        <f t="shared" si="153"/>
        <v>24.575757575757574</v>
      </c>
      <c r="Q1825" t="s">
        <v>8330</v>
      </c>
      <c r="R1825" t="s">
        <v>8331</v>
      </c>
      <c r="S1825" s="16">
        <f t="shared" si="151"/>
        <v>41206.47657407407</v>
      </c>
      <c r="T1825" s="16">
        <f t="shared" si="152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 s="1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5">
        <v>40</v>
      </c>
      <c r="M1826" t="b">
        <v>1</v>
      </c>
      <c r="N1826" t="s">
        <v>8276</v>
      </c>
      <c r="O1826" s="6">
        <f t="shared" si="150"/>
        <v>1.0006666666666666</v>
      </c>
      <c r="P1826" s="8">
        <f t="shared" si="153"/>
        <v>75.05</v>
      </c>
      <c r="Q1826" t="s">
        <v>8330</v>
      </c>
      <c r="R1826" t="s">
        <v>8331</v>
      </c>
      <c r="S1826" s="16">
        <f t="shared" si="151"/>
        <v>41646.880555555552</v>
      </c>
      <c r="T1826" s="16">
        <f t="shared" si="152"/>
        <v>41626.707951388882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 s="1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5">
        <v>50</v>
      </c>
      <c r="M1827" t="b">
        <v>1</v>
      </c>
      <c r="N1827" t="s">
        <v>8276</v>
      </c>
      <c r="O1827" s="6">
        <f t="shared" si="150"/>
        <v>1.0505</v>
      </c>
      <c r="P1827" s="8">
        <f t="shared" si="153"/>
        <v>42.02</v>
      </c>
      <c r="Q1827" t="s">
        <v>8330</v>
      </c>
      <c r="R1827" t="s">
        <v>8331</v>
      </c>
      <c r="S1827" s="16">
        <f t="shared" si="151"/>
        <v>41466.626192129625</v>
      </c>
      <c r="T1827" s="16">
        <f t="shared" si="152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 s="1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5">
        <v>38</v>
      </c>
      <c r="M1828" t="b">
        <v>1</v>
      </c>
      <c r="N1828" t="s">
        <v>8276</v>
      </c>
      <c r="O1828" s="6">
        <f t="shared" si="150"/>
        <v>1.01</v>
      </c>
      <c r="P1828" s="8">
        <f t="shared" si="153"/>
        <v>53.157894736842103</v>
      </c>
      <c r="Q1828" t="s">
        <v>8330</v>
      </c>
      <c r="R1828" t="s">
        <v>8331</v>
      </c>
      <c r="S1828" s="16">
        <f t="shared" si="151"/>
        <v>41687.715474537035</v>
      </c>
      <c r="T1828" s="16">
        <f t="shared" si="152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 s="1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5">
        <v>96</v>
      </c>
      <c r="M1829" t="b">
        <v>1</v>
      </c>
      <c r="N1829" t="s">
        <v>8276</v>
      </c>
      <c r="O1829" s="6">
        <f t="shared" si="150"/>
        <v>1.0066250000000001</v>
      </c>
      <c r="P1829" s="8">
        <f t="shared" si="153"/>
        <v>83.885416666666671</v>
      </c>
      <c r="Q1829" t="s">
        <v>8330</v>
      </c>
      <c r="R1829" t="s">
        <v>8331</v>
      </c>
      <c r="S1829" s="16">
        <f t="shared" si="151"/>
        <v>40605.117604166662</v>
      </c>
      <c r="T1829" s="16">
        <f t="shared" si="152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 s="1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5">
        <v>48</v>
      </c>
      <c r="M1830" t="b">
        <v>1</v>
      </c>
      <c r="N1830" t="s">
        <v>8276</v>
      </c>
      <c r="O1830" s="6">
        <f t="shared" si="150"/>
        <v>1.0016</v>
      </c>
      <c r="P1830" s="8">
        <f t="shared" si="153"/>
        <v>417.33333333333331</v>
      </c>
      <c r="Q1830" t="s">
        <v>8330</v>
      </c>
      <c r="R1830" t="s">
        <v>8331</v>
      </c>
      <c r="S1830" s="16">
        <f t="shared" si="151"/>
        <v>41768.708333333328</v>
      </c>
      <c r="T1830" s="16">
        <f t="shared" si="152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 s="1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5">
        <v>33</v>
      </c>
      <c r="M1831" t="b">
        <v>1</v>
      </c>
      <c r="N1831" t="s">
        <v>8276</v>
      </c>
      <c r="O1831" s="6">
        <f t="shared" si="150"/>
        <v>1.6668333333333334</v>
      </c>
      <c r="P1831" s="8">
        <f t="shared" si="153"/>
        <v>75.765151515151516</v>
      </c>
      <c r="Q1831" t="s">
        <v>8330</v>
      </c>
      <c r="R1831" t="s">
        <v>8331</v>
      </c>
      <c r="S1831" s="16">
        <f t="shared" si="151"/>
        <v>40564.708333333328</v>
      </c>
      <c r="T1831" s="16">
        <f t="shared" si="152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 s="1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5">
        <v>226</v>
      </c>
      <c r="M1832" t="b">
        <v>1</v>
      </c>
      <c r="N1832" t="s">
        <v>8276</v>
      </c>
      <c r="O1832" s="6">
        <f t="shared" si="150"/>
        <v>1.0153333333333334</v>
      </c>
      <c r="P1832" s="8">
        <f t="shared" si="153"/>
        <v>67.389380530973455</v>
      </c>
      <c r="Q1832" t="s">
        <v>8330</v>
      </c>
      <c r="R1832" t="s">
        <v>8331</v>
      </c>
      <c r="S1832" s="16">
        <f t="shared" si="151"/>
        <v>41694.475775462961</v>
      </c>
      <c r="T1832" s="16">
        <f t="shared" si="152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 s="1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5">
        <v>14</v>
      </c>
      <c r="M1833" t="b">
        <v>1</v>
      </c>
      <c r="N1833" t="s">
        <v>8276</v>
      </c>
      <c r="O1833" s="6">
        <f t="shared" si="150"/>
        <v>1.03</v>
      </c>
      <c r="P1833" s="8">
        <f t="shared" si="153"/>
        <v>73.571428571428569</v>
      </c>
      <c r="Q1833" t="s">
        <v>8330</v>
      </c>
      <c r="R1833" t="s">
        <v>8331</v>
      </c>
      <c r="S1833" s="16">
        <f t="shared" si="151"/>
        <v>41041.787766203699</v>
      </c>
      <c r="T1833" s="16">
        <f t="shared" si="152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 s="1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5">
        <v>20</v>
      </c>
      <c r="M1834" t="b">
        <v>1</v>
      </c>
      <c r="N1834" t="s">
        <v>8276</v>
      </c>
      <c r="O1834" s="6">
        <f t="shared" si="150"/>
        <v>1.4285714285714286</v>
      </c>
      <c r="P1834" s="8">
        <f t="shared" si="153"/>
        <v>25</v>
      </c>
      <c r="Q1834" t="s">
        <v>8330</v>
      </c>
      <c r="R1834" t="s">
        <v>8331</v>
      </c>
      <c r="S1834" s="16">
        <f t="shared" si="151"/>
        <v>40606.331331018519</v>
      </c>
      <c r="T1834" s="16">
        <f t="shared" si="152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 s="1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5">
        <v>25</v>
      </c>
      <c r="M1835" t="b">
        <v>1</v>
      </c>
      <c r="N1835" t="s">
        <v>8276</v>
      </c>
      <c r="O1835" s="6">
        <f t="shared" si="150"/>
        <v>2.625</v>
      </c>
      <c r="P1835" s="8">
        <f t="shared" si="153"/>
        <v>42</v>
      </c>
      <c r="Q1835" t="s">
        <v>8330</v>
      </c>
      <c r="R1835" t="s">
        <v>8331</v>
      </c>
      <c r="S1835" s="16">
        <f t="shared" si="151"/>
        <v>41335.124305555553</v>
      </c>
      <c r="T1835" s="16">
        <f t="shared" si="152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 s="1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5">
        <v>90</v>
      </c>
      <c r="M1836" t="b">
        <v>1</v>
      </c>
      <c r="N1836" t="s">
        <v>8276</v>
      </c>
      <c r="O1836" s="6">
        <f t="shared" si="150"/>
        <v>1.1805000000000001</v>
      </c>
      <c r="P1836" s="8">
        <f t="shared" si="153"/>
        <v>131.16666666666666</v>
      </c>
      <c r="Q1836" t="s">
        <v>8330</v>
      </c>
      <c r="R1836" t="s">
        <v>8331</v>
      </c>
      <c r="S1836" s="16">
        <f t="shared" si="151"/>
        <v>42028.755729166667</v>
      </c>
      <c r="T1836" s="16">
        <f t="shared" si="152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 s="1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5">
        <v>11</v>
      </c>
      <c r="M1837" t="b">
        <v>1</v>
      </c>
      <c r="N1837" t="s">
        <v>8276</v>
      </c>
      <c r="O1837" s="6">
        <f t="shared" si="150"/>
        <v>1.04</v>
      </c>
      <c r="P1837" s="8">
        <f t="shared" si="153"/>
        <v>47.272727272727273</v>
      </c>
      <c r="Q1837" t="s">
        <v>8330</v>
      </c>
      <c r="R1837" t="s">
        <v>8331</v>
      </c>
      <c r="S1837" s="16">
        <f t="shared" si="151"/>
        <v>42460.452210648145</v>
      </c>
      <c r="T1837" s="16">
        <f t="shared" si="152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 s="1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5">
        <v>55</v>
      </c>
      <c r="M1838" t="b">
        <v>1</v>
      </c>
      <c r="N1838" t="s">
        <v>8276</v>
      </c>
      <c r="O1838" s="6">
        <f t="shared" si="150"/>
        <v>2.0034000000000001</v>
      </c>
      <c r="P1838" s="8">
        <f t="shared" si="153"/>
        <v>182.12727272727273</v>
      </c>
      <c r="Q1838" t="s">
        <v>8330</v>
      </c>
      <c r="R1838" t="s">
        <v>8331</v>
      </c>
      <c r="S1838" s="16">
        <f t="shared" si="151"/>
        <v>41322.601030092592</v>
      </c>
      <c r="T1838" s="16">
        <f t="shared" si="152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 s="1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5">
        <v>30</v>
      </c>
      <c r="M1839" t="b">
        <v>1</v>
      </c>
      <c r="N1839" t="s">
        <v>8276</v>
      </c>
      <c r="O1839" s="6">
        <f t="shared" si="150"/>
        <v>3.0683333333333334</v>
      </c>
      <c r="P1839" s="8">
        <f t="shared" si="153"/>
        <v>61.366666666666667</v>
      </c>
      <c r="Q1839" t="s">
        <v>8330</v>
      </c>
      <c r="R1839" t="s">
        <v>8331</v>
      </c>
      <c r="S1839" s="16">
        <f t="shared" si="151"/>
        <v>40985.797858796293</v>
      </c>
      <c r="T1839" s="16">
        <f t="shared" si="152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 s="1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5">
        <v>28</v>
      </c>
      <c r="M1840" t="b">
        <v>1</v>
      </c>
      <c r="N1840" t="s">
        <v>8276</v>
      </c>
      <c r="O1840" s="6">
        <f t="shared" si="150"/>
        <v>1.00149</v>
      </c>
      <c r="P1840" s="8">
        <f t="shared" si="153"/>
        <v>35.767499999999998</v>
      </c>
      <c r="Q1840" t="s">
        <v>8330</v>
      </c>
      <c r="R1840" t="s">
        <v>8331</v>
      </c>
      <c r="S1840" s="16">
        <f t="shared" si="151"/>
        <v>40816.916666666664</v>
      </c>
      <c r="T1840" s="16">
        <f t="shared" si="152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 s="1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5">
        <v>45</v>
      </c>
      <c r="M1841" t="b">
        <v>1</v>
      </c>
      <c r="N1841" t="s">
        <v>8276</v>
      </c>
      <c r="O1841" s="6">
        <f t="shared" si="150"/>
        <v>2.0529999999999999</v>
      </c>
      <c r="P1841" s="8">
        <f t="shared" si="153"/>
        <v>45.62222222222222</v>
      </c>
      <c r="Q1841" t="s">
        <v>8330</v>
      </c>
      <c r="R1841" t="s">
        <v>8331</v>
      </c>
      <c r="S1841" s="16">
        <f t="shared" si="151"/>
        <v>42644.513680555552</v>
      </c>
      <c r="T1841" s="16">
        <f t="shared" si="152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 s="1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5">
        <v>13</v>
      </c>
      <c r="M1842" t="b">
        <v>1</v>
      </c>
      <c r="N1842" t="s">
        <v>8276</v>
      </c>
      <c r="O1842" s="6">
        <f t="shared" si="150"/>
        <v>1.0888888888888888</v>
      </c>
      <c r="P1842" s="8">
        <f t="shared" si="153"/>
        <v>75.384615384615387</v>
      </c>
      <c r="Q1842" t="s">
        <v>8330</v>
      </c>
      <c r="R1842" t="s">
        <v>8331</v>
      </c>
      <c r="S1842" s="16">
        <f t="shared" si="151"/>
        <v>41400.999305555553</v>
      </c>
      <c r="T1842" s="16">
        <f t="shared" si="152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 s="1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5">
        <v>40</v>
      </c>
      <c r="M1843" t="b">
        <v>1</v>
      </c>
      <c r="N1843" t="s">
        <v>8276</v>
      </c>
      <c r="O1843" s="6">
        <f t="shared" si="150"/>
        <v>1.0175000000000001</v>
      </c>
      <c r="P1843" s="8">
        <f t="shared" si="153"/>
        <v>50.875</v>
      </c>
      <c r="Q1843" t="s">
        <v>8330</v>
      </c>
      <c r="R1843" t="s">
        <v>8331</v>
      </c>
      <c r="S1843" s="16">
        <f t="shared" si="151"/>
        <v>41778.999305555553</v>
      </c>
      <c r="T1843" s="16">
        <f t="shared" si="152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 s="1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5">
        <v>21</v>
      </c>
      <c r="M1844" t="b">
        <v>1</v>
      </c>
      <c r="N1844" t="s">
        <v>8276</v>
      </c>
      <c r="O1844" s="6">
        <f t="shared" si="150"/>
        <v>1.2524999999999999</v>
      </c>
      <c r="P1844" s="8">
        <f t="shared" si="153"/>
        <v>119.28571428571429</v>
      </c>
      <c r="Q1844" t="s">
        <v>8330</v>
      </c>
      <c r="R1844" t="s">
        <v>8331</v>
      </c>
      <c r="S1844" s="16">
        <f t="shared" si="151"/>
        <v>42065.040972222218</v>
      </c>
      <c r="T1844" s="16">
        <f t="shared" si="152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 s="1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5">
        <v>134</v>
      </c>
      <c r="M1845" t="b">
        <v>1</v>
      </c>
      <c r="N1845" t="s">
        <v>8276</v>
      </c>
      <c r="O1845" s="6">
        <f t="shared" si="150"/>
        <v>1.2400610000000001</v>
      </c>
      <c r="P1845" s="8">
        <f t="shared" si="153"/>
        <v>92.541865671641801</v>
      </c>
      <c r="Q1845" t="s">
        <v>8330</v>
      </c>
      <c r="R1845" t="s">
        <v>8331</v>
      </c>
      <c r="S1845" s="16">
        <f t="shared" si="151"/>
        <v>40594.786504629628</v>
      </c>
      <c r="T1845" s="16">
        <f t="shared" si="152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 s="1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5">
        <v>20</v>
      </c>
      <c r="M1846" t="b">
        <v>1</v>
      </c>
      <c r="N1846" t="s">
        <v>8276</v>
      </c>
      <c r="O1846" s="6">
        <f t="shared" si="150"/>
        <v>1.014</v>
      </c>
      <c r="P1846" s="8">
        <f t="shared" si="153"/>
        <v>76.05</v>
      </c>
      <c r="Q1846" t="s">
        <v>8330</v>
      </c>
      <c r="R1846" t="s">
        <v>8331</v>
      </c>
      <c r="S1846" s="16">
        <f t="shared" si="151"/>
        <v>40704.916666666664</v>
      </c>
      <c r="T1846" s="16">
        <f t="shared" si="152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 s="1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5">
        <v>19</v>
      </c>
      <c r="M1847" t="b">
        <v>1</v>
      </c>
      <c r="N1847" t="s">
        <v>8276</v>
      </c>
      <c r="O1847" s="6">
        <f t="shared" si="150"/>
        <v>1</v>
      </c>
      <c r="P1847" s="8">
        <f t="shared" si="153"/>
        <v>52.631578947368418</v>
      </c>
      <c r="Q1847" t="s">
        <v>8330</v>
      </c>
      <c r="R1847" t="s">
        <v>8331</v>
      </c>
      <c r="S1847" s="16">
        <f t="shared" si="151"/>
        <v>42537.996527777774</v>
      </c>
      <c r="T1847" s="16">
        <f t="shared" si="152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 s="1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5">
        <v>209</v>
      </c>
      <c r="M1848" t="b">
        <v>1</v>
      </c>
      <c r="N1848" t="s">
        <v>8276</v>
      </c>
      <c r="O1848" s="6">
        <f t="shared" si="150"/>
        <v>1.3792666666666666</v>
      </c>
      <c r="P1848" s="8">
        <f t="shared" si="153"/>
        <v>98.990430622009569</v>
      </c>
      <c r="Q1848" t="s">
        <v>8330</v>
      </c>
      <c r="R1848" t="s">
        <v>8331</v>
      </c>
      <c r="S1848" s="16">
        <f t="shared" si="151"/>
        <v>41258.441863425927</v>
      </c>
      <c r="T1848" s="16">
        <f t="shared" si="152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 s="1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5">
        <v>38</v>
      </c>
      <c r="M1849" t="b">
        <v>1</v>
      </c>
      <c r="N1849" t="s">
        <v>8276</v>
      </c>
      <c r="O1849" s="6">
        <f t="shared" si="150"/>
        <v>1.2088000000000001</v>
      </c>
      <c r="P1849" s="8">
        <f t="shared" si="153"/>
        <v>79.526315789473685</v>
      </c>
      <c r="Q1849" t="s">
        <v>8330</v>
      </c>
      <c r="R1849" t="s">
        <v>8331</v>
      </c>
      <c r="S1849" s="16">
        <f t="shared" si="151"/>
        <v>42115.028148148143</v>
      </c>
      <c r="T1849" s="16">
        <f t="shared" si="152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 s="1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5">
        <v>24</v>
      </c>
      <c r="M1850" t="b">
        <v>1</v>
      </c>
      <c r="N1850" t="s">
        <v>8276</v>
      </c>
      <c r="O1850" s="6">
        <f t="shared" si="150"/>
        <v>1.0736666666666668</v>
      </c>
      <c r="P1850" s="8">
        <f t="shared" si="153"/>
        <v>134.20833333333334</v>
      </c>
      <c r="Q1850" t="s">
        <v>8330</v>
      </c>
      <c r="R1850" t="s">
        <v>8331</v>
      </c>
      <c r="S1850" s="16">
        <f t="shared" si="151"/>
        <v>40755.082638888889</v>
      </c>
      <c r="T1850" s="16">
        <f t="shared" si="152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 s="1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5">
        <v>8</v>
      </c>
      <c r="M1851" t="b">
        <v>1</v>
      </c>
      <c r="N1851" t="s">
        <v>8276</v>
      </c>
      <c r="O1851" s="6">
        <f t="shared" si="150"/>
        <v>1.0033333333333334</v>
      </c>
      <c r="P1851" s="8">
        <f t="shared" si="153"/>
        <v>37.625</v>
      </c>
      <c r="Q1851" t="s">
        <v>8330</v>
      </c>
      <c r="R1851" t="s">
        <v>8331</v>
      </c>
      <c r="S1851" s="16">
        <f t="shared" si="151"/>
        <v>41199.637256944443</v>
      </c>
      <c r="T1851" s="16">
        <f t="shared" si="152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 s="1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5">
        <v>179</v>
      </c>
      <c r="M1852" t="b">
        <v>1</v>
      </c>
      <c r="N1852" t="s">
        <v>8276</v>
      </c>
      <c r="O1852" s="6">
        <f t="shared" si="150"/>
        <v>1.0152222222222222</v>
      </c>
      <c r="P1852" s="8">
        <f t="shared" si="153"/>
        <v>51.044692737430168</v>
      </c>
      <c r="Q1852" t="s">
        <v>8330</v>
      </c>
      <c r="R1852" t="s">
        <v>8331</v>
      </c>
      <c r="S1852" s="16">
        <f t="shared" si="151"/>
        <v>41830.751157407409</v>
      </c>
      <c r="T1852" s="16">
        <f t="shared" si="152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 s="1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5">
        <v>26</v>
      </c>
      <c r="M1853" t="b">
        <v>1</v>
      </c>
      <c r="N1853" t="s">
        <v>8276</v>
      </c>
      <c r="O1853" s="6">
        <f t="shared" si="150"/>
        <v>1.0007692307692309</v>
      </c>
      <c r="P1853" s="8">
        <f t="shared" si="153"/>
        <v>50.03846153846154</v>
      </c>
      <c r="Q1853" t="s">
        <v>8330</v>
      </c>
      <c r="R1853" t="s">
        <v>8331</v>
      </c>
      <c r="S1853" s="16">
        <f t="shared" si="151"/>
        <v>41847.833333333328</v>
      </c>
      <c r="T1853" s="16">
        <f t="shared" si="152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 s="1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5">
        <v>131</v>
      </c>
      <c r="M1854" t="b">
        <v>1</v>
      </c>
      <c r="N1854" t="s">
        <v>8276</v>
      </c>
      <c r="O1854" s="6">
        <f t="shared" si="150"/>
        <v>1.1696666666666666</v>
      </c>
      <c r="P1854" s="8">
        <f t="shared" si="153"/>
        <v>133.93129770992365</v>
      </c>
      <c r="Q1854" t="s">
        <v>8330</v>
      </c>
      <c r="R1854" t="s">
        <v>8331</v>
      </c>
      <c r="S1854" s="16">
        <f t="shared" si="151"/>
        <v>42118.791666666664</v>
      </c>
      <c r="T1854" s="16">
        <f t="shared" si="152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 s="1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5">
        <v>14</v>
      </c>
      <c r="M1855" t="b">
        <v>1</v>
      </c>
      <c r="N1855" t="s">
        <v>8276</v>
      </c>
      <c r="O1855" s="6">
        <f t="shared" si="150"/>
        <v>1.01875</v>
      </c>
      <c r="P1855" s="8">
        <f t="shared" si="153"/>
        <v>58.214285714285715</v>
      </c>
      <c r="Q1855" t="s">
        <v>8330</v>
      </c>
      <c r="R1855" t="s">
        <v>8331</v>
      </c>
      <c r="S1855" s="16">
        <f t="shared" si="151"/>
        <v>41226.893715277773</v>
      </c>
      <c r="T1855" s="16">
        <f t="shared" si="152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 s="1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5">
        <v>174</v>
      </c>
      <c r="M1856" t="b">
        <v>1</v>
      </c>
      <c r="N1856" t="s">
        <v>8276</v>
      </c>
      <c r="O1856" s="6">
        <f t="shared" si="150"/>
        <v>1.0212366666666666</v>
      </c>
      <c r="P1856" s="8">
        <f t="shared" si="153"/>
        <v>88.037643678160919</v>
      </c>
      <c r="Q1856" t="s">
        <v>8330</v>
      </c>
      <c r="R1856" t="s">
        <v>8331</v>
      </c>
      <c r="S1856" s="16">
        <f t="shared" si="151"/>
        <v>41417.812928240739</v>
      </c>
      <c r="T1856" s="16">
        <f t="shared" si="152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 s="1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5">
        <v>191</v>
      </c>
      <c r="M1857" t="b">
        <v>1</v>
      </c>
      <c r="N1857" t="s">
        <v>8276</v>
      </c>
      <c r="O1857" s="6">
        <f t="shared" si="150"/>
        <v>1.5405897142857143</v>
      </c>
      <c r="P1857" s="8">
        <f t="shared" si="153"/>
        <v>70.576753926701571</v>
      </c>
      <c r="Q1857" t="s">
        <v>8330</v>
      </c>
      <c r="R1857" t="s">
        <v>8331</v>
      </c>
      <c r="S1857" s="16">
        <f t="shared" si="151"/>
        <v>41645.330324074072</v>
      </c>
      <c r="T1857" s="16">
        <f t="shared" si="152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 s="1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5">
        <v>38</v>
      </c>
      <c r="M1858" t="b">
        <v>1</v>
      </c>
      <c r="N1858" t="s">
        <v>8276</v>
      </c>
      <c r="O1858" s="6">
        <f t="shared" ref="O1858:O1921" si="154">E1858/D1858</f>
        <v>1.0125</v>
      </c>
      <c r="P1858" s="8">
        <f t="shared" si="153"/>
        <v>53.289473684210527</v>
      </c>
      <c r="Q1858" t="s">
        <v>8330</v>
      </c>
      <c r="R1858" t="s">
        <v>8331</v>
      </c>
      <c r="S1858" s="16">
        <f t="shared" ref="S1858:S1921" si="155">(I1858/86400)+25569+(-5/24)</f>
        <v>41838.64666666666</v>
      </c>
      <c r="T1858" s="16">
        <f t="shared" ref="T1858:T1921" si="156">(J1858/86400)+25569+(-5/24)</f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 s="1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5">
        <v>22</v>
      </c>
      <c r="M1859" t="b">
        <v>1</v>
      </c>
      <c r="N1859" t="s">
        <v>8276</v>
      </c>
      <c r="O1859" s="6">
        <f t="shared" si="154"/>
        <v>1</v>
      </c>
      <c r="P1859" s="8">
        <f t="shared" si="153"/>
        <v>136.36363636363637</v>
      </c>
      <c r="Q1859" t="s">
        <v>8330</v>
      </c>
      <c r="R1859" t="s">
        <v>8331</v>
      </c>
      <c r="S1859" s="16">
        <f t="shared" si="155"/>
        <v>41894.560335648144</v>
      </c>
      <c r="T1859" s="16">
        <f t="shared" si="156"/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 s="1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5">
        <v>149</v>
      </c>
      <c r="M1860" t="b">
        <v>1</v>
      </c>
      <c r="N1860" t="s">
        <v>8276</v>
      </c>
      <c r="O1860" s="6">
        <f t="shared" si="154"/>
        <v>1.0874800874800874</v>
      </c>
      <c r="P1860" s="8">
        <f t="shared" si="153"/>
        <v>40.547315436241611</v>
      </c>
      <c r="Q1860" t="s">
        <v>8330</v>
      </c>
      <c r="R1860" t="s">
        <v>8331</v>
      </c>
      <c r="S1860" s="16">
        <f t="shared" si="155"/>
        <v>40893.033807870372</v>
      </c>
      <c r="T1860" s="16">
        <f t="shared" si="156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 s="1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5">
        <v>56</v>
      </c>
      <c r="M1861" t="b">
        <v>1</v>
      </c>
      <c r="N1861" t="s">
        <v>8276</v>
      </c>
      <c r="O1861" s="6">
        <f t="shared" si="154"/>
        <v>1.3183333333333334</v>
      </c>
      <c r="P1861" s="8">
        <f t="shared" si="153"/>
        <v>70.625</v>
      </c>
      <c r="Q1861" t="s">
        <v>8330</v>
      </c>
      <c r="R1861" t="s">
        <v>8331</v>
      </c>
      <c r="S1861" s="16">
        <f t="shared" si="155"/>
        <v>40808.561678240738</v>
      </c>
      <c r="T1861" s="16">
        <f t="shared" si="156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 s="1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5">
        <v>19</v>
      </c>
      <c r="M1862" t="b">
        <v>1</v>
      </c>
      <c r="N1862" t="s">
        <v>8276</v>
      </c>
      <c r="O1862" s="6">
        <f t="shared" si="154"/>
        <v>1.3346666666666667</v>
      </c>
      <c r="P1862" s="8">
        <f t="shared" si="153"/>
        <v>52.684210526315788</v>
      </c>
      <c r="Q1862" t="s">
        <v>8330</v>
      </c>
      <c r="R1862" t="s">
        <v>8331</v>
      </c>
      <c r="S1862" s="16">
        <f t="shared" si="155"/>
        <v>41676.500972222224</v>
      </c>
      <c r="T1862" s="16">
        <f t="shared" si="156"/>
        <v>41655.500972222224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 s="1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5">
        <v>0</v>
      </c>
      <c r="M1863" t="b">
        <v>0</v>
      </c>
      <c r="N1863" t="s">
        <v>8283</v>
      </c>
      <c r="O1863" s="6">
        <f t="shared" si="154"/>
        <v>0</v>
      </c>
      <c r="P1863" s="8">
        <v>0</v>
      </c>
      <c r="Q1863" t="s">
        <v>8338</v>
      </c>
      <c r="R1863" t="s">
        <v>8340</v>
      </c>
      <c r="S1863" s="16">
        <f t="shared" si="155"/>
        <v>42030.091909722221</v>
      </c>
      <c r="T1863" s="16">
        <f t="shared" si="156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 s="1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5">
        <v>16</v>
      </c>
      <c r="M1864" t="b">
        <v>0</v>
      </c>
      <c r="N1864" t="s">
        <v>8283</v>
      </c>
      <c r="O1864" s="6">
        <f t="shared" si="154"/>
        <v>8.0833333333333326E-2</v>
      </c>
      <c r="P1864" s="8">
        <f t="shared" ref="P1864:P1870" si="157">E1864/L1864</f>
        <v>90.9375</v>
      </c>
      <c r="Q1864" t="s">
        <v>8338</v>
      </c>
      <c r="R1864" t="s">
        <v>8340</v>
      </c>
      <c r="S1864" s="16">
        <f t="shared" si="155"/>
        <v>42802.104166666664</v>
      </c>
      <c r="T1864" s="16">
        <f t="shared" si="156"/>
        <v>42755.284421296295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 s="1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5">
        <v>2</v>
      </c>
      <c r="M1865" t="b">
        <v>0</v>
      </c>
      <c r="N1865" t="s">
        <v>8283</v>
      </c>
      <c r="O1865" s="6">
        <f t="shared" si="154"/>
        <v>4.0000000000000001E-3</v>
      </c>
      <c r="P1865" s="8">
        <f t="shared" si="157"/>
        <v>5</v>
      </c>
      <c r="Q1865" t="s">
        <v>8338</v>
      </c>
      <c r="R1865" t="s">
        <v>8340</v>
      </c>
      <c r="S1865" s="16">
        <f t="shared" si="155"/>
        <v>41802.588946759257</v>
      </c>
      <c r="T1865" s="16">
        <f t="shared" si="156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 s="1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5">
        <v>48</v>
      </c>
      <c r="M1866" t="b">
        <v>0</v>
      </c>
      <c r="N1866" t="s">
        <v>8283</v>
      </c>
      <c r="O1866" s="6">
        <f t="shared" si="154"/>
        <v>0.42892307692307691</v>
      </c>
      <c r="P1866" s="8">
        <f t="shared" si="157"/>
        <v>58.083333333333336</v>
      </c>
      <c r="Q1866" t="s">
        <v>8338</v>
      </c>
      <c r="R1866" t="s">
        <v>8340</v>
      </c>
      <c r="S1866" s="16">
        <f t="shared" si="155"/>
        <v>41763.508101851847</v>
      </c>
      <c r="T1866" s="16">
        <f t="shared" si="156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 s="1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5">
        <v>2</v>
      </c>
      <c r="M1867" t="b">
        <v>0</v>
      </c>
      <c r="N1867" t="s">
        <v>8283</v>
      </c>
      <c r="O1867" s="6">
        <f t="shared" si="154"/>
        <v>3.6363636363636364E-5</v>
      </c>
      <c r="P1867" s="8">
        <f t="shared" si="157"/>
        <v>2</v>
      </c>
      <c r="Q1867" t="s">
        <v>8338</v>
      </c>
      <c r="R1867" t="s">
        <v>8340</v>
      </c>
      <c r="S1867" s="16">
        <f t="shared" si="155"/>
        <v>42680.200775462959</v>
      </c>
      <c r="T1867" s="16">
        <f t="shared" si="156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 s="1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5">
        <v>2</v>
      </c>
      <c r="M1868" t="b">
        <v>0</v>
      </c>
      <c r="N1868" t="s">
        <v>8283</v>
      </c>
      <c r="O1868" s="6">
        <f t="shared" si="154"/>
        <v>5.0000000000000001E-3</v>
      </c>
      <c r="P1868" s="8">
        <f t="shared" si="157"/>
        <v>62.5</v>
      </c>
      <c r="Q1868" t="s">
        <v>8338</v>
      </c>
      <c r="R1868" t="s">
        <v>8340</v>
      </c>
      <c r="S1868" s="16">
        <f t="shared" si="155"/>
        <v>42794.958333333336</v>
      </c>
      <c r="T1868" s="16">
        <f t="shared" si="156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 s="1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5">
        <v>1</v>
      </c>
      <c r="M1869" t="b">
        <v>0</v>
      </c>
      <c r="N1869" t="s">
        <v>8283</v>
      </c>
      <c r="O1869" s="6">
        <f t="shared" si="154"/>
        <v>5.0000000000000001E-4</v>
      </c>
      <c r="P1869" s="8">
        <f t="shared" si="157"/>
        <v>10</v>
      </c>
      <c r="Q1869" t="s">
        <v>8338</v>
      </c>
      <c r="R1869" t="s">
        <v>8340</v>
      </c>
      <c r="S1869" s="16">
        <f t="shared" si="155"/>
        <v>42679.716574074067</v>
      </c>
      <c r="T1869" s="16">
        <f t="shared" si="156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 s="1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5">
        <v>17</v>
      </c>
      <c r="M1870" t="b">
        <v>0</v>
      </c>
      <c r="N1870" t="s">
        <v>8283</v>
      </c>
      <c r="O1870" s="6">
        <f t="shared" si="154"/>
        <v>4.8680000000000001E-2</v>
      </c>
      <c r="P1870" s="8">
        <f t="shared" si="157"/>
        <v>71.588235294117652</v>
      </c>
      <c r="Q1870" t="s">
        <v>8338</v>
      </c>
      <c r="R1870" t="s">
        <v>8340</v>
      </c>
      <c r="S1870" s="16">
        <f t="shared" si="155"/>
        <v>42353.124305555553</v>
      </c>
      <c r="T1870" s="16">
        <f t="shared" si="156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 s="1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5">
        <v>0</v>
      </c>
      <c r="M1871" t="b">
        <v>0</v>
      </c>
      <c r="N1871" t="s">
        <v>8283</v>
      </c>
      <c r="O1871" s="6">
        <f t="shared" si="154"/>
        <v>0</v>
      </c>
      <c r="P1871" s="8">
        <v>0</v>
      </c>
      <c r="Q1871" t="s">
        <v>8338</v>
      </c>
      <c r="R1871" t="s">
        <v>8340</v>
      </c>
      <c r="S1871" s="16">
        <f t="shared" si="155"/>
        <v>42738.794548611106</v>
      </c>
      <c r="T1871" s="16">
        <f t="shared" si="156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 s="1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5">
        <v>11</v>
      </c>
      <c r="M1872" t="b">
        <v>0</v>
      </c>
      <c r="N1872" t="s">
        <v>8283</v>
      </c>
      <c r="O1872" s="6">
        <f t="shared" si="154"/>
        <v>0.10314285714285715</v>
      </c>
      <c r="P1872" s="8">
        <f t="shared" ref="P1872:P1877" si="158">E1872/L1872</f>
        <v>32.81818181818182</v>
      </c>
      <c r="Q1872" t="s">
        <v>8338</v>
      </c>
      <c r="R1872" t="s">
        <v>8340</v>
      </c>
      <c r="S1872" s="16">
        <f t="shared" si="155"/>
        <v>42399.970138888886</v>
      </c>
      <c r="T1872" s="16">
        <f t="shared" si="156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 s="1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5">
        <v>95</v>
      </c>
      <c r="M1873" t="b">
        <v>0</v>
      </c>
      <c r="N1873" t="s">
        <v>8283</v>
      </c>
      <c r="O1873" s="6">
        <f t="shared" si="154"/>
        <v>0.7178461538461538</v>
      </c>
      <c r="P1873" s="8">
        <f t="shared" si="158"/>
        <v>49.11578947368421</v>
      </c>
      <c r="Q1873" t="s">
        <v>8338</v>
      </c>
      <c r="R1873" t="s">
        <v>8340</v>
      </c>
      <c r="S1873" s="16">
        <f t="shared" si="155"/>
        <v>41963.616909722223</v>
      </c>
      <c r="T1873" s="16">
        <f t="shared" si="156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 s="1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5">
        <v>13</v>
      </c>
      <c r="M1874" t="b">
        <v>0</v>
      </c>
      <c r="N1874" t="s">
        <v>8283</v>
      </c>
      <c r="O1874" s="6">
        <f t="shared" si="154"/>
        <v>1.06E-2</v>
      </c>
      <c r="P1874" s="8">
        <f t="shared" si="158"/>
        <v>16.307692307692307</v>
      </c>
      <c r="Q1874" t="s">
        <v>8338</v>
      </c>
      <c r="R1874" t="s">
        <v>8340</v>
      </c>
      <c r="S1874" s="16">
        <f t="shared" si="155"/>
        <v>42184.921319444438</v>
      </c>
      <c r="T1874" s="16">
        <f t="shared" si="156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 s="1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5">
        <v>2</v>
      </c>
      <c r="M1875" t="b">
        <v>0</v>
      </c>
      <c r="N1875" t="s">
        <v>8283</v>
      </c>
      <c r="O1875" s="6">
        <f t="shared" si="154"/>
        <v>4.4999999999999997E-3</v>
      </c>
      <c r="P1875" s="8">
        <f t="shared" si="158"/>
        <v>18</v>
      </c>
      <c r="Q1875" t="s">
        <v>8338</v>
      </c>
      <c r="R1875" t="s">
        <v>8340</v>
      </c>
      <c r="S1875" s="16">
        <f t="shared" si="155"/>
        <v>42193.489583333336</v>
      </c>
      <c r="T1875" s="16">
        <f t="shared" si="156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 s="1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5">
        <v>2</v>
      </c>
      <c r="M1876" t="b">
        <v>0</v>
      </c>
      <c r="N1876" t="s">
        <v>8283</v>
      </c>
      <c r="O1876" s="6">
        <f t="shared" si="154"/>
        <v>1.6249999999999999E-4</v>
      </c>
      <c r="P1876" s="8">
        <f t="shared" si="158"/>
        <v>13</v>
      </c>
      <c r="Q1876" t="s">
        <v>8338</v>
      </c>
      <c r="R1876" t="s">
        <v>8340</v>
      </c>
      <c r="S1876" s="16">
        <f t="shared" si="155"/>
        <v>42549.760798611103</v>
      </c>
      <c r="T1876" s="16">
        <f t="shared" si="156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 s="1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5">
        <v>3</v>
      </c>
      <c r="M1877" t="b">
        <v>0</v>
      </c>
      <c r="N1877" t="s">
        <v>8283</v>
      </c>
      <c r="O1877" s="6">
        <f t="shared" si="154"/>
        <v>5.1000000000000004E-3</v>
      </c>
      <c r="P1877" s="8">
        <f t="shared" si="158"/>
        <v>17</v>
      </c>
      <c r="Q1877" t="s">
        <v>8338</v>
      </c>
      <c r="R1877" t="s">
        <v>8340</v>
      </c>
      <c r="S1877" s="16">
        <f t="shared" si="155"/>
        <v>42588.691064814811</v>
      </c>
      <c r="T1877" s="16">
        <f t="shared" si="156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 s="1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5">
        <v>0</v>
      </c>
      <c r="M1878" t="b">
        <v>0</v>
      </c>
      <c r="N1878" t="s">
        <v>8283</v>
      </c>
      <c r="O1878" s="6">
        <f t="shared" si="154"/>
        <v>0</v>
      </c>
      <c r="P1878" s="8">
        <v>0</v>
      </c>
      <c r="Q1878" t="s">
        <v>8338</v>
      </c>
      <c r="R1878" t="s">
        <v>8340</v>
      </c>
      <c r="S1878" s="16">
        <f t="shared" si="155"/>
        <v>41806.07644675926</v>
      </c>
      <c r="T1878" s="16">
        <f t="shared" si="156"/>
        <v>41776.07644675926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 s="1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5">
        <v>0</v>
      </c>
      <c r="M1879" t="b">
        <v>0</v>
      </c>
      <c r="N1879" t="s">
        <v>8283</v>
      </c>
      <c r="O1879" s="6">
        <f t="shared" si="154"/>
        <v>0</v>
      </c>
      <c r="P1879" s="8">
        <v>0</v>
      </c>
      <c r="Q1879" t="s">
        <v>8338</v>
      </c>
      <c r="R1879" t="s">
        <v>8340</v>
      </c>
      <c r="S1879" s="16">
        <f t="shared" si="155"/>
        <v>42063.820891203701</v>
      </c>
      <c r="T1879" s="16">
        <f t="shared" si="156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 s="1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5">
        <v>0</v>
      </c>
      <c r="M1880" t="b">
        <v>0</v>
      </c>
      <c r="N1880" t="s">
        <v>8283</v>
      </c>
      <c r="O1880" s="6">
        <f t="shared" si="154"/>
        <v>0</v>
      </c>
      <c r="P1880" s="8">
        <v>0</v>
      </c>
      <c r="Q1880" t="s">
        <v>8338</v>
      </c>
      <c r="R1880" t="s">
        <v>8340</v>
      </c>
      <c r="S1880" s="16">
        <f t="shared" si="155"/>
        <v>41802.800405092588</v>
      </c>
      <c r="T1880" s="16">
        <f t="shared" si="156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 s="1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5">
        <v>2</v>
      </c>
      <c r="M1881" t="b">
        <v>0</v>
      </c>
      <c r="N1881" t="s">
        <v>8283</v>
      </c>
      <c r="O1881" s="6">
        <f t="shared" si="154"/>
        <v>1.1999999999999999E-3</v>
      </c>
      <c r="P1881" s="8">
        <f t="shared" ref="P1881:P1912" si="159">E1881/L1881</f>
        <v>3</v>
      </c>
      <c r="Q1881" t="s">
        <v>8338</v>
      </c>
      <c r="R1881" t="s">
        <v>8340</v>
      </c>
      <c r="S1881" s="16">
        <f t="shared" si="155"/>
        <v>42443.399641203701</v>
      </c>
      <c r="T1881" s="16">
        <f t="shared" si="156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 s="1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5">
        <v>24</v>
      </c>
      <c r="M1882" t="b">
        <v>0</v>
      </c>
      <c r="N1882" t="s">
        <v>8283</v>
      </c>
      <c r="O1882" s="6">
        <f t="shared" si="154"/>
        <v>0.20080000000000001</v>
      </c>
      <c r="P1882" s="8">
        <f t="shared" si="159"/>
        <v>41.833333333333336</v>
      </c>
      <c r="Q1882" t="s">
        <v>8338</v>
      </c>
      <c r="R1882" t="s">
        <v>8340</v>
      </c>
      <c r="S1882" s="16">
        <f t="shared" si="155"/>
        <v>42459.31689814815</v>
      </c>
      <c r="T1882" s="16">
        <f t="shared" si="156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 s="1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5">
        <v>70</v>
      </c>
      <c r="M1883" t="b">
        <v>1</v>
      </c>
      <c r="N1883" t="s">
        <v>8279</v>
      </c>
      <c r="O1883" s="6">
        <f t="shared" si="154"/>
        <v>1.726845</v>
      </c>
      <c r="P1883" s="8">
        <f t="shared" si="159"/>
        <v>49.338428571428572</v>
      </c>
      <c r="Q1883" t="s">
        <v>8330</v>
      </c>
      <c r="R1883" t="s">
        <v>8334</v>
      </c>
      <c r="S1883" s="16">
        <f t="shared" si="155"/>
        <v>42072.902650462966</v>
      </c>
      <c r="T1883" s="16">
        <f t="shared" si="156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 s="1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5">
        <v>81</v>
      </c>
      <c r="M1884" t="b">
        <v>1</v>
      </c>
      <c r="N1884" t="s">
        <v>8279</v>
      </c>
      <c r="O1884" s="6">
        <f t="shared" si="154"/>
        <v>1.008955223880597</v>
      </c>
      <c r="P1884" s="8">
        <f t="shared" si="159"/>
        <v>41.728395061728392</v>
      </c>
      <c r="Q1884" t="s">
        <v>8330</v>
      </c>
      <c r="R1884" t="s">
        <v>8334</v>
      </c>
      <c r="S1884" s="16">
        <f t="shared" si="155"/>
        <v>41100.783333333333</v>
      </c>
      <c r="T1884" s="16">
        <f t="shared" si="156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 s="1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5">
        <v>32</v>
      </c>
      <c r="M1885" t="b">
        <v>1</v>
      </c>
      <c r="N1885" t="s">
        <v>8279</v>
      </c>
      <c r="O1885" s="6">
        <f t="shared" si="154"/>
        <v>1.0480480480480481</v>
      </c>
      <c r="P1885" s="8">
        <f t="shared" si="159"/>
        <v>32.71875</v>
      </c>
      <c r="Q1885" t="s">
        <v>8330</v>
      </c>
      <c r="R1885" t="s">
        <v>8334</v>
      </c>
      <c r="S1885" s="16">
        <f t="shared" si="155"/>
        <v>41007.698009259257</v>
      </c>
      <c r="T1885" s="16">
        <f t="shared" si="156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 s="1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5">
        <v>26</v>
      </c>
      <c r="M1886" t="b">
        <v>1</v>
      </c>
      <c r="N1886" t="s">
        <v>8279</v>
      </c>
      <c r="O1886" s="6">
        <f t="shared" si="154"/>
        <v>1.351</v>
      </c>
      <c r="P1886" s="8">
        <f t="shared" si="159"/>
        <v>51.96153846153846</v>
      </c>
      <c r="Q1886" t="s">
        <v>8330</v>
      </c>
      <c r="R1886" t="s">
        <v>8334</v>
      </c>
      <c r="S1886" s="16">
        <f t="shared" si="155"/>
        <v>41240.291666666664</v>
      </c>
      <c r="T1886" s="16">
        <f t="shared" si="156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 s="1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5">
        <v>105</v>
      </c>
      <c r="M1887" t="b">
        <v>1</v>
      </c>
      <c r="N1887" t="s">
        <v>8279</v>
      </c>
      <c r="O1887" s="6">
        <f t="shared" si="154"/>
        <v>1.1632786885245903</v>
      </c>
      <c r="P1887" s="8">
        <f t="shared" si="159"/>
        <v>50.685714285714283</v>
      </c>
      <c r="Q1887" t="s">
        <v>8330</v>
      </c>
      <c r="R1887" t="s">
        <v>8334</v>
      </c>
      <c r="S1887" s="16">
        <f t="shared" si="155"/>
        <v>41131.708333333328</v>
      </c>
      <c r="T1887" s="16">
        <f t="shared" si="156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 s="1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5">
        <v>29</v>
      </c>
      <c r="M1888" t="b">
        <v>1</v>
      </c>
      <c r="N1888" t="s">
        <v>8279</v>
      </c>
      <c r="O1888" s="6">
        <f t="shared" si="154"/>
        <v>1.0208333333333333</v>
      </c>
      <c r="P1888" s="8">
        <f t="shared" si="159"/>
        <v>42.241379310344826</v>
      </c>
      <c r="Q1888" t="s">
        <v>8330</v>
      </c>
      <c r="R1888" t="s">
        <v>8334</v>
      </c>
      <c r="S1888" s="16">
        <f t="shared" si="155"/>
        <v>41955.740023148144</v>
      </c>
      <c r="T1888" s="16">
        <f t="shared" si="156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 s="1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5">
        <v>8</v>
      </c>
      <c r="M1889" t="b">
        <v>1</v>
      </c>
      <c r="N1889" t="s">
        <v>8279</v>
      </c>
      <c r="O1889" s="6">
        <f t="shared" si="154"/>
        <v>1.1116666666666666</v>
      </c>
      <c r="P1889" s="8">
        <f t="shared" si="159"/>
        <v>416.875</v>
      </c>
      <c r="Q1889" t="s">
        <v>8330</v>
      </c>
      <c r="R1889" t="s">
        <v>8334</v>
      </c>
      <c r="S1889" s="16">
        <f t="shared" si="155"/>
        <v>42341.687499999993</v>
      </c>
      <c r="T1889" s="16">
        <f t="shared" si="156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 s="1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5">
        <v>89</v>
      </c>
      <c r="M1890" t="b">
        <v>1</v>
      </c>
      <c r="N1890" t="s">
        <v>8279</v>
      </c>
      <c r="O1890" s="6">
        <f t="shared" si="154"/>
        <v>1.6608000000000001</v>
      </c>
      <c r="P1890" s="8">
        <f t="shared" si="159"/>
        <v>46.651685393258425</v>
      </c>
      <c r="Q1890" t="s">
        <v>8330</v>
      </c>
      <c r="R1890" t="s">
        <v>8334</v>
      </c>
      <c r="S1890" s="16">
        <f t="shared" si="155"/>
        <v>40329.999305555553</v>
      </c>
      <c r="T1890" s="16">
        <f t="shared" si="156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 s="1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5">
        <v>44</v>
      </c>
      <c r="M1891" t="b">
        <v>1</v>
      </c>
      <c r="N1891" t="s">
        <v>8279</v>
      </c>
      <c r="O1891" s="6">
        <f t="shared" si="154"/>
        <v>1.0660000000000001</v>
      </c>
      <c r="P1891" s="8">
        <f t="shared" si="159"/>
        <v>48.454545454545453</v>
      </c>
      <c r="Q1891" t="s">
        <v>8330</v>
      </c>
      <c r="R1891" t="s">
        <v>8334</v>
      </c>
      <c r="S1891" s="16">
        <f t="shared" si="155"/>
        <v>41344.543356481481</v>
      </c>
      <c r="T1891" s="16">
        <f t="shared" si="156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 s="1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5">
        <v>246</v>
      </c>
      <c r="M1892" t="b">
        <v>1</v>
      </c>
      <c r="N1892" t="s">
        <v>8279</v>
      </c>
      <c r="O1892" s="6">
        <f t="shared" si="154"/>
        <v>1.4458441666666668</v>
      </c>
      <c r="P1892" s="8">
        <f t="shared" si="159"/>
        <v>70.5289837398374</v>
      </c>
      <c r="Q1892" t="s">
        <v>8330</v>
      </c>
      <c r="R1892" t="s">
        <v>8334</v>
      </c>
      <c r="S1892" s="16">
        <f t="shared" si="155"/>
        <v>41258.577870370369</v>
      </c>
      <c r="T1892" s="16">
        <f t="shared" si="156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 s="1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5">
        <v>120</v>
      </c>
      <c r="M1893" t="b">
        <v>1</v>
      </c>
      <c r="N1893" t="s">
        <v>8279</v>
      </c>
      <c r="O1893" s="6">
        <f t="shared" si="154"/>
        <v>1.0555000000000001</v>
      </c>
      <c r="P1893" s="8">
        <f t="shared" si="159"/>
        <v>87.958333333333329</v>
      </c>
      <c r="Q1893" t="s">
        <v>8330</v>
      </c>
      <c r="R1893" t="s">
        <v>8334</v>
      </c>
      <c r="S1893" s="16">
        <f t="shared" si="155"/>
        <v>40381.041666666664</v>
      </c>
      <c r="T1893" s="16">
        <f t="shared" si="156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 s="1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5">
        <v>26</v>
      </c>
      <c r="M1894" t="b">
        <v>1</v>
      </c>
      <c r="N1894" t="s">
        <v>8279</v>
      </c>
      <c r="O1894" s="6">
        <f t="shared" si="154"/>
        <v>1.3660000000000001</v>
      </c>
      <c r="P1894" s="8">
        <f t="shared" si="159"/>
        <v>26.26923076923077</v>
      </c>
      <c r="Q1894" t="s">
        <v>8330</v>
      </c>
      <c r="R1894" t="s">
        <v>8334</v>
      </c>
      <c r="S1894" s="16">
        <f t="shared" si="155"/>
        <v>40701.429178240738</v>
      </c>
      <c r="T1894" s="16">
        <f t="shared" si="156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 s="1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5">
        <v>45</v>
      </c>
      <c r="M1895" t="b">
        <v>1</v>
      </c>
      <c r="N1895" t="s">
        <v>8279</v>
      </c>
      <c r="O1895" s="6">
        <f t="shared" si="154"/>
        <v>1.04</v>
      </c>
      <c r="P1895" s="8">
        <f t="shared" si="159"/>
        <v>57.777777777777779</v>
      </c>
      <c r="Q1895" t="s">
        <v>8330</v>
      </c>
      <c r="R1895" t="s">
        <v>8334</v>
      </c>
      <c r="S1895" s="16">
        <f t="shared" si="155"/>
        <v>40648.957638888889</v>
      </c>
      <c r="T1895" s="16">
        <f t="shared" si="156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 s="1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5">
        <v>20</v>
      </c>
      <c r="M1896" t="b">
        <v>1</v>
      </c>
      <c r="N1896" t="s">
        <v>8279</v>
      </c>
      <c r="O1896" s="6">
        <f t="shared" si="154"/>
        <v>1.145</v>
      </c>
      <c r="P1896" s="8">
        <f t="shared" si="159"/>
        <v>57.25</v>
      </c>
      <c r="Q1896" t="s">
        <v>8330</v>
      </c>
      <c r="R1896" t="s">
        <v>8334</v>
      </c>
      <c r="S1896" s="16">
        <f t="shared" si="155"/>
        <v>40951.696562499994</v>
      </c>
      <c r="T1896" s="16">
        <f t="shared" si="156"/>
        <v>40920.696562499994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 s="1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5">
        <v>47</v>
      </c>
      <c r="M1897" t="b">
        <v>1</v>
      </c>
      <c r="N1897" t="s">
        <v>8279</v>
      </c>
      <c r="O1897" s="6">
        <f t="shared" si="154"/>
        <v>1.0171957671957672</v>
      </c>
      <c r="P1897" s="8">
        <f t="shared" si="159"/>
        <v>196.34042553191489</v>
      </c>
      <c r="Q1897" t="s">
        <v>8330</v>
      </c>
      <c r="R1897" t="s">
        <v>8334</v>
      </c>
      <c r="S1897" s="16">
        <f t="shared" si="155"/>
        <v>42297.538449074076</v>
      </c>
      <c r="T1897" s="16">
        <f t="shared" si="156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 s="1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5">
        <v>13</v>
      </c>
      <c r="M1898" t="b">
        <v>1</v>
      </c>
      <c r="N1898" t="s">
        <v>8279</v>
      </c>
      <c r="O1898" s="6">
        <f t="shared" si="154"/>
        <v>1.2394678492239468</v>
      </c>
      <c r="P1898" s="8">
        <f t="shared" si="159"/>
        <v>43</v>
      </c>
      <c r="Q1898" t="s">
        <v>8330</v>
      </c>
      <c r="R1898" t="s">
        <v>8334</v>
      </c>
      <c r="S1898" s="16">
        <f t="shared" si="155"/>
        <v>41011.501909722218</v>
      </c>
      <c r="T1898" s="16">
        <f t="shared" si="156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 s="1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5">
        <v>183</v>
      </c>
      <c r="M1899" t="b">
        <v>1</v>
      </c>
      <c r="N1899" t="s">
        <v>8279</v>
      </c>
      <c r="O1899" s="6">
        <f t="shared" si="154"/>
        <v>1.0245669291338582</v>
      </c>
      <c r="P1899" s="8">
        <f t="shared" si="159"/>
        <v>35.551912568306008</v>
      </c>
      <c r="Q1899" t="s">
        <v>8330</v>
      </c>
      <c r="R1899" t="s">
        <v>8334</v>
      </c>
      <c r="S1899" s="16">
        <f t="shared" si="155"/>
        <v>41702.666666666664</v>
      </c>
      <c r="T1899" s="16">
        <f t="shared" si="156"/>
        <v>41680.375069444439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 s="1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5">
        <v>21</v>
      </c>
      <c r="M1900" t="b">
        <v>1</v>
      </c>
      <c r="N1900" t="s">
        <v>8279</v>
      </c>
      <c r="O1900" s="6">
        <f t="shared" si="154"/>
        <v>1.4450000000000001</v>
      </c>
      <c r="P1900" s="8">
        <f t="shared" si="159"/>
        <v>68.80952380952381</v>
      </c>
      <c r="Q1900" t="s">
        <v>8330</v>
      </c>
      <c r="R1900" t="s">
        <v>8334</v>
      </c>
      <c r="S1900" s="16">
        <f t="shared" si="155"/>
        <v>42401.541666666664</v>
      </c>
      <c r="T1900" s="16">
        <f t="shared" si="156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 s="1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5">
        <v>42</v>
      </c>
      <c r="M1901" t="b">
        <v>1</v>
      </c>
      <c r="N1901" t="s">
        <v>8279</v>
      </c>
      <c r="O1901" s="6">
        <f t="shared" si="154"/>
        <v>1.3333333333333333</v>
      </c>
      <c r="P1901" s="8">
        <f t="shared" si="159"/>
        <v>28.571428571428573</v>
      </c>
      <c r="Q1901" t="s">
        <v>8330</v>
      </c>
      <c r="R1901" t="s">
        <v>8334</v>
      </c>
      <c r="S1901" s="16">
        <f t="shared" si="155"/>
        <v>42088.691736111105</v>
      </c>
      <c r="T1901" s="16">
        <f t="shared" si="156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 s="1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5">
        <v>54</v>
      </c>
      <c r="M1902" t="b">
        <v>1</v>
      </c>
      <c r="N1902" t="s">
        <v>8279</v>
      </c>
      <c r="O1902" s="6">
        <f t="shared" si="154"/>
        <v>1.0936440000000001</v>
      </c>
      <c r="P1902" s="8">
        <f t="shared" si="159"/>
        <v>50.631666666666668</v>
      </c>
      <c r="Q1902" t="s">
        <v>8330</v>
      </c>
      <c r="R1902" t="s">
        <v>8334</v>
      </c>
      <c r="S1902" s="16">
        <f t="shared" si="155"/>
        <v>41188.207638888889</v>
      </c>
      <c r="T1902" s="16">
        <f t="shared" si="156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 s="1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5">
        <v>25</v>
      </c>
      <c r="M1903" t="b">
        <v>0</v>
      </c>
      <c r="N1903" t="s">
        <v>8294</v>
      </c>
      <c r="O1903" s="6">
        <f t="shared" si="154"/>
        <v>2.696969696969697E-2</v>
      </c>
      <c r="P1903" s="8">
        <f t="shared" si="159"/>
        <v>106.8</v>
      </c>
      <c r="Q1903" t="s">
        <v>8324</v>
      </c>
      <c r="R1903" t="s">
        <v>8353</v>
      </c>
      <c r="S1903" s="16">
        <f t="shared" si="155"/>
        <v>42146.333333333336</v>
      </c>
      <c r="T1903" s="16">
        <f t="shared" si="156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 s="1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5">
        <v>3</v>
      </c>
      <c r="M1904" t="b">
        <v>0</v>
      </c>
      <c r="N1904" t="s">
        <v>8294</v>
      </c>
      <c r="O1904" s="6">
        <f t="shared" si="154"/>
        <v>1.2E-2</v>
      </c>
      <c r="P1904" s="8">
        <f t="shared" si="159"/>
        <v>4</v>
      </c>
      <c r="Q1904" t="s">
        <v>8324</v>
      </c>
      <c r="R1904" t="s">
        <v>8353</v>
      </c>
      <c r="S1904" s="16">
        <f t="shared" si="155"/>
        <v>42067.581562499996</v>
      </c>
      <c r="T1904" s="16">
        <f t="shared" si="156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 s="1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5">
        <v>41</v>
      </c>
      <c r="M1905" t="b">
        <v>0</v>
      </c>
      <c r="N1905" t="s">
        <v>8294</v>
      </c>
      <c r="O1905" s="6">
        <f t="shared" si="154"/>
        <v>0.46600000000000003</v>
      </c>
      <c r="P1905" s="8">
        <f t="shared" si="159"/>
        <v>34.097560975609753</v>
      </c>
      <c r="Q1905" t="s">
        <v>8324</v>
      </c>
      <c r="R1905" t="s">
        <v>8353</v>
      </c>
      <c r="S1905" s="16">
        <f t="shared" si="155"/>
        <v>42762.562395833331</v>
      </c>
      <c r="T1905" s="16">
        <f t="shared" si="156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 s="1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5">
        <v>2</v>
      </c>
      <c r="M1906" t="b">
        <v>0</v>
      </c>
      <c r="N1906" t="s">
        <v>8294</v>
      </c>
      <c r="O1906" s="6">
        <f t="shared" si="154"/>
        <v>1E-3</v>
      </c>
      <c r="P1906" s="8">
        <f t="shared" si="159"/>
        <v>25</v>
      </c>
      <c r="Q1906" t="s">
        <v>8324</v>
      </c>
      <c r="R1906" t="s">
        <v>8353</v>
      </c>
      <c r="S1906" s="16">
        <f t="shared" si="155"/>
        <v>42371.477094907408</v>
      </c>
      <c r="T1906" s="16">
        <f t="shared" si="156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 s="1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5">
        <v>4</v>
      </c>
      <c r="M1907" t="b">
        <v>0</v>
      </c>
      <c r="N1907" t="s">
        <v>8294</v>
      </c>
      <c r="O1907" s="6">
        <f t="shared" si="154"/>
        <v>1.6800000000000001E-3</v>
      </c>
      <c r="P1907" s="8">
        <f t="shared" si="159"/>
        <v>10.5</v>
      </c>
      <c r="Q1907" t="s">
        <v>8324</v>
      </c>
      <c r="R1907" t="s">
        <v>8353</v>
      </c>
      <c r="S1907" s="16">
        <f t="shared" si="155"/>
        <v>41889.717523148145</v>
      </c>
      <c r="T1907" s="16">
        <f t="shared" si="156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 s="1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5">
        <v>99</v>
      </c>
      <c r="M1908" t="b">
        <v>0</v>
      </c>
      <c r="N1908" t="s">
        <v>8294</v>
      </c>
      <c r="O1908" s="6">
        <f t="shared" si="154"/>
        <v>0.42759999999999998</v>
      </c>
      <c r="P1908" s="8">
        <f t="shared" si="159"/>
        <v>215.95959595959596</v>
      </c>
      <c r="Q1908" t="s">
        <v>8324</v>
      </c>
      <c r="R1908" t="s">
        <v>8353</v>
      </c>
      <c r="S1908" s="16">
        <f t="shared" si="155"/>
        <v>42544.462766203702</v>
      </c>
      <c r="T1908" s="16">
        <f t="shared" si="156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 s="1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5">
        <v>4</v>
      </c>
      <c r="M1909" t="b">
        <v>0</v>
      </c>
      <c r="N1909" t="s">
        <v>8294</v>
      </c>
      <c r="O1909" s="6">
        <f t="shared" si="154"/>
        <v>2.8333333333333335E-3</v>
      </c>
      <c r="P1909" s="8">
        <f t="shared" si="159"/>
        <v>21.25</v>
      </c>
      <c r="Q1909" t="s">
        <v>8324</v>
      </c>
      <c r="R1909" t="s">
        <v>8353</v>
      </c>
      <c r="S1909" s="16">
        <f t="shared" si="155"/>
        <v>41782.378761574073</v>
      </c>
      <c r="T1909" s="16">
        <f t="shared" si="156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 s="1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5">
        <v>4</v>
      </c>
      <c r="M1910" t="b">
        <v>0</v>
      </c>
      <c r="N1910" t="s">
        <v>8294</v>
      </c>
      <c r="O1910" s="6">
        <f t="shared" si="154"/>
        <v>1.7319999999999999E-2</v>
      </c>
      <c r="P1910" s="8">
        <f t="shared" si="159"/>
        <v>108.25</v>
      </c>
      <c r="Q1910" t="s">
        <v>8324</v>
      </c>
      <c r="R1910" t="s">
        <v>8353</v>
      </c>
      <c r="S1910" s="16">
        <f t="shared" si="155"/>
        <v>42733.709490740737</v>
      </c>
      <c r="T1910" s="16">
        <f t="shared" si="156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 s="1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5">
        <v>38</v>
      </c>
      <c r="M1911" t="b">
        <v>0</v>
      </c>
      <c r="N1911" t="s">
        <v>8294</v>
      </c>
      <c r="O1911" s="6">
        <f t="shared" si="154"/>
        <v>0.14111428571428572</v>
      </c>
      <c r="P1911" s="8">
        <f t="shared" si="159"/>
        <v>129.97368421052633</v>
      </c>
      <c r="Q1911" t="s">
        <v>8324</v>
      </c>
      <c r="R1911" t="s">
        <v>8353</v>
      </c>
      <c r="S1911" s="16">
        <f t="shared" si="155"/>
        <v>41935.220821759256</v>
      </c>
      <c r="T1911" s="16">
        <f t="shared" si="156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 s="1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5">
        <v>285</v>
      </c>
      <c r="M1912" t="b">
        <v>0</v>
      </c>
      <c r="N1912" t="s">
        <v>8294</v>
      </c>
      <c r="O1912" s="6">
        <f t="shared" si="154"/>
        <v>0.39395294117647056</v>
      </c>
      <c r="P1912" s="8">
        <f t="shared" si="159"/>
        <v>117.49473684210527</v>
      </c>
      <c r="Q1912" t="s">
        <v>8324</v>
      </c>
      <c r="R1912" t="s">
        <v>8353</v>
      </c>
      <c r="S1912" s="16">
        <f t="shared" si="155"/>
        <v>42308.739583333336</v>
      </c>
      <c r="T1912" s="16">
        <f t="shared" si="156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 s="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5">
        <v>1</v>
      </c>
      <c r="M1913" t="b">
        <v>0</v>
      </c>
      <c r="N1913" t="s">
        <v>8294</v>
      </c>
      <c r="O1913" s="6">
        <f t="shared" si="154"/>
        <v>2.3529411764705883E-4</v>
      </c>
      <c r="P1913" s="8">
        <f t="shared" ref="P1913:P1944" si="160">E1913/L1913</f>
        <v>10</v>
      </c>
      <c r="Q1913" t="s">
        <v>8324</v>
      </c>
      <c r="R1913" t="s">
        <v>8353</v>
      </c>
      <c r="S1913" s="16">
        <f t="shared" si="155"/>
        <v>41859.825624999998</v>
      </c>
      <c r="T1913" s="16">
        <f t="shared" si="156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 s="1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5">
        <v>42</v>
      </c>
      <c r="M1914" t="b">
        <v>0</v>
      </c>
      <c r="N1914" t="s">
        <v>8294</v>
      </c>
      <c r="O1914" s="6">
        <f t="shared" si="154"/>
        <v>0.59299999999999997</v>
      </c>
      <c r="P1914" s="8">
        <f t="shared" si="160"/>
        <v>70.595238095238102</v>
      </c>
      <c r="Q1914" t="s">
        <v>8324</v>
      </c>
      <c r="R1914" t="s">
        <v>8353</v>
      </c>
      <c r="S1914" s="16">
        <f t="shared" si="155"/>
        <v>42159.018055555549</v>
      </c>
      <c r="T1914" s="16">
        <f t="shared" si="156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 s="1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5">
        <v>26</v>
      </c>
      <c r="M1915" t="b">
        <v>0</v>
      </c>
      <c r="N1915" t="s">
        <v>8294</v>
      </c>
      <c r="O1915" s="6">
        <f t="shared" si="154"/>
        <v>1.3270833333333334E-2</v>
      </c>
      <c r="P1915" s="8">
        <f t="shared" si="160"/>
        <v>24.5</v>
      </c>
      <c r="Q1915" t="s">
        <v>8324</v>
      </c>
      <c r="R1915" t="s">
        <v>8353</v>
      </c>
      <c r="S1915" s="16">
        <f t="shared" si="155"/>
        <v>41920.302986111106</v>
      </c>
      <c r="T1915" s="16">
        <f t="shared" si="156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 s="1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5">
        <v>2</v>
      </c>
      <c r="M1916" t="b">
        <v>0</v>
      </c>
      <c r="N1916" t="s">
        <v>8294</v>
      </c>
      <c r="O1916" s="6">
        <f t="shared" si="154"/>
        <v>9.0090090090090086E-2</v>
      </c>
      <c r="P1916" s="8">
        <f t="shared" si="160"/>
        <v>30</v>
      </c>
      <c r="Q1916" t="s">
        <v>8324</v>
      </c>
      <c r="R1916" t="s">
        <v>8353</v>
      </c>
      <c r="S1916" s="16">
        <f t="shared" si="155"/>
        <v>41943.957638888889</v>
      </c>
      <c r="T1916" s="16">
        <f t="shared" si="156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 s="1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5">
        <v>4</v>
      </c>
      <c r="M1917" t="b">
        <v>0</v>
      </c>
      <c r="N1917" t="s">
        <v>8294</v>
      </c>
      <c r="O1917" s="6">
        <f t="shared" si="154"/>
        <v>1.6E-2</v>
      </c>
      <c r="P1917" s="8">
        <f t="shared" si="160"/>
        <v>2</v>
      </c>
      <c r="Q1917" t="s">
        <v>8324</v>
      </c>
      <c r="R1917" t="s">
        <v>8353</v>
      </c>
      <c r="S1917" s="16">
        <f t="shared" si="155"/>
        <v>41883.840532407405</v>
      </c>
      <c r="T1917" s="16">
        <f t="shared" si="156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 s="1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5">
        <v>6</v>
      </c>
      <c r="M1918" t="b">
        <v>0</v>
      </c>
      <c r="N1918" t="s">
        <v>8294</v>
      </c>
      <c r="O1918" s="6">
        <f t="shared" si="154"/>
        <v>5.1000000000000004E-3</v>
      </c>
      <c r="P1918" s="8">
        <f t="shared" si="160"/>
        <v>17</v>
      </c>
      <c r="Q1918" t="s">
        <v>8324</v>
      </c>
      <c r="R1918" t="s">
        <v>8353</v>
      </c>
      <c r="S1918" s="16">
        <f t="shared" si="155"/>
        <v>42681.550636574073</v>
      </c>
      <c r="T1918" s="16">
        <f t="shared" si="156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 s="1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5">
        <v>70</v>
      </c>
      <c r="M1919" t="b">
        <v>0</v>
      </c>
      <c r="N1919" t="s">
        <v>8294</v>
      </c>
      <c r="O1919" s="6">
        <f t="shared" si="154"/>
        <v>0.52570512820512816</v>
      </c>
      <c r="P1919" s="8">
        <f t="shared" si="160"/>
        <v>2928.9285714285716</v>
      </c>
      <c r="Q1919" t="s">
        <v>8324</v>
      </c>
      <c r="R1919" t="s">
        <v>8353</v>
      </c>
      <c r="S1919" s="16">
        <f t="shared" si="155"/>
        <v>42776.06172453703</v>
      </c>
      <c r="T1919" s="16">
        <f t="shared" si="156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 s="1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5">
        <v>9</v>
      </c>
      <c r="M1920" t="b">
        <v>0</v>
      </c>
      <c r="N1920" t="s">
        <v>8294</v>
      </c>
      <c r="O1920" s="6">
        <f t="shared" si="154"/>
        <v>1.04E-2</v>
      </c>
      <c r="P1920" s="8">
        <f t="shared" si="160"/>
        <v>28.888888888888889</v>
      </c>
      <c r="Q1920" t="s">
        <v>8324</v>
      </c>
      <c r="R1920" t="s">
        <v>8353</v>
      </c>
      <c r="S1920" s="16">
        <f t="shared" si="155"/>
        <v>41863.581608796296</v>
      </c>
      <c r="T1920" s="16">
        <f t="shared" si="156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 s="1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5">
        <v>8</v>
      </c>
      <c r="M1921" t="b">
        <v>0</v>
      </c>
      <c r="N1921" t="s">
        <v>8294</v>
      </c>
      <c r="O1921" s="6">
        <f t="shared" si="154"/>
        <v>0.47399999999999998</v>
      </c>
      <c r="P1921" s="8">
        <f t="shared" si="160"/>
        <v>29.625</v>
      </c>
      <c r="Q1921" t="s">
        <v>8324</v>
      </c>
      <c r="R1921" t="s">
        <v>8353</v>
      </c>
      <c r="S1921" s="16">
        <f t="shared" si="155"/>
        <v>42143.667233796295</v>
      </c>
      <c r="T1921" s="16">
        <f t="shared" si="156"/>
        <v>42113.667233796295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 s="1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5">
        <v>105</v>
      </c>
      <c r="M1922" t="b">
        <v>0</v>
      </c>
      <c r="N1922" t="s">
        <v>8294</v>
      </c>
      <c r="O1922" s="6">
        <f t="shared" ref="O1922:O1985" si="161">E1922/D1922</f>
        <v>0.43030000000000002</v>
      </c>
      <c r="P1922" s="8">
        <f t="shared" si="160"/>
        <v>40.980952380952381</v>
      </c>
      <c r="Q1922" t="s">
        <v>8324</v>
      </c>
      <c r="R1922" t="s">
        <v>8353</v>
      </c>
      <c r="S1922" s="16">
        <f t="shared" ref="S1922:S1985" si="162">(I1922/86400)+25569+(-5/24)</f>
        <v>42298.749999999993</v>
      </c>
      <c r="T1922" s="16">
        <f t="shared" ref="T1922:T1985" si="163">(J1922/86400)+25569+(-5/24)</f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 s="1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5">
        <v>38</v>
      </c>
      <c r="M1923" t="b">
        <v>1</v>
      </c>
      <c r="N1923" t="s">
        <v>8279</v>
      </c>
      <c r="O1923" s="6">
        <f t="shared" si="161"/>
        <v>1.3680000000000001</v>
      </c>
      <c r="P1923" s="8">
        <f t="shared" si="160"/>
        <v>54</v>
      </c>
      <c r="Q1923" t="s">
        <v>8330</v>
      </c>
      <c r="R1923" t="s">
        <v>8334</v>
      </c>
      <c r="S1923" s="16">
        <f t="shared" si="162"/>
        <v>41104.013229166667</v>
      </c>
      <c r="T1923" s="16">
        <f t="shared" si="163"/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 s="1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5">
        <v>64</v>
      </c>
      <c r="M1924" t="b">
        <v>1</v>
      </c>
      <c r="N1924" t="s">
        <v>8279</v>
      </c>
      <c r="O1924" s="6">
        <f t="shared" si="161"/>
        <v>1.1555</v>
      </c>
      <c r="P1924" s="8">
        <f t="shared" si="160"/>
        <v>36.109375</v>
      </c>
      <c r="Q1924" t="s">
        <v>8330</v>
      </c>
      <c r="R1924" t="s">
        <v>8334</v>
      </c>
      <c r="S1924" s="16">
        <f t="shared" si="162"/>
        <v>41620.047534722216</v>
      </c>
      <c r="T1924" s="16">
        <f t="shared" si="163"/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 s="1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5">
        <v>13</v>
      </c>
      <c r="M1925" t="b">
        <v>1</v>
      </c>
      <c r="N1925" t="s">
        <v>8279</v>
      </c>
      <c r="O1925" s="6">
        <f t="shared" si="161"/>
        <v>2.4079999999999999</v>
      </c>
      <c r="P1925" s="8">
        <f t="shared" si="160"/>
        <v>23.153846153846153</v>
      </c>
      <c r="Q1925" t="s">
        <v>8330</v>
      </c>
      <c r="R1925" t="s">
        <v>8334</v>
      </c>
      <c r="S1925" s="16">
        <f t="shared" si="162"/>
        <v>40812.999305555553</v>
      </c>
      <c r="T1925" s="16">
        <f t="shared" si="163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 s="1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5">
        <v>33</v>
      </c>
      <c r="M1926" t="b">
        <v>1</v>
      </c>
      <c r="N1926" t="s">
        <v>8279</v>
      </c>
      <c r="O1926" s="6">
        <f t="shared" si="161"/>
        <v>1.1439999999999999</v>
      </c>
      <c r="P1926" s="8">
        <f t="shared" si="160"/>
        <v>104</v>
      </c>
      <c r="Q1926" t="s">
        <v>8330</v>
      </c>
      <c r="R1926" t="s">
        <v>8334</v>
      </c>
      <c r="S1926" s="16">
        <f t="shared" si="162"/>
        <v>41654.606249999997</v>
      </c>
      <c r="T1926" s="16">
        <f t="shared" si="163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 s="1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5">
        <v>52</v>
      </c>
      <c r="M1927" t="b">
        <v>1</v>
      </c>
      <c r="N1927" t="s">
        <v>8279</v>
      </c>
      <c r="O1927" s="6">
        <f t="shared" si="161"/>
        <v>1.1033333333333333</v>
      </c>
      <c r="P1927" s="8">
        <f t="shared" si="160"/>
        <v>31.826923076923077</v>
      </c>
      <c r="Q1927" t="s">
        <v>8330</v>
      </c>
      <c r="R1927" t="s">
        <v>8334</v>
      </c>
      <c r="S1927" s="16">
        <f t="shared" si="162"/>
        <v>41557.791666666664</v>
      </c>
      <c r="T1927" s="16">
        <f t="shared" si="163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 s="1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5">
        <v>107</v>
      </c>
      <c r="M1928" t="b">
        <v>1</v>
      </c>
      <c r="N1928" t="s">
        <v>8279</v>
      </c>
      <c r="O1928" s="6">
        <f t="shared" si="161"/>
        <v>1.9537933333333333</v>
      </c>
      <c r="P1928" s="8">
        <f t="shared" si="160"/>
        <v>27.3896261682243</v>
      </c>
      <c r="Q1928" t="s">
        <v>8330</v>
      </c>
      <c r="R1928" t="s">
        <v>8334</v>
      </c>
      <c r="S1928" s="16">
        <f t="shared" si="162"/>
        <v>40483.80972222222</v>
      </c>
      <c r="T1928" s="16">
        <f t="shared" si="163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 s="1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5">
        <v>11</v>
      </c>
      <c r="M1929" t="b">
        <v>1</v>
      </c>
      <c r="N1929" t="s">
        <v>8279</v>
      </c>
      <c r="O1929" s="6">
        <f t="shared" si="161"/>
        <v>1.0333333333333334</v>
      </c>
      <c r="P1929" s="8">
        <f t="shared" si="160"/>
        <v>56.363636363636367</v>
      </c>
      <c r="Q1929" t="s">
        <v>8330</v>
      </c>
      <c r="R1929" t="s">
        <v>8334</v>
      </c>
      <c r="S1929" s="16">
        <f t="shared" si="162"/>
        <v>40975.999305555553</v>
      </c>
      <c r="T1929" s="16">
        <f t="shared" si="163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 s="1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5">
        <v>34</v>
      </c>
      <c r="M1930" t="b">
        <v>1</v>
      </c>
      <c r="N1930" t="s">
        <v>8279</v>
      </c>
      <c r="O1930" s="6">
        <f t="shared" si="161"/>
        <v>1.031372549019608</v>
      </c>
      <c r="P1930" s="8">
        <f t="shared" si="160"/>
        <v>77.352941176470594</v>
      </c>
      <c r="Q1930" t="s">
        <v>8330</v>
      </c>
      <c r="R1930" t="s">
        <v>8334</v>
      </c>
      <c r="S1930" s="16">
        <f t="shared" si="162"/>
        <v>41401.439745370364</v>
      </c>
      <c r="T1930" s="16">
        <f t="shared" si="163"/>
        <v>41371.439745370364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 s="1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5">
        <v>75</v>
      </c>
      <c r="M1931" t="b">
        <v>1</v>
      </c>
      <c r="N1931" t="s">
        <v>8279</v>
      </c>
      <c r="O1931" s="6">
        <f t="shared" si="161"/>
        <v>1.003125</v>
      </c>
      <c r="P1931" s="8">
        <f t="shared" si="160"/>
        <v>42.8</v>
      </c>
      <c r="Q1931" t="s">
        <v>8330</v>
      </c>
      <c r="R1931" t="s">
        <v>8334</v>
      </c>
      <c r="S1931" s="16">
        <f t="shared" si="162"/>
        <v>40728.813263888886</v>
      </c>
      <c r="T1931" s="16">
        <f t="shared" si="163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 s="1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5">
        <v>26</v>
      </c>
      <c r="M1932" t="b">
        <v>1</v>
      </c>
      <c r="N1932" t="s">
        <v>8279</v>
      </c>
      <c r="O1932" s="6">
        <f t="shared" si="161"/>
        <v>1.27</v>
      </c>
      <c r="P1932" s="8">
        <f t="shared" si="160"/>
        <v>48.846153846153847</v>
      </c>
      <c r="Q1932" t="s">
        <v>8330</v>
      </c>
      <c r="R1932" t="s">
        <v>8334</v>
      </c>
      <c r="S1932" s="16">
        <f t="shared" si="162"/>
        <v>41462.350486111107</v>
      </c>
      <c r="T1932" s="16">
        <f t="shared" si="163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 s="1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5">
        <v>50</v>
      </c>
      <c r="M1933" t="b">
        <v>1</v>
      </c>
      <c r="N1933" t="s">
        <v>8279</v>
      </c>
      <c r="O1933" s="6">
        <f t="shared" si="161"/>
        <v>1.20601</v>
      </c>
      <c r="P1933" s="8">
        <f t="shared" si="160"/>
        <v>48.240400000000001</v>
      </c>
      <c r="Q1933" t="s">
        <v>8330</v>
      </c>
      <c r="R1933" t="s">
        <v>8334</v>
      </c>
      <c r="S1933" s="16">
        <f t="shared" si="162"/>
        <v>41050.9375</v>
      </c>
      <c r="T1933" s="16">
        <f t="shared" si="163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 s="1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5">
        <v>80</v>
      </c>
      <c r="M1934" t="b">
        <v>1</v>
      </c>
      <c r="N1934" t="s">
        <v>8279</v>
      </c>
      <c r="O1934" s="6">
        <f t="shared" si="161"/>
        <v>1.0699047619047619</v>
      </c>
      <c r="P1934" s="8">
        <f t="shared" si="160"/>
        <v>70.212500000000006</v>
      </c>
      <c r="Q1934" t="s">
        <v>8330</v>
      </c>
      <c r="R1934" t="s">
        <v>8334</v>
      </c>
      <c r="S1934" s="16">
        <f t="shared" si="162"/>
        <v>40932.601539351854</v>
      </c>
      <c r="T1934" s="16">
        <f t="shared" si="163"/>
        <v>40911.601539351854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 s="1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5">
        <v>110</v>
      </c>
      <c r="M1935" t="b">
        <v>1</v>
      </c>
      <c r="N1935" t="s">
        <v>8279</v>
      </c>
      <c r="O1935" s="6">
        <f t="shared" si="161"/>
        <v>1.7243333333333333</v>
      </c>
      <c r="P1935" s="8">
        <f t="shared" si="160"/>
        <v>94.054545454545448</v>
      </c>
      <c r="Q1935" t="s">
        <v>8330</v>
      </c>
      <c r="R1935" t="s">
        <v>8334</v>
      </c>
      <c r="S1935" s="16">
        <f t="shared" si="162"/>
        <v>41908.922534722216</v>
      </c>
      <c r="T1935" s="16">
        <f t="shared" si="163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 s="1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5">
        <v>77</v>
      </c>
      <c r="M1936" t="b">
        <v>1</v>
      </c>
      <c r="N1936" t="s">
        <v>8279</v>
      </c>
      <c r="O1936" s="6">
        <f t="shared" si="161"/>
        <v>1.2362</v>
      </c>
      <c r="P1936" s="8">
        <f t="shared" si="160"/>
        <v>80.272727272727266</v>
      </c>
      <c r="Q1936" t="s">
        <v>8330</v>
      </c>
      <c r="R1936" t="s">
        <v>8334</v>
      </c>
      <c r="S1936" s="16">
        <f t="shared" si="162"/>
        <v>40902</v>
      </c>
      <c r="T1936" s="16">
        <f t="shared" si="163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 s="1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5">
        <v>50</v>
      </c>
      <c r="M1937" t="b">
        <v>1</v>
      </c>
      <c r="N1937" t="s">
        <v>8279</v>
      </c>
      <c r="O1937" s="6">
        <f t="shared" si="161"/>
        <v>1.0840000000000001</v>
      </c>
      <c r="P1937" s="8">
        <f t="shared" si="160"/>
        <v>54.2</v>
      </c>
      <c r="Q1937" t="s">
        <v>8330</v>
      </c>
      <c r="R1937" t="s">
        <v>8334</v>
      </c>
      <c r="S1937" s="16">
        <f t="shared" si="162"/>
        <v>41810.999305555553</v>
      </c>
      <c r="T1937" s="16">
        <f t="shared" si="163"/>
        <v>41773.724201388883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 s="1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5">
        <v>145</v>
      </c>
      <c r="M1938" t="b">
        <v>1</v>
      </c>
      <c r="N1938" t="s">
        <v>8279</v>
      </c>
      <c r="O1938" s="6">
        <f t="shared" si="161"/>
        <v>1.1652013333333333</v>
      </c>
      <c r="P1938" s="8">
        <f t="shared" si="160"/>
        <v>60.26903448275862</v>
      </c>
      <c r="Q1938" t="s">
        <v>8330</v>
      </c>
      <c r="R1938" t="s">
        <v>8334</v>
      </c>
      <c r="S1938" s="16">
        <f t="shared" si="162"/>
        <v>40883.040972222218</v>
      </c>
      <c r="T1938" s="16">
        <f t="shared" si="163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 s="1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5">
        <v>29</v>
      </c>
      <c r="M1939" t="b">
        <v>1</v>
      </c>
      <c r="N1939" t="s">
        <v>8279</v>
      </c>
      <c r="O1939" s="6">
        <f t="shared" si="161"/>
        <v>1.8724499999999999</v>
      </c>
      <c r="P1939" s="8">
        <f t="shared" si="160"/>
        <v>38.740344827586206</v>
      </c>
      <c r="Q1939" t="s">
        <v>8330</v>
      </c>
      <c r="R1939" t="s">
        <v>8334</v>
      </c>
      <c r="S1939" s="16">
        <f t="shared" si="162"/>
        <v>41074.957638888889</v>
      </c>
      <c r="T1939" s="16">
        <f t="shared" si="163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 s="1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5">
        <v>114</v>
      </c>
      <c r="M1940" t="b">
        <v>1</v>
      </c>
      <c r="N1940" t="s">
        <v>8279</v>
      </c>
      <c r="O1940" s="6">
        <f t="shared" si="161"/>
        <v>1.1593333333333333</v>
      </c>
      <c r="P1940" s="8">
        <f t="shared" si="160"/>
        <v>152.54385964912279</v>
      </c>
      <c r="Q1940" t="s">
        <v>8330</v>
      </c>
      <c r="R1940" t="s">
        <v>8334</v>
      </c>
      <c r="S1940" s="16">
        <f t="shared" si="162"/>
        <v>41457</v>
      </c>
      <c r="T1940" s="16">
        <f t="shared" si="163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 s="1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5">
        <v>96</v>
      </c>
      <c r="M1941" t="b">
        <v>1</v>
      </c>
      <c r="N1941" t="s">
        <v>8279</v>
      </c>
      <c r="O1941" s="6">
        <f t="shared" si="161"/>
        <v>1.107</v>
      </c>
      <c r="P1941" s="8">
        <f t="shared" si="160"/>
        <v>115.3125</v>
      </c>
      <c r="Q1941" t="s">
        <v>8330</v>
      </c>
      <c r="R1941" t="s">
        <v>8334</v>
      </c>
      <c r="S1941" s="16">
        <f t="shared" si="162"/>
        <v>41343.735046296293</v>
      </c>
      <c r="T1941" s="16">
        <f t="shared" si="163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 s="1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5">
        <v>31</v>
      </c>
      <c r="M1942" t="b">
        <v>1</v>
      </c>
      <c r="N1942" t="s">
        <v>8279</v>
      </c>
      <c r="O1942" s="6">
        <f t="shared" si="161"/>
        <v>1.7092307692307693</v>
      </c>
      <c r="P1942" s="8">
        <f t="shared" si="160"/>
        <v>35.838709677419352</v>
      </c>
      <c r="Q1942" t="s">
        <v>8330</v>
      </c>
      <c r="R1942" t="s">
        <v>8334</v>
      </c>
      <c r="S1942" s="16">
        <f t="shared" si="162"/>
        <v>40708.957638888889</v>
      </c>
      <c r="T1942" s="16">
        <f t="shared" si="163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 s="1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5">
        <v>4883</v>
      </c>
      <c r="M1943" t="b">
        <v>1</v>
      </c>
      <c r="N1943" t="s">
        <v>8295</v>
      </c>
      <c r="O1943" s="6">
        <f t="shared" si="161"/>
        <v>1.2611835600000001</v>
      </c>
      <c r="P1943" s="8">
        <f t="shared" si="160"/>
        <v>64.570118779438872</v>
      </c>
      <c r="Q1943" t="s">
        <v>8324</v>
      </c>
      <c r="R1943" t="s">
        <v>8354</v>
      </c>
      <c r="S1943" s="16">
        <f t="shared" si="162"/>
        <v>41774.08253472222</v>
      </c>
      <c r="T1943" s="16">
        <f t="shared" si="163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 s="1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5">
        <v>95</v>
      </c>
      <c r="M1944" t="b">
        <v>1</v>
      </c>
      <c r="N1944" t="s">
        <v>8295</v>
      </c>
      <c r="O1944" s="6">
        <f t="shared" si="161"/>
        <v>1.3844033333333334</v>
      </c>
      <c r="P1944" s="8">
        <f t="shared" si="160"/>
        <v>87.436000000000007</v>
      </c>
      <c r="Q1944" t="s">
        <v>8324</v>
      </c>
      <c r="R1944" t="s">
        <v>8354</v>
      </c>
      <c r="S1944" s="16">
        <f t="shared" si="162"/>
        <v>40728.619675925926</v>
      </c>
      <c r="T1944" s="16">
        <f t="shared" si="163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 s="1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5">
        <v>2478</v>
      </c>
      <c r="M1945" t="b">
        <v>1</v>
      </c>
      <c r="N1945" t="s">
        <v>8295</v>
      </c>
      <c r="O1945" s="6">
        <f t="shared" si="161"/>
        <v>17.052499999999998</v>
      </c>
      <c r="P1945" s="8">
        <f t="shared" ref="P1945:P1976" si="164">E1945/L1945</f>
        <v>68.815577078288939</v>
      </c>
      <c r="Q1945" t="s">
        <v>8324</v>
      </c>
      <c r="R1945" t="s">
        <v>8354</v>
      </c>
      <c r="S1945" s="16">
        <f t="shared" si="162"/>
        <v>42593.061527777776</v>
      </c>
      <c r="T1945" s="16">
        <f t="shared" si="163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 s="1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5">
        <v>1789</v>
      </c>
      <c r="M1946" t="b">
        <v>1</v>
      </c>
      <c r="N1946" t="s">
        <v>8295</v>
      </c>
      <c r="O1946" s="6">
        <f t="shared" si="161"/>
        <v>7.8805550000000002</v>
      </c>
      <c r="P1946" s="8">
        <f t="shared" si="164"/>
        <v>176.200223588597</v>
      </c>
      <c r="Q1946" t="s">
        <v>8324</v>
      </c>
      <c r="R1946" t="s">
        <v>8354</v>
      </c>
      <c r="S1946" s="16">
        <f t="shared" si="162"/>
        <v>41760.376041666663</v>
      </c>
      <c r="T1946" s="16">
        <f t="shared" si="163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 s="1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5">
        <v>680</v>
      </c>
      <c r="M1947" t="b">
        <v>1</v>
      </c>
      <c r="N1947" t="s">
        <v>8295</v>
      </c>
      <c r="O1947" s="6">
        <f t="shared" si="161"/>
        <v>3.4801799999999998</v>
      </c>
      <c r="P1947" s="8">
        <f t="shared" si="164"/>
        <v>511.79117647058825</v>
      </c>
      <c r="Q1947" t="s">
        <v>8324</v>
      </c>
      <c r="R1947" t="s">
        <v>8354</v>
      </c>
      <c r="S1947" s="16">
        <f t="shared" si="162"/>
        <v>42197.043495370366</v>
      </c>
      <c r="T1947" s="16">
        <f t="shared" si="163"/>
        <v>42157.043495370366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 s="1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5">
        <v>70</v>
      </c>
      <c r="M1948" t="b">
        <v>1</v>
      </c>
      <c r="N1948" t="s">
        <v>8295</v>
      </c>
      <c r="O1948" s="6">
        <f t="shared" si="161"/>
        <v>1.4974666666666667</v>
      </c>
      <c r="P1948" s="8">
        <f t="shared" si="164"/>
        <v>160.44285714285715</v>
      </c>
      <c r="Q1948" t="s">
        <v>8324</v>
      </c>
      <c r="R1948" t="s">
        <v>8354</v>
      </c>
      <c r="S1948" s="16">
        <f t="shared" si="162"/>
        <v>41748.900011574071</v>
      </c>
      <c r="T1948" s="16">
        <f t="shared" si="163"/>
        <v>41688.941678240742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 s="1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5">
        <v>23</v>
      </c>
      <c r="M1949" t="b">
        <v>1</v>
      </c>
      <c r="N1949" t="s">
        <v>8295</v>
      </c>
      <c r="O1949" s="6">
        <f t="shared" si="161"/>
        <v>1.0063375000000001</v>
      </c>
      <c r="P1949" s="8">
        <f t="shared" si="164"/>
        <v>35.003043478260871</v>
      </c>
      <c r="Q1949" t="s">
        <v>8324</v>
      </c>
      <c r="R1949" t="s">
        <v>8354</v>
      </c>
      <c r="S1949" s="16">
        <f t="shared" si="162"/>
        <v>40140.040972222218</v>
      </c>
      <c r="T1949" s="16">
        <f t="shared" si="163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 s="1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5">
        <v>4245</v>
      </c>
      <c r="M1950" t="b">
        <v>1</v>
      </c>
      <c r="N1950" t="s">
        <v>8295</v>
      </c>
      <c r="O1950" s="6">
        <f t="shared" si="161"/>
        <v>8.0021100000000001</v>
      </c>
      <c r="P1950" s="8">
        <f t="shared" si="164"/>
        <v>188.50671378091872</v>
      </c>
      <c r="Q1950" t="s">
        <v>8324</v>
      </c>
      <c r="R1950" t="s">
        <v>8354</v>
      </c>
      <c r="S1950" s="16">
        <f t="shared" si="162"/>
        <v>42527.501388888886</v>
      </c>
      <c r="T1950" s="16">
        <f t="shared" si="163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 s="1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5">
        <v>943</v>
      </c>
      <c r="M1951" t="b">
        <v>1</v>
      </c>
      <c r="N1951" t="s">
        <v>8295</v>
      </c>
      <c r="O1951" s="6">
        <f t="shared" si="161"/>
        <v>1.0600260000000001</v>
      </c>
      <c r="P1951" s="8">
        <f t="shared" si="164"/>
        <v>56.204984093319197</v>
      </c>
      <c r="Q1951" t="s">
        <v>8324</v>
      </c>
      <c r="R1951" t="s">
        <v>8354</v>
      </c>
      <c r="S1951" s="16">
        <f t="shared" si="162"/>
        <v>41830.21471064815</v>
      </c>
      <c r="T1951" s="16">
        <f t="shared" si="163"/>
        <v>41800.21471064815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 s="1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5">
        <v>1876</v>
      </c>
      <c r="M1952" t="b">
        <v>1</v>
      </c>
      <c r="N1952" t="s">
        <v>8295</v>
      </c>
      <c r="O1952" s="6">
        <f t="shared" si="161"/>
        <v>2.0051866666666669</v>
      </c>
      <c r="P1952" s="8">
        <f t="shared" si="164"/>
        <v>51.3054157782516</v>
      </c>
      <c r="Q1952" t="s">
        <v>8324</v>
      </c>
      <c r="R1952" t="s">
        <v>8354</v>
      </c>
      <c r="S1952" s="16">
        <f t="shared" si="162"/>
        <v>40654.973067129627</v>
      </c>
      <c r="T1952" s="16">
        <f t="shared" si="163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 s="1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5">
        <v>834</v>
      </c>
      <c r="M1953" t="b">
        <v>1</v>
      </c>
      <c r="N1953" t="s">
        <v>8295</v>
      </c>
      <c r="O1953" s="6">
        <f t="shared" si="161"/>
        <v>2.1244399999999999</v>
      </c>
      <c r="P1953" s="8">
        <f t="shared" si="164"/>
        <v>127.36450839328538</v>
      </c>
      <c r="Q1953" t="s">
        <v>8324</v>
      </c>
      <c r="R1953" t="s">
        <v>8354</v>
      </c>
      <c r="S1953" s="16">
        <f t="shared" si="162"/>
        <v>42681.253900462958</v>
      </c>
      <c r="T1953" s="16">
        <f t="shared" si="163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 s="1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5">
        <v>682</v>
      </c>
      <c r="M1954" t="b">
        <v>1</v>
      </c>
      <c r="N1954" t="s">
        <v>8295</v>
      </c>
      <c r="O1954" s="6">
        <f t="shared" si="161"/>
        <v>1.9847237142857144</v>
      </c>
      <c r="P1954" s="8">
        <f t="shared" si="164"/>
        <v>101.85532258064516</v>
      </c>
      <c r="Q1954" t="s">
        <v>8324</v>
      </c>
      <c r="R1954" t="s">
        <v>8354</v>
      </c>
      <c r="S1954" s="16">
        <f t="shared" si="162"/>
        <v>41563.398321759254</v>
      </c>
      <c r="T1954" s="16">
        <f t="shared" si="163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 s="1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5">
        <v>147</v>
      </c>
      <c r="M1955" t="b">
        <v>1</v>
      </c>
      <c r="N1955" t="s">
        <v>8295</v>
      </c>
      <c r="O1955" s="6">
        <f t="shared" si="161"/>
        <v>2.2594666666666665</v>
      </c>
      <c r="P1955" s="8">
        <f t="shared" si="164"/>
        <v>230.55782312925169</v>
      </c>
      <c r="Q1955" t="s">
        <v>8324</v>
      </c>
      <c r="R1955" t="s">
        <v>8354</v>
      </c>
      <c r="S1955" s="16">
        <f t="shared" si="162"/>
        <v>40969.916666666664</v>
      </c>
      <c r="T1955" s="16">
        <f t="shared" si="163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 s="1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5">
        <v>415</v>
      </c>
      <c r="M1956" t="b">
        <v>1</v>
      </c>
      <c r="N1956" t="s">
        <v>8295</v>
      </c>
      <c r="O1956" s="6">
        <f t="shared" si="161"/>
        <v>6.9894800000000004</v>
      </c>
      <c r="P1956" s="8">
        <f t="shared" si="164"/>
        <v>842.10602409638557</v>
      </c>
      <c r="Q1956" t="s">
        <v>8324</v>
      </c>
      <c r="R1956" t="s">
        <v>8354</v>
      </c>
      <c r="S1956" s="16">
        <f t="shared" si="162"/>
        <v>42440.999999999993</v>
      </c>
      <c r="T1956" s="16">
        <f t="shared" si="163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 s="1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5">
        <v>290</v>
      </c>
      <c r="M1957" t="b">
        <v>1</v>
      </c>
      <c r="N1957" t="s">
        <v>8295</v>
      </c>
      <c r="O1957" s="6">
        <f t="shared" si="161"/>
        <v>3.9859528571428569</v>
      </c>
      <c r="P1957" s="8">
        <f t="shared" si="164"/>
        <v>577.27593103448271</v>
      </c>
      <c r="Q1957" t="s">
        <v>8324</v>
      </c>
      <c r="R1957" t="s">
        <v>8354</v>
      </c>
      <c r="S1957" s="16">
        <f t="shared" si="162"/>
        <v>41052.583333333328</v>
      </c>
      <c r="T1957" s="16">
        <f t="shared" si="163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 s="1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5">
        <v>365</v>
      </c>
      <c r="M1958" t="b">
        <v>1</v>
      </c>
      <c r="N1958" t="s">
        <v>8295</v>
      </c>
      <c r="O1958" s="6">
        <f t="shared" si="161"/>
        <v>2.9403333333333332</v>
      </c>
      <c r="P1958" s="8">
        <f t="shared" si="164"/>
        <v>483.34246575342468</v>
      </c>
      <c r="Q1958" t="s">
        <v>8324</v>
      </c>
      <c r="R1958" t="s">
        <v>8354</v>
      </c>
      <c r="S1958" s="16">
        <f t="shared" si="162"/>
        <v>42112.673668981479</v>
      </c>
      <c r="T1958" s="16">
        <f t="shared" si="163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 s="1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5">
        <v>660</v>
      </c>
      <c r="M1959" t="b">
        <v>1</v>
      </c>
      <c r="N1959" t="s">
        <v>8295</v>
      </c>
      <c r="O1959" s="6">
        <f t="shared" si="161"/>
        <v>1.6750470000000002</v>
      </c>
      <c r="P1959" s="8">
        <f t="shared" si="164"/>
        <v>76.138500000000008</v>
      </c>
      <c r="Q1959" t="s">
        <v>8324</v>
      </c>
      <c r="R1959" t="s">
        <v>8354</v>
      </c>
      <c r="S1959" s="16">
        <f t="shared" si="162"/>
        <v>41208.890196759261</v>
      </c>
      <c r="T1959" s="16">
        <f t="shared" si="163"/>
        <v>41178.890196759261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 s="1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5">
        <v>1356</v>
      </c>
      <c r="M1960" t="b">
        <v>1</v>
      </c>
      <c r="N1960" t="s">
        <v>8295</v>
      </c>
      <c r="O1960" s="6">
        <f t="shared" si="161"/>
        <v>14.355717142857143</v>
      </c>
      <c r="P1960" s="8">
        <f t="shared" si="164"/>
        <v>74.107684365781708</v>
      </c>
      <c r="Q1960" t="s">
        <v>8324</v>
      </c>
      <c r="R1960" t="s">
        <v>8354</v>
      </c>
      <c r="S1960" s="16">
        <f t="shared" si="162"/>
        <v>41356.737974537034</v>
      </c>
      <c r="T1960" s="16">
        <f t="shared" si="163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 s="1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5">
        <v>424</v>
      </c>
      <c r="M1961" t="b">
        <v>1</v>
      </c>
      <c r="N1961" t="s">
        <v>8295</v>
      </c>
      <c r="O1961" s="6">
        <f t="shared" si="161"/>
        <v>1.5673440000000001</v>
      </c>
      <c r="P1961" s="8">
        <f t="shared" si="164"/>
        <v>36.965660377358489</v>
      </c>
      <c r="Q1961" t="s">
        <v>8324</v>
      </c>
      <c r="R1961" t="s">
        <v>8354</v>
      </c>
      <c r="S1961" s="16">
        <f t="shared" si="162"/>
        <v>41912.791666666664</v>
      </c>
      <c r="T1961" s="16">
        <f t="shared" si="163"/>
        <v>41871.637268518512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 s="1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5">
        <v>33</v>
      </c>
      <c r="M1962" t="b">
        <v>1</v>
      </c>
      <c r="N1962" t="s">
        <v>8295</v>
      </c>
      <c r="O1962" s="6">
        <f t="shared" si="161"/>
        <v>1.1790285714285715</v>
      </c>
      <c r="P1962" s="8">
        <f t="shared" si="164"/>
        <v>2500.969696969697</v>
      </c>
      <c r="Q1962" t="s">
        <v>8324</v>
      </c>
      <c r="R1962" t="s">
        <v>8354</v>
      </c>
      <c r="S1962" s="16">
        <f t="shared" si="162"/>
        <v>41994.154409722221</v>
      </c>
      <c r="T1962" s="16">
        <f t="shared" si="163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 s="1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5">
        <v>1633</v>
      </c>
      <c r="M1963" t="b">
        <v>1</v>
      </c>
      <c r="N1963" t="s">
        <v>8295</v>
      </c>
      <c r="O1963" s="6">
        <f t="shared" si="161"/>
        <v>11.053811999999999</v>
      </c>
      <c r="P1963" s="8">
        <f t="shared" si="164"/>
        <v>67.690214329454989</v>
      </c>
      <c r="Q1963" t="s">
        <v>8324</v>
      </c>
      <c r="R1963" t="s">
        <v>8354</v>
      </c>
      <c r="S1963" s="16">
        <f t="shared" si="162"/>
        <v>41187.957638888889</v>
      </c>
      <c r="T1963" s="16">
        <f t="shared" si="163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 s="1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5">
        <v>306</v>
      </c>
      <c r="M1964" t="b">
        <v>1</v>
      </c>
      <c r="N1964" t="s">
        <v>8295</v>
      </c>
      <c r="O1964" s="6">
        <f t="shared" si="161"/>
        <v>1.9292499999999999</v>
      </c>
      <c r="P1964" s="8">
        <f t="shared" si="164"/>
        <v>63.04738562091503</v>
      </c>
      <c r="Q1964" t="s">
        <v>8324</v>
      </c>
      <c r="R1964" t="s">
        <v>8354</v>
      </c>
      <c r="S1964" s="16">
        <f t="shared" si="162"/>
        <v>41772.572175925925</v>
      </c>
      <c r="T1964" s="16">
        <f t="shared" si="163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 s="1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5">
        <v>205</v>
      </c>
      <c r="M1965" t="b">
        <v>1</v>
      </c>
      <c r="N1965" t="s">
        <v>8295</v>
      </c>
      <c r="O1965" s="6">
        <f t="shared" si="161"/>
        <v>1.268842105263158</v>
      </c>
      <c r="P1965" s="8">
        <f t="shared" si="164"/>
        <v>117.6</v>
      </c>
      <c r="Q1965" t="s">
        <v>8324</v>
      </c>
      <c r="R1965" t="s">
        <v>8354</v>
      </c>
      <c r="S1965" s="16">
        <f t="shared" si="162"/>
        <v>41898.221458333333</v>
      </c>
      <c r="T1965" s="16">
        <f t="shared" si="163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 s="1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5">
        <v>1281</v>
      </c>
      <c r="M1966" t="b">
        <v>1</v>
      </c>
      <c r="N1966" t="s">
        <v>8295</v>
      </c>
      <c r="O1966" s="6">
        <f t="shared" si="161"/>
        <v>2.5957748878923765</v>
      </c>
      <c r="P1966" s="8">
        <f t="shared" si="164"/>
        <v>180.75185011709601</v>
      </c>
      <c r="Q1966" t="s">
        <v>8324</v>
      </c>
      <c r="R1966" t="s">
        <v>8354</v>
      </c>
      <c r="S1966" s="16">
        <f t="shared" si="162"/>
        <v>42482.064490740733</v>
      </c>
      <c r="T1966" s="16">
        <f t="shared" si="163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 s="1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5">
        <v>103</v>
      </c>
      <c r="M1967" t="b">
        <v>1</v>
      </c>
      <c r="N1967" t="s">
        <v>8295</v>
      </c>
      <c r="O1967" s="6">
        <f t="shared" si="161"/>
        <v>2.6227999999999998</v>
      </c>
      <c r="P1967" s="8">
        <f t="shared" si="164"/>
        <v>127.32038834951456</v>
      </c>
      <c r="Q1967" t="s">
        <v>8324</v>
      </c>
      <c r="R1967" t="s">
        <v>8354</v>
      </c>
      <c r="S1967" s="16">
        <f t="shared" si="162"/>
        <v>40919.833333333328</v>
      </c>
      <c r="T1967" s="16">
        <f t="shared" si="163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 s="1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5">
        <v>1513</v>
      </c>
      <c r="M1968" t="b">
        <v>1</v>
      </c>
      <c r="N1968" t="s">
        <v>8295</v>
      </c>
      <c r="O1968" s="6">
        <f t="shared" si="161"/>
        <v>2.0674309000000002</v>
      </c>
      <c r="P1968" s="8">
        <f t="shared" si="164"/>
        <v>136.6444745538665</v>
      </c>
      <c r="Q1968" t="s">
        <v>8324</v>
      </c>
      <c r="R1968" t="s">
        <v>8354</v>
      </c>
      <c r="S1968" s="16">
        <f t="shared" si="162"/>
        <v>41865.332152777773</v>
      </c>
      <c r="T1968" s="16">
        <f t="shared" si="163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 s="1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5">
        <v>405</v>
      </c>
      <c r="M1969" t="b">
        <v>1</v>
      </c>
      <c r="N1969" t="s">
        <v>8295</v>
      </c>
      <c r="O1969" s="6">
        <f t="shared" si="161"/>
        <v>3.7012999999999998</v>
      </c>
      <c r="P1969" s="8">
        <f t="shared" si="164"/>
        <v>182.78024691358024</v>
      </c>
      <c r="Q1969" t="s">
        <v>8324</v>
      </c>
      <c r="R1969" t="s">
        <v>8354</v>
      </c>
      <c r="S1969" s="16">
        <f t="shared" si="162"/>
        <v>41760.455196759256</v>
      </c>
      <c r="T1969" s="16">
        <f t="shared" si="163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 s="1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5">
        <v>510</v>
      </c>
      <c r="M1970" t="b">
        <v>1</v>
      </c>
      <c r="N1970" t="s">
        <v>8295</v>
      </c>
      <c r="O1970" s="6">
        <f t="shared" si="161"/>
        <v>2.8496600000000001</v>
      </c>
      <c r="P1970" s="8">
        <f t="shared" si="164"/>
        <v>279.37843137254902</v>
      </c>
      <c r="Q1970" t="s">
        <v>8324</v>
      </c>
      <c r="R1970" t="s">
        <v>8354</v>
      </c>
      <c r="S1970" s="16">
        <f t="shared" si="162"/>
        <v>42707.420312499999</v>
      </c>
      <c r="T1970" s="16">
        <f t="shared" si="163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 s="1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5">
        <v>1887</v>
      </c>
      <c r="M1971" t="b">
        <v>1</v>
      </c>
      <c r="N1971" t="s">
        <v>8295</v>
      </c>
      <c r="O1971" s="6">
        <f t="shared" si="161"/>
        <v>5.7907999999999999</v>
      </c>
      <c r="P1971" s="8">
        <f t="shared" si="164"/>
        <v>61.375728669846318</v>
      </c>
      <c r="Q1971" t="s">
        <v>8324</v>
      </c>
      <c r="R1971" t="s">
        <v>8354</v>
      </c>
      <c r="S1971" s="16">
        <f t="shared" si="162"/>
        <v>42587.584120370368</v>
      </c>
      <c r="T1971" s="16">
        <f t="shared" si="163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 s="1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5">
        <v>701</v>
      </c>
      <c r="M1972" t="b">
        <v>1</v>
      </c>
      <c r="N1972" t="s">
        <v>8295</v>
      </c>
      <c r="O1972" s="6">
        <f t="shared" si="161"/>
        <v>11.318</v>
      </c>
      <c r="P1972" s="8">
        <f t="shared" si="164"/>
        <v>80.727532097004286</v>
      </c>
      <c r="Q1972" t="s">
        <v>8324</v>
      </c>
      <c r="R1972" t="s">
        <v>8354</v>
      </c>
      <c r="S1972" s="16">
        <f t="shared" si="162"/>
        <v>41383.943298611106</v>
      </c>
      <c r="T1972" s="16">
        <f t="shared" si="163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 s="1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5">
        <v>3863</v>
      </c>
      <c r="M1973" t="b">
        <v>1</v>
      </c>
      <c r="N1973" t="s">
        <v>8295</v>
      </c>
      <c r="O1973" s="6">
        <f t="shared" si="161"/>
        <v>2.6302771750000002</v>
      </c>
      <c r="P1973" s="8">
        <f t="shared" si="164"/>
        <v>272.35590732591254</v>
      </c>
      <c r="Q1973" t="s">
        <v>8324</v>
      </c>
      <c r="R1973" t="s">
        <v>8354</v>
      </c>
      <c r="S1973" s="16">
        <f t="shared" si="162"/>
        <v>41592.958333333328</v>
      </c>
      <c r="T1973" s="16">
        <f t="shared" si="163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 s="1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5">
        <v>238</v>
      </c>
      <c r="M1974" t="b">
        <v>1</v>
      </c>
      <c r="N1974" t="s">
        <v>8295</v>
      </c>
      <c r="O1974" s="6">
        <f t="shared" si="161"/>
        <v>6.7447999999999997</v>
      </c>
      <c r="P1974" s="8">
        <f t="shared" si="164"/>
        <v>70.848739495798313</v>
      </c>
      <c r="Q1974" t="s">
        <v>8324</v>
      </c>
      <c r="R1974" t="s">
        <v>8354</v>
      </c>
      <c r="S1974" s="16">
        <f t="shared" si="162"/>
        <v>41230.845416666663</v>
      </c>
      <c r="T1974" s="16">
        <f t="shared" si="163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 s="1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5">
        <v>2051</v>
      </c>
      <c r="M1975" t="b">
        <v>1</v>
      </c>
      <c r="N1975" t="s">
        <v>8295</v>
      </c>
      <c r="O1975" s="6">
        <f t="shared" si="161"/>
        <v>2.5683081313131315</v>
      </c>
      <c r="P1975" s="8">
        <f t="shared" si="164"/>
        <v>247.94003412969283</v>
      </c>
      <c r="Q1975" t="s">
        <v>8324</v>
      </c>
      <c r="R1975" t="s">
        <v>8354</v>
      </c>
      <c r="S1975" s="16">
        <f t="shared" si="162"/>
        <v>42588.083333333336</v>
      </c>
      <c r="T1975" s="16">
        <f t="shared" si="163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 s="1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5">
        <v>402</v>
      </c>
      <c r="M1976" t="b">
        <v>1</v>
      </c>
      <c r="N1976" t="s">
        <v>8295</v>
      </c>
      <c r="O1976" s="6">
        <f t="shared" si="161"/>
        <v>3.7549600000000001</v>
      </c>
      <c r="P1976" s="8">
        <f t="shared" si="164"/>
        <v>186.81393034825871</v>
      </c>
      <c r="Q1976" t="s">
        <v>8324</v>
      </c>
      <c r="R1976" t="s">
        <v>8354</v>
      </c>
      <c r="S1976" s="16">
        <f t="shared" si="162"/>
        <v>41505.125798611109</v>
      </c>
      <c r="T1976" s="16">
        <f t="shared" si="163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 s="1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5">
        <v>253</v>
      </c>
      <c r="M1977" t="b">
        <v>1</v>
      </c>
      <c r="N1977" t="s">
        <v>8295</v>
      </c>
      <c r="O1977" s="6">
        <f t="shared" si="161"/>
        <v>2.0870837499999997</v>
      </c>
      <c r="P1977" s="8">
        <f t="shared" ref="P1977:P1983" si="165">E1977/L1977</f>
        <v>131.98948616600788</v>
      </c>
      <c r="Q1977" t="s">
        <v>8324</v>
      </c>
      <c r="R1977" t="s">
        <v>8354</v>
      </c>
      <c r="S1977" s="16">
        <f t="shared" si="162"/>
        <v>41343.54688657407</v>
      </c>
      <c r="T1977" s="16">
        <f t="shared" si="163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 s="1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5">
        <v>473</v>
      </c>
      <c r="M1978" t="b">
        <v>1</v>
      </c>
      <c r="N1978" t="s">
        <v>8295</v>
      </c>
      <c r="O1978" s="6">
        <f t="shared" si="161"/>
        <v>3.4660000000000002</v>
      </c>
      <c r="P1978" s="8">
        <f t="shared" si="165"/>
        <v>29.310782241014799</v>
      </c>
      <c r="Q1978" t="s">
        <v>8324</v>
      </c>
      <c r="R1978" t="s">
        <v>8354</v>
      </c>
      <c r="S1978" s="16">
        <f t="shared" si="162"/>
        <v>41468.691261574073</v>
      </c>
      <c r="T1978" s="16">
        <f t="shared" si="163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 s="1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5">
        <v>821</v>
      </c>
      <c r="M1979" t="b">
        <v>1</v>
      </c>
      <c r="N1979" t="s">
        <v>8295</v>
      </c>
      <c r="O1979" s="6">
        <f t="shared" si="161"/>
        <v>4.0232999999999999</v>
      </c>
      <c r="P1979" s="8">
        <f t="shared" si="165"/>
        <v>245.02436053593178</v>
      </c>
      <c r="Q1979" t="s">
        <v>8324</v>
      </c>
      <c r="R1979" t="s">
        <v>8354</v>
      </c>
      <c r="S1979" s="16">
        <f t="shared" si="162"/>
        <v>42357.124305555553</v>
      </c>
      <c r="T1979" s="16">
        <f t="shared" si="163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 s="1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5">
        <v>388</v>
      </c>
      <c r="M1980" t="b">
        <v>1</v>
      </c>
      <c r="N1980" t="s">
        <v>8295</v>
      </c>
      <c r="O1980" s="6">
        <f t="shared" si="161"/>
        <v>10.2684514</v>
      </c>
      <c r="P1980" s="8">
        <f t="shared" si="165"/>
        <v>1323.2540463917526</v>
      </c>
      <c r="Q1980" t="s">
        <v>8324</v>
      </c>
      <c r="R1980" t="s">
        <v>8354</v>
      </c>
      <c r="S1980" s="16">
        <f t="shared" si="162"/>
        <v>41072.083333333328</v>
      </c>
      <c r="T1980" s="16">
        <f t="shared" si="163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 s="1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5">
        <v>813</v>
      </c>
      <c r="M1981" t="b">
        <v>1</v>
      </c>
      <c r="N1981" t="s">
        <v>8295</v>
      </c>
      <c r="O1981" s="6">
        <f t="shared" si="161"/>
        <v>1.14901155</v>
      </c>
      <c r="P1981" s="8">
        <f t="shared" si="165"/>
        <v>282.65966789667897</v>
      </c>
      <c r="Q1981" t="s">
        <v>8324</v>
      </c>
      <c r="R1981" t="s">
        <v>8354</v>
      </c>
      <c r="S1981" s="16">
        <f t="shared" si="162"/>
        <v>42326.999305555553</v>
      </c>
      <c r="T1981" s="16">
        <f t="shared" si="163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 s="1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5">
        <v>1945</v>
      </c>
      <c r="M1982" t="b">
        <v>1</v>
      </c>
      <c r="N1982" t="s">
        <v>8295</v>
      </c>
      <c r="O1982" s="6">
        <f t="shared" si="161"/>
        <v>3.5482402000000004</v>
      </c>
      <c r="P1982" s="8">
        <f t="shared" si="165"/>
        <v>91.214401028277635</v>
      </c>
      <c r="Q1982" t="s">
        <v>8324</v>
      </c>
      <c r="R1982" t="s">
        <v>8354</v>
      </c>
      <c r="S1982" s="16">
        <f t="shared" si="162"/>
        <v>42463.292384259257</v>
      </c>
      <c r="T1982" s="16">
        <f t="shared" si="163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 s="1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5">
        <v>12</v>
      </c>
      <c r="M1983" t="b">
        <v>0</v>
      </c>
      <c r="N1983" t="s">
        <v>8296</v>
      </c>
      <c r="O1983" s="6">
        <f t="shared" si="161"/>
        <v>5.0799999999999998E-2</v>
      </c>
      <c r="P1983" s="8">
        <f t="shared" si="165"/>
        <v>31.75</v>
      </c>
      <c r="Q1983" t="s">
        <v>8343</v>
      </c>
      <c r="R1983" t="s">
        <v>8355</v>
      </c>
      <c r="S1983" s="16">
        <f t="shared" si="162"/>
        <v>41829.516956018517</v>
      </c>
      <c r="T1983" s="16">
        <f t="shared" si="163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 s="1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5">
        <v>0</v>
      </c>
      <c r="M1984" t="b">
        <v>0</v>
      </c>
      <c r="N1984" t="s">
        <v>8296</v>
      </c>
      <c r="O1984" s="6">
        <f t="shared" si="161"/>
        <v>0</v>
      </c>
      <c r="P1984" s="8">
        <v>0</v>
      </c>
      <c r="Q1984" t="s">
        <v>8343</v>
      </c>
      <c r="R1984" t="s">
        <v>8355</v>
      </c>
      <c r="S1984" s="16">
        <f t="shared" si="162"/>
        <v>42708.419988425921</v>
      </c>
      <c r="T1984" s="16">
        <f t="shared" si="163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 s="1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5">
        <v>16</v>
      </c>
      <c r="M1985" t="b">
        <v>0</v>
      </c>
      <c r="N1985" t="s">
        <v>8296</v>
      </c>
      <c r="O1985" s="6">
        <f t="shared" si="161"/>
        <v>4.2999999999999997E-2</v>
      </c>
      <c r="P1985" s="8">
        <f t="shared" ref="P1985:P1994" si="166">E1985/L1985</f>
        <v>88.6875</v>
      </c>
      <c r="Q1985" t="s">
        <v>8343</v>
      </c>
      <c r="R1985" t="s">
        <v>8355</v>
      </c>
      <c r="S1985" s="16">
        <f t="shared" si="162"/>
        <v>42615.083333333336</v>
      </c>
      <c r="T1985" s="16">
        <f t="shared" si="163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 s="1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5">
        <v>7</v>
      </c>
      <c r="M1986" t="b">
        <v>0</v>
      </c>
      <c r="N1986" t="s">
        <v>8296</v>
      </c>
      <c r="O1986" s="6">
        <f t="shared" ref="O1986:O2049" si="167">E1986/D1986</f>
        <v>0.21146666666666666</v>
      </c>
      <c r="P1986" s="8">
        <f t="shared" si="166"/>
        <v>453.14285714285717</v>
      </c>
      <c r="Q1986" t="s">
        <v>8343</v>
      </c>
      <c r="R1986" t="s">
        <v>8355</v>
      </c>
      <c r="S1986" s="16">
        <f t="shared" ref="S1986:S2049" si="168">(I1986/86400)+25569+(-5/24)</f>
        <v>41973.623622685183</v>
      </c>
      <c r="T1986" s="16">
        <f t="shared" ref="T1986:T2049" si="169">(J1986/86400)+25569+(-5/24)</f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 s="1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5">
        <v>4</v>
      </c>
      <c r="M1987" t="b">
        <v>0</v>
      </c>
      <c r="N1987" t="s">
        <v>8296</v>
      </c>
      <c r="O1987" s="6">
        <f t="shared" si="167"/>
        <v>3.1875000000000001E-2</v>
      </c>
      <c r="P1987" s="8">
        <f t="shared" si="166"/>
        <v>12.75</v>
      </c>
      <c r="Q1987" t="s">
        <v>8343</v>
      </c>
      <c r="R1987" t="s">
        <v>8355</v>
      </c>
      <c r="S1987" s="16">
        <f t="shared" si="168"/>
        <v>42584.749999999993</v>
      </c>
      <c r="T1987" s="16">
        <f t="shared" si="169"/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 s="1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5">
        <v>1</v>
      </c>
      <c r="M1988" t="b">
        <v>0</v>
      </c>
      <c r="N1988" t="s">
        <v>8296</v>
      </c>
      <c r="O1988" s="6">
        <f t="shared" si="167"/>
        <v>5.0000000000000001E-4</v>
      </c>
      <c r="P1988" s="8">
        <f t="shared" si="166"/>
        <v>1</v>
      </c>
      <c r="Q1988" t="s">
        <v>8343</v>
      </c>
      <c r="R1988" t="s">
        <v>8355</v>
      </c>
      <c r="S1988" s="16">
        <f t="shared" si="168"/>
        <v>42443.183831018519</v>
      </c>
      <c r="T1988" s="16">
        <f t="shared" si="169"/>
        <v>42413.225497685184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 s="1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5">
        <v>28</v>
      </c>
      <c r="M1989" t="b">
        <v>0</v>
      </c>
      <c r="N1989" t="s">
        <v>8296</v>
      </c>
      <c r="O1989" s="6">
        <f t="shared" si="167"/>
        <v>0.42472727272727273</v>
      </c>
      <c r="P1989" s="8">
        <f t="shared" si="166"/>
        <v>83.428571428571431</v>
      </c>
      <c r="Q1989" t="s">
        <v>8343</v>
      </c>
      <c r="R1989" t="s">
        <v>8355</v>
      </c>
      <c r="S1989" s="16">
        <f t="shared" si="168"/>
        <v>42064.431435185186</v>
      </c>
      <c r="T1989" s="16">
        <f t="shared" si="169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 s="1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5">
        <v>1</v>
      </c>
      <c r="M1990" t="b">
        <v>0</v>
      </c>
      <c r="N1990" t="s">
        <v>8296</v>
      </c>
      <c r="O1990" s="6">
        <f t="shared" si="167"/>
        <v>4.1666666666666666E-3</v>
      </c>
      <c r="P1990" s="8">
        <f t="shared" si="166"/>
        <v>25</v>
      </c>
      <c r="Q1990" t="s">
        <v>8343</v>
      </c>
      <c r="R1990" t="s">
        <v>8355</v>
      </c>
      <c r="S1990" s="16">
        <f t="shared" si="168"/>
        <v>42236.554884259262</v>
      </c>
      <c r="T1990" s="16">
        <f t="shared" si="169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 s="1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5">
        <v>1</v>
      </c>
      <c r="M1991" t="b">
        <v>0</v>
      </c>
      <c r="N1991" t="s">
        <v>8296</v>
      </c>
      <c r="O1991" s="6">
        <f t="shared" si="167"/>
        <v>0.01</v>
      </c>
      <c r="P1991" s="8">
        <f t="shared" si="166"/>
        <v>50</v>
      </c>
      <c r="Q1991" t="s">
        <v>8343</v>
      </c>
      <c r="R1991" t="s">
        <v>8355</v>
      </c>
      <c r="S1991" s="16">
        <f t="shared" si="168"/>
        <v>42715.472314814811</v>
      </c>
      <c r="T1991" s="16">
        <f t="shared" si="169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 s="1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5">
        <v>5</v>
      </c>
      <c r="M1992" t="b">
        <v>0</v>
      </c>
      <c r="N1992" t="s">
        <v>8296</v>
      </c>
      <c r="O1992" s="6">
        <f t="shared" si="167"/>
        <v>0.16966666666666666</v>
      </c>
      <c r="P1992" s="8">
        <f t="shared" si="166"/>
        <v>101.8</v>
      </c>
      <c r="Q1992" t="s">
        <v>8343</v>
      </c>
      <c r="R1992" t="s">
        <v>8355</v>
      </c>
      <c r="S1992" s="16">
        <f t="shared" si="168"/>
        <v>42412.987638888888</v>
      </c>
      <c r="T1992" s="16">
        <f t="shared" si="169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 s="1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5">
        <v>3</v>
      </c>
      <c r="M1993" t="b">
        <v>0</v>
      </c>
      <c r="N1993" t="s">
        <v>8296</v>
      </c>
      <c r="O1993" s="6">
        <f t="shared" si="167"/>
        <v>7.0000000000000007E-2</v>
      </c>
      <c r="P1993" s="8">
        <f t="shared" si="166"/>
        <v>46.666666666666664</v>
      </c>
      <c r="Q1993" t="s">
        <v>8343</v>
      </c>
      <c r="R1993" t="s">
        <v>8355</v>
      </c>
      <c r="S1993" s="16">
        <f t="shared" si="168"/>
        <v>42188.685023148144</v>
      </c>
      <c r="T1993" s="16">
        <f t="shared" si="169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 s="1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5">
        <v>2</v>
      </c>
      <c r="M1994" t="b">
        <v>0</v>
      </c>
      <c r="N1994" t="s">
        <v>8296</v>
      </c>
      <c r="O1994" s="6">
        <f t="shared" si="167"/>
        <v>1.3333333333333333E-3</v>
      </c>
      <c r="P1994" s="8">
        <f t="shared" si="166"/>
        <v>1</v>
      </c>
      <c r="Q1994" t="s">
        <v>8343</v>
      </c>
      <c r="R1994" t="s">
        <v>8355</v>
      </c>
      <c r="S1994" s="16">
        <f t="shared" si="168"/>
        <v>42052.935081018521</v>
      </c>
      <c r="T1994" s="16">
        <f t="shared" si="169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 s="1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5">
        <v>0</v>
      </c>
      <c r="M1995" t="b">
        <v>0</v>
      </c>
      <c r="N1995" t="s">
        <v>8296</v>
      </c>
      <c r="O1995" s="6">
        <f t="shared" si="167"/>
        <v>0</v>
      </c>
      <c r="P1995" s="8">
        <v>0</v>
      </c>
      <c r="Q1995" t="s">
        <v>8343</v>
      </c>
      <c r="R1995" t="s">
        <v>8355</v>
      </c>
      <c r="S1995" s="16">
        <f t="shared" si="168"/>
        <v>42359.380057870367</v>
      </c>
      <c r="T1995" s="16">
        <f t="shared" si="169"/>
        <v>42329.380057870367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 s="1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5">
        <v>0</v>
      </c>
      <c r="M1996" t="b">
        <v>0</v>
      </c>
      <c r="N1996" t="s">
        <v>8296</v>
      </c>
      <c r="O1996" s="6">
        <f t="shared" si="167"/>
        <v>0</v>
      </c>
      <c r="P1996" s="8">
        <v>0</v>
      </c>
      <c r="Q1996" t="s">
        <v>8343</v>
      </c>
      <c r="R1996" t="s">
        <v>8355</v>
      </c>
      <c r="S1996" s="16">
        <f t="shared" si="168"/>
        <v>42710.839606481481</v>
      </c>
      <c r="T1996" s="16">
        <f t="shared" si="169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 s="1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5">
        <v>3</v>
      </c>
      <c r="M1997" t="b">
        <v>0</v>
      </c>
      <c r="N1997" t="s">
        <v>8296</v>
      </c>
      <c r="O1997" s="6">
        <f t="shared" si="167"/>
        <v>7.8E-2</v>
      </c>
      <c r="P1997" s="8">
        <f>E1997/L1997</f>
        <v>26</v>
      </c>
      <c r="Q1997" t="s">
        <v>8343</v>
      </c>
      <c r="R1997" t="s">
        <v>8355</v>
      </c>
      <c r="S1997" s="16">
        <f t="shared" si="168"/>
        <v>42201.693703703706</v>
      </c>
      <c r="T1997" s="16">
        <f t="shared" si="169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 s="1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5">
        <v>0</v>
      </c>
      <c r="M1998" t="b">
        <v>0</v>
      </c>
      <c r="N1998" t="s">
        <v>8296</v>
      </c>
      <c r="O1998" s="6">
        <f t="shared" si="167"/>
        <v>0</v>
      </c>
      <c r="P1998" s="8">
        <v>0</v>
      </c>
      <c r="Q1998" t="s">
        <v>8343</v>
      </c>
      <c r="R1998" t="s">
        <v>8355</v>
      </c>
      <c r="S1998" s="16">
        <f t="shared" si="168"/>
        <v>41830.611238425925</v>
      </c>
      <c r="T1998" s="16">
        <f t="shared" si="169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 s="1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5">
        <v>0</v>
      </c>
      <c r="M1999" t="b">
        <v>0</v>
      </c>
      <c r="N1999" t="s">
        <v>8296</v>
      </c>
      <c r="O1999" s="6">
        <f t="shared" si="167"/>
        <v>0</v>
      </c>
      <c r="P1999" s="8">
        <v>0</v>
      </c>
      <c r="Q1999" t="s">
        <v>8343</v>
      </c>
      <c r="R1999" t="s">
        <v>8355</v>
      </c>
      <c r="S1999" s="16">
        <f t="shared" si="168"/>
        <v>41877.722361111111</v>
      </c>
      <c r="T1999" s="16">
        <f t="shared" si="169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 s="1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5">
        <v>3</v>
      </c>
      <c r="M2000" t="b">
        <v>0</v>
      </c>
      <c r="N2000" t="s">
        <v>8296</v>
      </c>
      <c r="O2000" s="6">
        <f t="shared" si="167"/>
        <v>0.26200000000000001</v>
      </c>
      <c r="P2000" s="8">
        <f t="shared" ref="P2000:P2031" si="170">E2000/L2000</f>
        <v>218.33333333333334</v>
      </c>
      <c r="Q2000" t="s">
        <v>8343</v>
      </c>
      <c r="R2000" t="s">
        <v>8355</v>
      </c>
      <c r="S2000" s="16">
        <f t="shared" si="168"/>
        <v>41851.910162037035</v>
      </c>
      <c r="T2000" s="16">
        <f t="shared" si="169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 s="1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5">
        <v>7</v>
      </c>
      <c r="M2001" t="b">
        <v>0</v>
      </c>
      <c r="N2001" t="s">
        <v>8296</v>
      </c>
      <c r="O2001" s="6">
        <f t="shared" si="167"/>
        <v>7.6129032258064515E-3</v>
      </c>
      <c r="P2001" s="8">
        <f t="shared" si="170"/>
        <v>33.714285714285715</v>
      </c>
      <c r="Q2001" t="s">
        <v>8343</v>
      </c>
      <c r="R2001" t="s">
        <v>8355</v>
      </c>
      <c r="S2001" s="16">
        <f t="shared" si="168"/>
        <v>41956.316064814811</v>
      </c>
      <c r="T2001" s="16">
        <f t="shared" si="169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 s="1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5">
        <v>25</v>
      </c>
      <c r="M2002" t="b">
        <v>0</v>
      </c>
      <c r="N2002" t="s">
        <v>8296</v>
      </c>
      <c r="O2002" s="6">
        <f t="shared" si="167"/>
        <v>0.125</v>
      </c>
      <c r="P2002" s="8">
        <f t="shared" si="170"/>
        <v>25</v>
      </c>
      <c r="Q2002" t="s">
        <v>8343</v>
      </c>
      <c r="R2002" t="s">
        <v>8355</v>
      </c>
      <c r="S2002" s="16">
        <f t="shared" si="168"/>
        <v>42375.743206018517</v>
      </c>
      <c r="T2002" s="16">
        <f t="shared" si="169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 s="1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5">
        <v>1637</v>
      </c>
      <c r="M2003" t="b">
        <v>1</v>
      </c>
      <c r="N2003" t="s">
        <v>8295</v>
      </c>
      <c r="O2003" s="6">
        <f t="shared" si="167"/>
        <v>3.8212909090909091</v>
      </c>
      <c r="P2003" s="8">
        <f t="shared" si="170"/>
        <v>128.38790470372632</v>
      </c>
      <c r="Q2003" t="s">
        <v>8324</v>
      </c>
      <c r="R2003" t="s">
        <v>8354</v>
      </c>
      <c r="S2003" s="16">
        <f t="shared" si="168"/>
        <v>42167.624999999993</v>
      </c>
      <c r="T2003" s="16">
        <f t="shared" si="169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 s="1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5">
        <v>1375</v>
      </c>
      <c r="M2004" t="b">
        <v>1</v>
      </c>
      <c r="N2004" t="s">
        <v>8295</v>
      </c>
      <c r="O2004" s="6">
        <f t="shared" si="167"/>
        <v>2.1679422000000002</v>
      </c>
      <c r="P2004" s="8">
        <f t="shared" si="170"/>
        <v>78.834261818181815</v>
      </c>
      <c r="Q2004" t="s">
        <v>8324</v>
      </c>
      <c r="R2004" t="s">
        <v>8354</v>
      </c>
      <c r="S2004" s="16">
        <f t="shared" si="168"/>
        <v>42758.503969907404</v>
      </c>
      <c r="T2004" s="16">
        <f t="shared" si="169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 s="1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5">
        <v>17</v>
      </c>
      <c r="M2005" t="b">
        <v>1</v>
      </c>
      <c r="N2005" t="s">
        <v>8295</v>
      </c>
      <c r="O2005" s="6">
        <f t="shared" si="167"/>
        <v>3.12</v>
      </c>
      <c r="P2005" s="8">
        <f t="shared" si="170"/>
        <v>91.764705882352942</v>
      </c>
      <c r="Q2005" t="s">
        <v>8324</v>
      </c>
      <c r="R2005" t="s">
        <v>8354</v>
      </c>
      <c r="S2005" s="16">
        <f t="shared" si="168"/>
        <v>40361.75</v>
      </c>
      <c r="T2005" s="16">
        <f t="shared" si="169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 s="1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5">
        <v>354</v>
      </c>
      <c r="M2006" t="b">
        <v>1</v>
      </c>
      <c r="N2006" t="s">
        <v>8295</v>
      </c>
      <c r="O2006" s="6">
        <f t="shared" si="167"/>
        <v>2.3442048</v>
      </c>
      <c r="P2006" s="8">
        <f t="shared" si="170"/>
        <v>331.10237288135596</v>
      </c>
      <c r="Q2006" t="s">
        <v>8324</v>
      </c>
      <c r="R2006" t="s">
        <v>8354</v>
      </c>
      <c r="S2006" s="16">
        <f t="shared" si="168"/>
        <v>41830.396562499998</v>
      </c>
      <c r="T2006" s="16">
        <f t="shared" si="169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 s="1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5">
        <v>191</v>
      </c>
      <c r="M2007" t="b">
        <v>1</v>
      </c>
      <c r="N2007" t="s">
        <v>8295</v>
      </c>
      <c r="O2007" s="6">
        <f t="shared" si="167"/>
        <v>1.236801</v>
      </c>
      <c r="P2007" s="8">
        <f t="shared" si="170"/>
        <v>194.26193717277485</v>
      </c>
      <c r="Q2007" t="s">
        <v>8324</v>
      </c>
      <c r="R2007" t="s">
        <v>8354</v>
      </c>
      <c r="S2007" s="16">
        <f t="shared" si="168"/>
        <v>41562.957638888889</v>
      </c>
      <c r="T2007" s="16">
        <f t="shared" si="169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 s="1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5">
        <v>303</v>
      </c>
      <c r="M2008" t="b">
        <v>1</v>
      </c>
      <c r="N2008" t="s">
        <v>8295</v>
      </c>
      <c r="O2008" s="6">
        <f t="shared" si="167"/>
        <v>2.4784000000000002</v>
      </c>
      <c r="P2008" s="8">
        <f t="shared" si="170"/>
        <v>408.97689768976898</v>
      </c>
      <c r="Q2008" t="s">
        <v>8324</v>
      </c>
      <c r="R2008" t="s">
        <v>8354</v>
      </c>
      <c r="S2008" s="16">
        <f t="shared" si="168"/>
        <v>41976.333854166667</v>
      </c>
      <c r="T2008" s="16">
        <f t="shared" si="169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 s="1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5">
        <v>137</v>
      </c>
      <c r="M2009" t="b">
        <v>1</v>
      </c>
      <c r="N2009" t="s">
        <v>8295</v>
      </c>
      <c r="O2009" s="6">
        <f t="shared" si="167"/>
        <v>1.157092</v>
      </c>
      <c r="P2009" s="8">
        <f t="shared" si="170"/>
        <v>84.459270072992695</v>
      </c>
      <c r="Q2009" t="s">
        <v>8324</v>
      </c>
      <c r="R2009" t="s">
        <v>8354</v>
      </c>
      <c r="S2009" s="16">
        <f t="shared" si="168"/>
        <v>40413.958333333328</v>
      </c>
      <c r="T2009" s="16">
        <f t="shared" si="169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 s="1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5">
        <v>41</v>
      </c>
      <c r="M2010" t="b">
        <v>1</v>
      </c>
      <c r="N2010" t="s">
        <v>8295</v>
      </c>
      <c r="O2010" s="6">
        <f t="shared" si="167"/>
        <v>1.1707484768810599</v>
      </c>
      <c r="P2010" s="8">
        <f t="shared" si="170"/>
        <v>44.853658536585364</v>
      </c>
      <c r="Q2010" t="s">
        <v>8324</v>
      </c>
      <c r="R2010" t="s">
        <v>8354</v>
      </c>
      <c r="S2010" s="16">
        <f t="shared" si="168"/>
        <v>40805.396087962959</v>
      </c>
      <c r="T2010" s="16">
        <f t="shared" si="169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 s="1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5">
        <v>398</v>
      </c>
      <c r="M2011" t="b">
        <v>1</v>
      </c>
      <c r="N2011" t="s">
        <v>8295</v>
      </c>
      <c r="O2011" s="6">
        <f t="shared" si="167"/>
        <v>3.05158</v>
      </c>
      <c r="P2011" s="8">
        <f t="shared" si="170"/>
        <v>383.3643216080402</v>
      </c>
      <c r="Q2011" t="s">
        <v>8324</v>
      </c>
      <c r="R2011" t="s">
        <v>8354</v>
      </c>
      <c r="S2011" s="16">
        <f t="shared" si="168"/>
        <v>42697.156747685185</v>
      </c>
      <c r="T2011" s="16">
        <f t="shared" si="169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 s="1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5">
        <v>1737</v>
      </c>
      <c r="M2012" t="b">
        <v>1</v>
      </c>
      <c r="N2012" t="s">
        <v>8295</v>
      </c>
      <c r="O2012" s="6">
        <f t="shared" si="167"/>
        <v>3.2005299999999997</v>
      </c>
      <c r="P2012" s="8">
        <f t="shared" si="170"/>
        <v>55.276856649395505</v>
      </c>
      <c r="Q2012" t="s">
        <v>8324</v>
      </c>
      <c r="R2012" t="s">
        <v>8354</v>
      </c>
      <c r="S2012" s="16">
        <f t="shared" si="168"/>
        <v>42600.788090277776</v>
      </c>
      <c r="T2012" s="16">
        <f t="shared" si="169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 s="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5">
        <v>971</v>
      </c>
      <c r="M2013" t="b">
        <v>1</v>
      </c>
      <c r="N2013" t="s">
        <v>8295</v>
      </c>
      <c r="O2013" s="6">
        <f t="shared" si="167"/>
        <v>8.1956399999999991</v>
      </c>
      <c r="P2013" s="8">
        <f t="shared" si="170"/>
        <v>422.02059732234807</v>
      </c>
      <c r="Q2013" t="s">
        <v>8324</v>
      </c>
      <c r="R2013" t="s">
        <v>8354</v>
      </c>
      <c r="S2013" s="16">
        <f t="shared" si="168"/>
        <v>42380.749999999993</v>
      </c>
      <c r="T2013" s="16">
        <f t="shared" si="169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 s="1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5">
        <v>183</v>
      </c>
      <c r="M2014" t="b">
        <v>1</v>
      </c>
      <c r="N2014" t="s">
        <v>8295</v>
      </c>
      <c r="O2014" s="6">
        <f t="shared" si="167"/>
        <v>2.3490000000000002</v>
      </c>
      <c r="P2014" s="8">
        <f t="shared" si="170"/>
        <v>64.180327868852459</v>
      </c>
      <c r="Q2014" t="s">
        <v>8324</v>
      </c>
      <c r="R2014" t="s">
        <v>8354</v>
      </c>
      <c r="S2014" s="16">
        <f t="shared" si="168"/>
        <v>42040.613900462959</v>
      </c>
      <c r="T2014" s="16">
        <f t="shared" si="169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 s="1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5">
        <v>4562</v>
      </c>
      <c r="M2015" t="b">
        <v>1</v>
      </c>
      <c r="N2015" t="s">
        <v>8295</v>
      </c>
      <c r="O2015" s="6">
        <f t="shared" si="167"/>
        <v>4.9491375</v>
      </c>
      <c r="P2015" s="8">
        <f t="shared" si="170"/>
        <v>173.57781674704077</v>
      </c>
      <c r="Q2015" t="s">
        <v>8324</v>
      </c>
      <c r="R2015" t="s">
        <v>8354</v>
      </c>
      <c r="S2015" s="16">
        <f t="shared" si="168"/>
        <v>42559.752476851849</v>
      </c>
      <c r="T2015" s="16">
        <f t="shared" si="169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 s="1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5">
        <v>26457</v>
      </c>
      <c r="M2016" t="b">
        <v>1</v>
      </c>
      <c r="N2016" t="s">
        <v>8295</v>
      </c>
      <c r="O2016" s="6">
        <f t="shared" si="167"/>
        <v>78.137822333333332</v>
      </c>
      <c r="P2016" s="8">
        <f t="shared" si="170"/>
        <v>88.601680840609291</v>
      </c>
      <c r="Q2016" t="s">
        <v>8324</v>
      </c>
      <c r="R2016" t="s">
        <v>8354</v>
      </c>
      <c r="S2016" s="16">
        <f t="shared" si="168"/>
        <v>41357.964571759258</v>
      </c>
      <c r="T2016" s="16">
        <f t="shared" si="169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 s="1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5">
        <v>162</v>
      </c>
      <c r="M2017" t="b">
        <v>1</v>
      </c>
      <c r="N2017" t="s">
        <v>8295</v>
      </c>
      <c r="O2017" s="6">
        <f t="shared" si="167"/>
        <v>1.1300013888888889</v>
      </c>
      <c r="P2017" s="8">
        <f t="shared" si="170"/>
        <v>50.222283950617282</v>
      </c>
      <c r="Q2017" t="s">
        <v>8324</v>
      </c>
      <c r="R2017" t="s">
        <v>8354</v>
      </c>
      <c r="S2017" s="16">
        <f t="shared" si="168"/>
        <v>40795.668553240735</v>
      </c>
      <c r="T2017" s="16">
        <f t="shared" si="169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 s="1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5">
        <v>479</v>
      </c>
      <c r="M2018" t="b">
        <v>1</v>
      </c>
      <c r="N2018" t="s">
        <v>8295</v>
      </c>
      <c r="O2018" s="6">
        <f t="shared" si="167"/>
        <v>9.2154220000000002</v>
      </c>
      <c r="P2018" s="8">
        <f t="shared" si="170"/>
        <v>192.38876826722338</v>
      </c>
      <c r="Q2018" t="s">
        <v>8324</v>
      </c>
      <c r="R2018" t="s">
        <v>8354</v>
      </c>
      <c r="S2018" s="16">
        <f t="shared" si="168"/>
        <v>41342.672442129631</v>
      </c>
      <c r="T2018" s="16">
        <f t="shared" si="169"/>
        <v>41312.672442129631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 s="1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5">
        <v>426</v>
      </c>
      <c r="M2019" t="b">
        <v>1</v>
      </c>
      <c r="N2019" t="s">
        <v>8295</v>
      </c>
      <c r="O2019" s="6">
        <f t="shared" si="167"/>
        <v>1.2510239999999999</v>
      </c>
      <c r="P2019" s="8">
        <f t="shared" si="170"/>
        <v>73.416901408450698</v>
      </c>
      <c r="Q2019" t="s">
        <v>8324</v>
      </c>
      <c r="R2019" t="s">
        <v>8354</v>
      </c>
      <c r="S2019" s="16">
        <f t="shared" si="168"/>
        <v>40991.958333333328</v>
      </c>
      <c r="T2019" s="16">
        <f t="shared" si="169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 s="1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5">
        <v>450</v>
      </c>
      <c r="M2020" t="b">
        <v>1</v>
      </c>
      <c r="N2020" t="s">
        <v>8295</v>
      </c>
      <c r="O2020" s="6">
        <f t="shared" si="167"/>
        <v>1.0224343076923077</v>
      </c>
      <c r="P2020" s="8">
        <f t="shared" si="170"/>
        <v>147.68495555555555</v>
      </c>
      <c r="Q2020" t="s">
        <v>8324</v>
      </c>
      <c r="R2020" t="s">
        <v>8354</v>
      </c>
      <c r="S2020" s="16">
        <f t="shared" si="168"/>
        <v>42229.157511574071</v>
      </c>
      <c r="T2020" s="16">
        <f t="shared" si="169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 s="1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5">
        <v>1780</v>
      </c>
      <c r="M2021" t="b">
        <v>1</v>
      </c>
      <c r="N2021" t="s">
        <v>8295</v>
      </c>
      <c r="O2021" s="6">
        <f t="shared" si="167"/>
        <v>4.8490975000000001</v>
      </c>
      <c r="P2021" s="8">
        <f t="shared" si="170"/>
        <v>108.96848314606741</v>
      </c>
      <c r="Q2021" t="s">
        <v>8324</v>
      </c>
      <c r="R2021" t="s">
        <v>8354</v>
      </c>
      <c r="S2021" s="16">
        <f t="shared" si="168"/>
        <v>42635.500243055554</v>
      </c>
      <c r="T2021" s="16">
        <f t="shared" si="169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 s="1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5">
        <v>122</v>
      </c>
      <c r="M2022" t="b">
        <v>1</v>
      </c>
      <c r="N2022" t="s">
        <v>8295</v>
      </c>
      <c r="O2022" s="6">
        <f t="shared" si="167"/>
        <v>1.9233333333333333</v>
      </c>
      <c r="P2022" s="8">
        <f t="shared" si="170"/>
        <v>23.647540983606557</v>
      </c>
      <c r="Q2022" t="s">
        <v>8324</v>
      </c>
      <c r="R2022" t="s">
        <v>8354</v>
      </c>
      <c r="S2022" s="16">
        <f t="shared" si="168"/>
        <v>41773.75277777778</v>
      </c>
      <c r="T2022" s="16">
        <f t="shared" si="169"/>
        <v>41736.889166666668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 s="1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5">
        <v>95</v>
      </c>
      <c r="M2023" t="b">
        <v>1</v>
      </c>
      <c r="N2023" t="s">
        <v>8295</v>
      </c>
      <c r="O2023" s="6">
        <f t="shared" si="167"/>
        <v>2.8109999999999999</v>
      </c>
      <c r="P2023" s="8">
        <f t="shared" si="170"/>
        <v>147.94736842105263</v>
      </c>
      <c r="Q2023" t="s">
        <v>8324</v>
      </c>
      <c r="R2023" t="s">
        <v>8354</v>
      </c>
      <c r="S2023" s="16">
        <f t="shared" si="168"/>
        <v>41905.862233796295</v>
      </c>
      <c r="T2023" s="16">
        <f t="shared" si="169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 s="1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5">
        <v>325</v>
      </c>
      <c r="M2024" t="b">
        <v>1</v>
      </c>
      <c r="N2024" t="s">
        <v>8295</v>
      </c>
      <c r="O2024" s="6">
        <f t="shared" si="167"/>
        <v>1.2513700000000001</v>
      </c>
      <c r="P2024" s="8">
        <f t="shared" si="170"/>
        <v>385.03692307692307</v>
      </c>
      <c r="Q2024" t="s">
        <v>8324</v>
      </c>
      <c r="R2024" t="s">
        <v>8354</v>
      </c>
      <c r="S2024" s="16">
        <f t="shared" si="168"/>
        <v>42532.36078703704</v>
      </c>
      <c r="T2024" s="16">
        <f t="shared" si="169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 s="1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5">
        <v>353</v>
      </c>
      <c r="M2025" t="b">
        <v>1</v>
      </c>
      <c r="N2025" t="s">
        <v>8295</v>
      </c>
      <c r="O2025" s="6">
        <f t="shared" si="167"/>
        <v>1.61459</v>
      </c>
      <c r="P2025" s="8">
        <f t="shared" si="170"/>
        <v>457.39093484419266</v>
      </c>
      <c r="Q2025" t="s">
        <v>8324</v>
      </c>
      <c r="R2025" t="s">
        <v>8354</v>
      </c>
      <c r="S2025" s="16">
        <f t="shared" si="168"/>
        <v>42166.212418981479</v>
      </c>
      <c r="T2025" s="16">
        <f t="shared" si="169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 s="1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5">
        <v>105</v>
      </c>
      <c r="M2026" t="b">
        <v>1</v>
      </c>
      <c r="N2026" t="s">
        <v>8295</v>
      </c>
      <c r="O2026" s="6">
        <f t="shared" si="167"/>
        <v>5.8535000000000004</v>
      </c>
      <c r="P2026" s="8">
        <f t="shared" si="170"/>
        <v>222.99047619047619</v>
      </c>
      <c r="Q2026" t="s">
        <v>8324</v>
      </c>
      <c r="R2026" t="s">
        <v>8354</v>
      </c>
      <c r="S2026" s="16">
        <f t="shared" si="168"/>
        <v>41133.916666666664</v>
      </c>
      <c r="T2026" s="16">
        <f t="shared" si="169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 s="1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5">
        <v>729</v>
      </c>
      <c r="M2027" t="b">
        <v>1</v>
      </c>
      <c r="N2027" t="s">
        <v>8295</v>
      </c>
      <c r="O2027" s="6">
        <f t="shared" si="167"/>
        <v>2.0114999999999998</v>
      </c>
      <c r="P2027" s="8">
        <f t="shared" si="170"/>
        <v>220.74074074074073</v>
      </c>
      <c r="Q2027" t="s">
        <v>8324</v>
      </c>
      <c r="R2027" t="s">
        <v>8354</v>
      </c>
      <c r="S2027" s="16">
        <f t="shared" si="168"/>
        <v>42165.976226851846</v>
      </c>
      <c r="T2027" s="16">
        <f t="shared" si="169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 s="1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5">
        <v>454</v>
      </c>
      <c r="M2028" t="b">
        <v>1</v>
      </c>
      <c r="N2028" t="s">
        <v>8295</v>
      </c>
      <c r="O2028" s="6">
        <f t="shared" si="167"/>
        <v>1.3348307999999998</v>
      </c>
      <c r="P2028" s="8">
        <f t="shared" si="170"/>
        <v>73.503898678414089</v>
      </c>
      <c r="Q2028" t="s">
        <v>8324</v>
      </c>
      <c r="R2028" t="s">
        <v>8354</v>
      </c>
      <c r="S2028" s="16">
        <f t="shared" si="168"/>
        <v>41749.957638888889</v>
      </c>
      <c r="T2028" s="16">
        <f t="shared" si="169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 s="1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5">
        <v>539</v>
      </c>
      <c r="M2029" t="b">
        <v>1</v>
      </c>
      <c r="N2029" t="s">
        <v>8295</v>
      </c>
      <c r="O2029" s="6">
        <f t="shared" si="167"/>
        <v>1.2024900000000001</v>
      </c>
      <c r="P2029" s="8">
        <f t="shared" si="170"/>
        <v>223.09647495361781</v>
      </c>
      <c r="Q2029" t="s">
        <v>8324</v>
      </c>
      <c r="R2029" t="s">
        <v>8354</v>
      </c>
      <c r="S2029" s="16">
        <f t="shared" si="168"/>
        <v>42093.563877314817</v>
      </c>
      <c r="T2029" s="16">
        <f t="shared" si="169"/>
        <v>42048.605543981474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 s="1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5">
        <v>79</v>
      </c>
      <c r="M2030" t="b">
        <v>1</v>
      </c>
      <c r="N2030" t="s">
        <v>8295</v>
      </c>
      <c r="O2030" s="6">
        <f t="shared" si="167"/>
        <v>1.2616666666666667</v>
      </c>
      <c r="P2030" s="8">
        <f t="shared" si="170"/>
        <v>47.911392405063289</v>
      </c>
      <c r="Q2030" t="s">
        <v>8324</v>
      </c>
      <c r="R2030" t="s">
        <v>8354</v>
      </c>
      <c r="S2030" s="16">
        <f t="shared" si="168"/>
        <v>40252.704861111109</v>
      </c>
      <c r="T2030" s="16">
        <f t="shared" si="169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 s="1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5">
        <v>94</v>
      </c>
      <c r="M2031" t="b">
        <v>1</v>
      </c>
      <c r="N2031" t="s">
        <v>8295</v>
      </c>
      <c r="O2031" s="6">
        <f t="shared" si="167"/>
        <v>3.6120000000000001</v>
      </c>
      <c r="P2031" s="8">
        <f t="shared" si="170"/>
        <v>96.063829787234042</v>
      </c>
      <c r="Q2031" t="s">
        <v>8324</v>
      </c>
      <c r="R2031" t="s">
        <v>8354</v>
      </c>
      <c r="S2031" s="16">
        <f t="shared" si="168"/>
        <v>41877.813437500001</v>
      </c>
      <c r="T2031" s="16">
        <f t="shared" si="169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 s="1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5">
        <v>625</v>
      </c>
      <c r="M2032" t="b">
        <v>1</v>
      </c>
      <c r="N2032" t="s">
        <v>8295</v>
      </c>
      <c r="O2032" s="6">
        <f t="shared" si="167"/>
        <v>2.26239013671875</v>
      </c>
      <c r="P2032" s="8">
        <f t="shared" ref="P2032:P2063" si="171">E2032/L2032</f>
        <v>118.6144</v>
      </c>
      <c r="Q2032" t="s">
        <v>8324</v>
      </c>
      <c r="R2032" t="s">
        <v>8354</v>
      </c>
      <c r="S2032" s="16">
        <f t="shared" si="168"/>
        <v>41242.788148148145</v>
      </c>
      <c r="T2032" s="16">
        <f t="shared" si="169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 s="1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5">
        <v>508</v>
      </c>
      <c r="M2033" t="b">
        <v>1</v>
      </c>
      <c r="N2033" t="s">
        <v>8295</v>
      </c>
      <c r="O2033" s="6">
        <f t="shared" si="167"/>
        <v>1.2035</v>
      </c>
      <c r="P2033" s="8">
        <f t="shared" si="171"/>
        <v>118.45472440944881</v>
      </c>
      <c r="Q2033" t="s">
        <v>8324</v>
      </c>
      <c r="R2033" t="s">
        <v>8354</v>
      </c>
      <c r="S2033" s="16">
        <f t="shared" si="168"/>
        <v>42012.833333333336</v>
      </c>
      <c r="T2033" s="16">
        <f t="shared" si="169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 s="1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5">
        <v>531</v>
      </c>
      <c r="M2034" t="b">
        <v>1</v>
      </c>
      <c r="N2034" t="s">
        <v>8295</v>
      </c>
      <c r="O2034" s="6">
        <f t="shared" si="167"/>
        <v>3.0418799999999999</v>
      </c>
      <c r="P2034" s="8">
        <f t="shared" si="171"/>
        <v>143.21468926553672</v>
      </c>
      <c r="Q2034" t="s">
        <v>8324</v>
      </c>
      <c r="R2034" t="s">
        <v>8354</v>
      </c>
      <c r="S2034" s="16">
        <f t="shared" si="168"/>
        <v>42718.999999999993</v>
      </c>
      <c r="T2034" s="16">
        <f t="shared" si="169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 s="1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5">
        <v>158</v>
      </c>
      <c r="M2035" t="b">
        <v>1</v>
      </c>
      <c r="N2035" t="s">
        <v>8295</v>
      </c>
      <c r="O2035" s="6">
        <f t="shared" si="167"/>
        <v>1.7867599999999999</v>
      </c>
      <c r="P2035" s="8">
        <f t="shared" si="171"/>
        <v>282.71518987341773</v>
      </c>
      <c r="Q2035" t="s">
        <v>8324</v>
      </c>
      <c r="R2035" t="s">
        <v>8354</v>
      </c>
      <c r="S2035" s="16">
        <f t="shared" si="168"/>
        <v>41754.874050925922</v>
      </c>
      <c r="T2035" s="16">
        <f t="shared" si="169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 s="1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5">
        <v>508</v>
      </c>
      <c r="M2036" t="b">
        <v>1</v>
      </c>
      <c r="N2036" t="s">
        <v>8295</v>
      </c>
      <c r="O2036" s="6">
        <f t="shared" si="167"/>
        <v>3.868199871794872</v>
      </c>
      <c r="P2036" s="8">
        <f t="shared" si="171"/>
        <v>593.93620078740162</v>
      </c>
      <c r="Q2036" t="s">
        <v>8324</v>
      </c>
      <c r="R2036" t="s">
        <v>8354</v>
      </c>
      <c r="S2036" s="16">
        <f t="shared" si="168"/>
        <v>42131.081944444442</v>
      </c>
      <c r="T2036" s="16">
        <f t="shared" si="169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 s="1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5">
        <v>644</v>
      </c>
      <c r="M2037" t="b">
        <v>1</v>
      </c>
      <c r="N2037" t="s">
        <v>8295</v>
      </c>
      <c r="O2037" s="6">
        <f t="shared" si="167"/>
        <v>2.1103642500000004</v>
      </c>
      <c r="P2037" s="8">
        <f t="shared" si="171"/>
        <v>262.15704968944101</v>
      </c>
      <c r="Q2037" t="s">
        <v>8324</v>
      </c>
      <c r="R2037" t="s">
        <v>8354</v>
      </c>
      <c r="S2037" s="16">
        <f t="shared" si="168"/>
        <v>42356.833333333336</v>
      </c>
      <c r="T2037" s="16">
        <f t="shared" si="169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 s="1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5">
        <v>848</v>
      </c>
      <c r="M2038" t="b">
        <v>1</v>
      </c>
      <c r="N2038" t="s">
        <v>8295</v>
      </c>
      <c r="O2038" s="6">
        <f t="shared" si="167"/>
        <v>1.3166833333333334</v>
      </c>
      <c r="P2038" s="8">
        <f t="shared" si="171"/>
        <v>46.580778301886795</v>
      </c>
      <c r="Q2038" t="s">
        <v>8324</v>
      </c>
      <c r="R2038" t="s">
        <v>8354</v>
      </c>
      <c r="S2038" s="16">
        <f t="shared" si="168"/>
        <v>41768.656469907401</v>
      </c>
      <c r="T2038" s="16">
        <f t="shared" si="169"/>
        <v>41738.656469907401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 s="1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5">
        <v>429</v>
      </c>
      <c r="M2039" t="b">
        <v>1</v>
      </c>
      <c r="N2039" t="s">
        <v>8295</v>
      </c>
      <c r="O2039" s="6">
        <f t="shared" si="167"/>
        <v>3.0047639999999998</v>
      </c>
      <c r="P2039" s="8">
        <f t="shared" si="171"/>
        <v>70.041118881118877</v>
      </c>
      <c r="Q2039" t="s">
        <v>8324</v>
      </c>
      <c r="R2039" t="s">
        <v>8354</v>
      </c>
      <c r="S2039" s="16">
        <f t="shared" si="168"/>
        <v>41638.043437499997</v>
      </c>
      <c r="T2039" s="16">
        <f t="shared" si="169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 s="1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5">
        <v>204</v>
      </c>
      <c r="M2040" t="b">
        <v>1</v>
      </c>
      <c r="N2040" t="s">
        <v>8295</v>
      </c>
      <c r="O2040" s="6">
        <f t="shared" si="167"/>
        <v>4.2051249999999998</v>
      </c>
      <c r="P2040" s="8">
        <f t="shared" si="171"/>
        <v>164.90686274509804</v>
      </c>
      <c r="Q2040" t="s">
        <v>8324</v>
      </c>
      <c r="R2040" t="s">
        <v>8354</v>
      </c>
      <c r="S2040" s="16">
        <f t="shared" si="168"/>
        <v>41456.541666666664</v>
      </c>
      <c r="T2040" s="16">
        <f t="shared" si="169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 s="1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5">
        <v>379</v>
      </c>
      <c r="M2041" t="b">
        <v>1</v>
      </c>
      <c r="N2041" t="s">
        <v>8295</v>
      </c>
      <c r="O2041" s="6">
        <f t="shared" si="167"/>
        <v>1.362168</v>
      </c>
      <c r="P2041" s="8">
        <f t="shared" si="171"/>
        <v>449.26385224274406</v>
      </c>
      <c r="Q2041" t="s">
        <v>8324</v>
      </c>
      <c r="R2041" t="s">
        <v>8354</v>
      </c>
      <c r="S2041" s="16">
        <f t="shared" si="168"/>
        <v>42704.999305555553</v>
      </c>
      <c r="T2041" s="16">
        <f t="shared" si="169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 s="1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5">
        <v>271</v>
      </c>
      <c r="M2042" t="b">
        <v>1</v>
      </c>
      <c r="N2042" t="s">
        <v>8295</v>
      </c>
      <c r="O2042" s="6">
        <f t="shared" si="167"/>
        <v>2.4817133333333334</v>
      </c>
      <c r="P2042" s="8">
        <f t="shared" si="171"/>
        <v>27.472841328413285</v>
      </c>
      <c r="Q2042" t="s">
        <v>8324</v>
      </c>
      <c r="R2042" t="s">
        <v>8354</v>
      </c>
      <c r="S2042" s="16">
        <f t="shared" si="168"/>
        <v>41593.760451388887</v>
      </c>
      <c r="T2042" s="16">
        <f t="shared" si="169"/>
        <v>41578.718784722216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 s="1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5">
        <v>120</v>
      </c>
      <c r="M2043" t="b">
        <v>1</v>
      </c>
      <c r="N2043" t="s">
        <v>8295</v>
      </c>
      <c r="O2043" s="6">
        <f t="shared" si="167"/>
        <v>1.8186315789473684</v>
      </c>
      <c r="P2043" s="8">
        <f t="shared" si="171"/>
        <v>143.97499999999999</v>
      </c>
      <c r="Q2043" t="s">
        <v>8324</v>
      </c>
      <c r="R2043" t="s">
        <v>8354</v>
      </c>
      <c r="S2043" s="16">
        <f t="shared" si="168"/>
        <v>42684.359108796292</v>
      </c>
      <c r="T2043" s="16">
        <f t="shared" si="169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 s="1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5">
        <v>140</v>
      </c>
      <c r="M2044" t="b">
        <v>1</v>
      </c>
      <c r="N2044" t="s">
        <v>8295</v>
      </c>
      <c r="O2044" s="6">
        <f t="shared" si="167"/>
        <v>1.2353000000000001</v>
      </c>
      <c r="P2044" s="8">
        <f t="shared" si="171"/>
        <v>88.23571428571428</v>
      </c>
      <c r="Q2044" t="s">
        <v>8324</v>
      </c>
      <c r="R2044" t="s">
        <v>8354</v>
      </c>
      <c r="S2044" s="16">
        <f t="shared" si="168"/>
        <v>42391.499699074069</v>
      </c>
      <c r="T2044" s="16">
        <f t="shared" si="169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 s="1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5">
        <v>193</v>
      </c>
      <c r="M2045" t="b">
        <v>1</v>
      </c>
      <c r="N2045" t="s">
        <v>8295</v>
      </c>
      <c r="O2045" s="6">
        <f t="shared" si="167"/>
        <v>5.0620938628158845</v>
      </c>
      <c r="P2045" s="8">
        <f t="shared" si="171"/>
        <v>36.326424870466319</v>
      </c>
      <c r="Q2045" t="s">
        <v>8324</v>
      </c>
      <c r="R2045" t="s">
        <v>8354</v>
      </c>
      <c r="S2045" s="16">
        <f t="shared" si="168"/>
        <v>42714.999305555553</v>
      </c>
      <c r="T2045" s="16">
        <f t="shared" si="169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 s="1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5">
        <v>180</v>
      </c>
      <c r="M2046" t="b">
        <v>1</v>
      </c>
      <c r="N2046" t="s">
        <v>8295</v>
      </c>
      <c r="O2046" s="6">
        <f t="shared" si="167"/>
        <v>1.0821333333333334</v>
      </c>
      <c r="P2046" s="8">
        <f t="shared" si="171"/>
        <v>90.177777777777777</v>
      </c>
      <c r="Q2046" t="s">
        <v>8324</v>
      </c>
      <c r="R2046" t="s">
        <v>8354</v>
      </c>
      <c r="S2046" s="16">
        <f t="shared" si="168"/>
        <v>42168.475856481477</v>
      </c>
      <c r="T2046" s="16">
        <f t="shared" si="169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 s="1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5">
        <v>263</v>
      </c>
      <c r="M2047" t="b">
        <v>1</v>
      </c>
      <c r="N2047" t="s">
        <v>8295</v>
      </c>
      <c r="O2047" s="6">
        <f t="shared" si="167"/>
        <v>8.1918387755102042</v>
      </c>
      <c r="P2047" s="8">
        <f t="shared" si="171"/>
        <v>152.62361216730039</v>
      </c>
      <c r="Q2047" t="s">
        <v>8324</v>
      </c>
      <c r="R2047" t="s">
        <v>8354</v>
      </c>
      <c r="S2047" s="16">
        <f t="shared" si="168"/>
        <v>41098.880173611113</v>
      </c>
      <c r="T2047" s="16">
        <f t="shared" si="169"/>
        <v>41068.880173611113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 s="1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5">
        <v>217</v>
      </c>
      <c r="M2048" t="b">
        <v>1</v>
      </c>
      <c r="N2048" t="s">
        <v>8295</v>
      </c>
      <c r="O2048" s="6">
        <f t="shared" si="167"/>
        <v>1.2110000000000001</v>
      </c>
      <c r="P2048" s="8">
        <f t="shared" si="171"/>
        <v>55.806451612903224</v>
      </c>
      <c r="Q2048" t="s">
        <v>8324</v>
      </c>
      <c r="R2048" t="s">
        <v>8354</v>
      </c>
      <c r="S2048" s="16">
        <f t="shared" si="168"/>
        <v>41416.963472222218</v>
      </c>
      <c r="T2048" s="16">
        <f t="shared" si="169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 s="1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5">
        <v>443</v>
      </c>
      <c r="M2049" t="b">
        <v>1</v>
      </c>
      <c r="N2049" t="s">
        <v>8295</v>
      </c>
      <c r="O2049" s="6">
        <f t="shared" si="167"/>
        <v>1.0299897959183673</v>
      </c>
      <c r="P2049" s="8">
        <f t="shared" si="171"/>
        <v>227.85327313769753</v>
      </c>
      <c r="Q2049" t="s">
        <v>8324</v>
      </c>
      <c r="R2049" t="s">
        <v>8354</v>
      </c>
      <c r="S2049" s="16">
        <f t="shared" si="168"/>
        <v>42110.791666666664</v>
      </c>
      <c r="T2049" s="16">
        <f t="shared" si="169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 s="1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5">
        <v>1373</v>
      </c>
      <c r="M2050" t="b">
        <v>1</v>
      </c>
      <c r="N2050" t="s">
        <v>8295</v>
      </c>
      <c r="O2050" s="6">
        <f t="shared" ref="O2050:O2113" si="172">E2050/D2050</f>
        <v>1.4833229411764706</v>
      </c>
      <c r="P2050" s="8">
        <f t="shared" si="171"/>
        <v>91.82989803350327</v>
      </c>
      <c r="Q2050" t="s">
        <v>8324</v>
      </c>
      <c r="R2050" t="s">
        <v>8354</v>
      </c>
      <c r="S2050" s="16">
        <f t="shared" ref="S2050:S2113" si="173">(I2050/86400)+25569+(-5/24)</f>
        <v>41417.443182870367</v>
      </c>
      <c r="T2050" s="16">
        <f t="shared" ref="T2050:T2113" si="174">(J2050/86400)+25569+(-5/24)</f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 s="1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5">
        <v>742</v>
      </c>
      <c r="M2051" t="b">
        <v>1</v>
      </c>
      <c r="N2051" t="s">
        <v>8295</v>
      </c>
      <c r="O2051" s="6">
        <f t="shared" si="172"/>
        <v>1.2019070000000001</v>
      </c>
      <c r="P2051" s="8">
        <f t="shared" si="171"/>
        <v>80.991037735849048</v>
      </c>
      <c r="Q2051" t="s">
        <v>8324</v>
      </c>
      <c r="R2051" t="s">
        <v>8354</v>
      </c>
      <c r="S2051" s="16">
        <f t="shared" si="173"/>
        <v>41610.749305555553</v>
      </c>
      <c r="T2051" s="16">
        <f t="shared" si="174"/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 s="1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5">
        <v>170</v>
      </c>
      <c r="M2052" t="b">
        <v>1</v>
      </c>
      <c r="N2052" t="s">
        <v>8295</v>
      </c>
      <c r="O2052" s="6">
        <f t="shared" si="172"/>
        <v>4.7327000000000004</v>
      </c>
      <c r="P2052" s="8">
        <f t="shared" si="171"/>
        <v>278.39411764705881</v>
      </c>
      <c r="Q2052" t="s">
        <v>8324</v>
      </c>
      <c r="R2052" t="s">
        <v>8354</v>
      </c>
      <c r="S2052" s="16">
        <f t="shared" si="173"/>
        <v>42154.863171296289</v>
      </c>
      <c r="T2052" s="16">
        <f t="shared" si="174"/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 s="1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5">
        <v>242</v>
      </c>
      <c r="M2053" t="b">
        <v>1</v>
      </c>
      <c r="N2053" t="s">
        <v>8295</v>
      </c>
      <c r="O2053" s="6">
        <f t="shared" si="172"/>
        <v>1.303625</v>
      </c>
      <c r="P2053" s="8">
        <f t="shared" si="171"/>
        <v>43.095041322314053</v>
      </c>
      <c r="Q2053" t="s">
        <v>8324</v>
      </c>
      <c r="R2053" t="s">
        <v>8354</v>
      </c>
      <c r="S2053" s="16">
        <f t="shared" si="173"/>
        <v>41633.814085648148</v>
      </c>
      <c r="T2053" s="16">
        <f t="shared" si="174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 s="1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5">
        <v>541</v>
      </c>
      <c r="M2054" t="b">
        <v>1</v>
      </c>
      <c r="N2054" t="s">
        <v>8295</v>
      </c>
      <c r="O2054" s="6">
        <f t="shared" si="172"/>
        <v>3.5304799999999998</v>
      </c>
      <c r="P2054" s="8">
        <f t="shared" si="171"/>
        <v>326.29205175600737</v>
      </c>
      <c r="Q2054" t="s">
        <v>8324</v>
      </c>
      <c r="R2054" t="s">
        <v>8354</v>
      </c>
      <c r="S2054" s="16">
        <f t="shared" si="173"/>
        <v>42419.875613425924</v>
      </c>
      <c r="T2054" s="16">
        <f t="shared" si="174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 s="1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5">
        <v>121</v>
      </c>
      <c r="M2055" t="b">
        <v>1</v>
      </c>
      <c r="N2055" t="s">
        <v>8295</v>
      </c>
      <c r="O2055" s="6">
        <f t="shared" si="172"/>
        <v>1.0102</v>
      </c>
      <c r="P2055" s="8">
        <f t="shared" si="171"/>
        <v>41.743801652892564</v>
      </c>
      <c r="Q2055" t="s">
        <v>8324</v>
      </c>
      <c r="R2055" t="s">
        <v>8354</v>
      </c>
      <c r="S2055" s="16">
        <f t="shared" si="173"/>
        <v>42333.450821759259</v>
      </c>
      <c r="T2055" s="16">
        <f t="shared" si="174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 s="1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5">
        <v>621</v>
      </c>
      <c r="M2056" t="b">
        <v>1</v>
      </c>
      <c r="N2056" t="s">
        <v>8295</v>
      </c>
      <c r="O2056" s="6">
        <f t="shared" si="172"/>
        <v>1.1359142857142857</v>
      </c>
      <c r="P2056" s="8">
        <f t="shared" si="171"/>
        <v>64.020933977455712</v>
      </c>
      <c r="Q2056" t="s">
        <v>8324</v>
      </c>
      <c r="R2056" t="s">
        <v>8354</v>
      </c>
      <c r="S2056" s="16">
        <f t="shared" si="173"/>
        <v>41761.312615740739</v>
      </c>
      <c r="T2056" s="16">
        <f t="shared" si="174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 s="1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5">
        <v>101</v>
      </c>
      <c r="M2057" t="b">
        <v>1</v>
      </c>
      <c r="N2057" t="s">
        <v>8295</v>
      </c>
      <c r="O2057" s="6">
        <f t="shared" si="172"/>
        <v>1.6741666666666666</v>
      </c>
      <c r="P2057" s="8">
        <f t="shared" si="171"/>
        <v>99.455445544554451</v>
      </c>
      <c r="Q2057" t="s">
        <v>8324</v>
      </c>
      <c r="R2057" t="s">
        <v>8354</v>
      </c>
      <c r="S2057" s="16">
        <f t="shared" si="173"/>
        <v>41975.958333333336</v>
      </c>
      <c r="T2057" s="16">
        <f t="shared" si="174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 s="1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5">
        <v>554</v>
      </c>
      <c r="M2058" t="b">
        <v>1</v>
      </c>
      <c r="N2058" t="s">
        <v>8295</v>
      </c>
      <c r="O2058" s="6">
        <f t="shared" si="172"/>
        <v>1.5345200000000001</v>
      </c>
      <c r="P2058" s="8">
        <f t="shared" si="171"/>
        <v>138.49458483754512</v>
      </c>
      <c r="Q2058" t="s">
        <v>8324</v>
      </c>
      <c r="R2058" t="s">
        <v>8354</v>
      </c>
      <c r="S2058" s="16">
        <f t="shared" si="173"/>
        <v>41381.552569444444</v>
      </c>
      <c r="T2058" s="16">
        <f t="shared" si="174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 s="1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5">
        <v>666</v>
      </c>
      <c r="M2059" t="b">
        <v>1</v>
      </c>
      <c r="N2059" t="s">
        <v>8295</v>
      </c>
      <c r="O2059" s="6">
        <f t="shared" si="172"/>
        <v>2.022322</v>
      </c>
      <c r="P2059" s="8">
        <f t="shared" si="171"/>
        <v>45.547792792792798</v>
      </c>
      <c r="Q2059" t="s">
        <v>8324</v>
      </c>
      <c r="R2059" t="s">
        <v>8354</v>
      </c>
      <c r="S2059" s="16">
        <f t="shared" si="173"/>
        <v>42426.286249999997</v>
      </c>
      <c r="T2059" s="16">
        <f t="shared" si="174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 s="1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5">
        <v>410</v>
      </c>
      <c r="M2060" t="b">
        <v>1</v>
      </c>
      <c r="N2060" t="s">
        <v>8295</v>
      </c>
      <c r="O2060" s="6">
        <f t="shared" si="172"/>
        <v>1.6828125</v>
      </c>
      <c r="P2060" s="8">
        <f t="shared" si="171"/>
        <v>10.507317073170732</v>
      </c>
      <c r="Q2060" t="s">
        <v>8324</v>
      </c>
      <c r="R2060" t="s">
        <v>8354</v>
      </c>
      <c r="S2060" s="16">
        <f t="shared" si="173"/>
        <v>42065.624999999993</v>
      </c>
      <c r="T2060" s="16">
        <f t="shared" si="174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 s="1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5">
        <v>375</v>
      </c>
      <c r="M2061" t="b">
        <v>1</v>
      </c>
      <c r="N2061" t="s">
        <v>8295</v>
      </c>
      <c r="O2061" s="6">
        <f t="shared" si="172"/>
        <v>1.4345666666666668</v>
      </c>
      <c r="P2061" s="8">
        <f t="shared" si="171"/>
        <v>114.76533333333333</v>
      </c>
      <c r="Q2061" t="s">
        <v>8324</v>
      </c>
      <c r="R2061" t="s">
        <v>8354</v>
      </c>
      <c r="S2061" s="16">
        <f t="shared" si="173"/>
        <v>42400.707638888889</v>
      </c>
      <c r="T2061" s="16">
        <f t="shared" si="174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 s="1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5">
        <v>1364</v>
      </c>
      <c r="M2062" t="b">
        <v>1</v>
      </c>
      <c r="N2062" t="s">
        <v>8295</v>
      </c>
      <c r="O2062" s="6">
        <f t="shared" si="172"/>
        <v>1.964</v>
      </c>
      <c r="P2062" s="8">
        <f t="shared" si="171"/>
        <v>35.997067448680355</v>
      </c>
      <c r="Q2062" t="s">
        <v>8324</v>
      </c>
      <c r="R2062" t="s">
        <v>8354</v>
      </c>
      <c r="S2062" s="16">
        <f t="shared" si="173"/>
        <v>41843.434606481482</v>
      </c>
      <c r="T2062" s="16">
        <f t="shared" si="174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 s="1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5">
        <v>35</v>
      </c>
      <c r="M2063" t="b">
        <v>1</v>
      </c>
      <c r="N2063" t="s">
        <v>8295</v>
      </c>
      <c r="O2063" s="6">
        <f t="shared" si="172"/>
        <v>1.0791999999999999</v>
      </c>
      <c r="P2063" s="8">
        <f t="shared" si="171"/>
        <v>154.17142857142858</v>
      </c>
      <c r="Q2063" t="s">
        <v>8324</v>
      </c>
      <c r="R2063" t="s">
        <v>8354</v>
      </c>
      <c r="S2063" s="16">
        <f t="shared" si="173"/>
        <v>42735.556180555555</v>
      </c>
      <c r="T2063" s="16">
        <f t="shared" si="174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 s="1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5">
        <v>203</v>
      </c>
      <c r="M2064" t="b">
        <v>1</v>
      </c>
      <c r="N2064" t="s">
        <v>8295</v>
      </c>
      <c r="O2064" s="6">
        <f t="shared" si="172"/>
        <v>1.14977</v>
      </c>
      <c r="P2064" s="8">
        <f t="shared" ref="P2064:P2095" si="175">E2064/L2064</f>
        <v>566.38916256157631</v>
      </c>
      <c r="Q2064" t="s">
        <v>8324</v>
      </c>
      <c r="R2064" t="s">
        <v>8354</v>
      </c>
      <c r="S2064" s="16">
        <f t="shared" si="173"/>
        <v>42453.1330787037</v>
      </c>
      <c r="T2064" s="16">
        <f t="shared" si="174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 s="1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5">
        <v>49</v>
      </c>
      <c r="M2065" t="b">
        <v>1</v>
      </c>
      <c r="N2065" t="s">
        <v>8295</v>
      </c>
      <c r="O2065" s="6">
        <f t="shared" si="172"/>
        <v>1.4804999999999999</v>
      </c>
      <c r="P2065" s="8">
        <f t="shared" si="175"/>
        <v>120.85714285714286</v>
      </c>
      <c r="Q2065" t="s">
        <v>8324</v>
      </c>
      <c r="R2065" t="s">
        <v>8354</v>
      </c>
      <c r="S2065" s="16">
        <f t="shared" si="173"/>
        <v>42505.524317129624</v>
      </c>
      <c r="T2065" s="16">
        <f t="shared" si="174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 s="1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5">
        <v>5812</v>
      </c>
      <c r="M2066" t="b">
        <v>1</v>
      </c>
      <c r="N2066" t="s">
        <v>8295</v>
      </c>
      <c r="O2066" s="6">
        <f t="shared" si="172"/>
        <v>1.9116676082790633</v>
      </c>
      <c r="P2066" s="8">
        <f t="shared" si="175"/>
        <v>86.163845492085343</v>
      </c>
      <c r="Q2066" t="s">
        <v>8324</v>
      </c>
      <c r="R2066" t="s">
        <v>8354</v>
      </c>
      <c r="S2066" s="16">
        <f t="shared" si="173"/>
        <v>41425.291666666664</v>
      </c>
      <c r="T2066" s="16">
        <f t="shared" si="174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 s="1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5">
        <v>1556</v>
      </c>
      <c r="M2067" t="b">
        <v>1</v>
      </c>
      <c r="N2067" t="s">
        <v>8295</v>
      </c>
      <c r="O2067" s="6">
        <f t="shared" si="172"/>
        <v>1.99215125</v>
      </c>
      <c r="P2067" s="8">
        <f t="shared" si="175"/>
        <v>51.212114395886893</v>
      </c>
      <c r="Q2067" t="s">
        <v>8324</v>
      </c>
      <c r="R2067" t="s">
        <v>8354</v>
      </c>
      <c r="S2067" s="16">
        <f t="shared" si="173"/>
        <v>41633.125335648147</v>
      </c>
      <c r="T2067" s="16">
        <f t="shared" si="174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 s="1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5">
        <v>65</v>
      </c>
      <c r="M2068" t="b">
        <v>1</v>
      </c>
      <c r="N2068" t="s">
        <v>8295</v>
      </c>
      <c r="O2068" s="6">
        <f t="shared" si="172"/>
        <v>2.1859999999999999</v>
      </c>
      <c r="P2068" s="8">
        <f t="shared" si="175"/>
        <v>67.261538461538464</v>
      </c>
      <c r="Q2068" t="s">
        <v>8324</v>
      </c>
      <c r="R2068" t="s">
        <v>8354</v>
      </c>
      <c r="S2068" s="16">
        <f t="shared" si="173"/>
        <v>41874.563460648147</v>
      </c>
      <c r="T2068" s="16">
        <f t="shared" si="174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 s="1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5">
        <v>10</v>
      </c>
      <c r="M2069" t="b">
        <v>1</v>
      </c>
      <c r="N2069" t="s">
        <v>8295</v>
      </c>
      <c r="O2069" s="6">
        <f t="shared" si="172"/>
        <v>1.2686868686868686</v>
      </c>
      <c r="P2069" s="8">
        <f t="shared" si="175"/>
        <v>62.8</v>
      </c>
      <c r="Q2069" t="s">
        <v>8324</v>
      </c>
      <c r="R2069" t="s">
        <v>8354</v>
      </c>
      <c r="S2069" s="16">
        <f t="shared" si="173"/>
        <v>42148.645555555551</v>
      </c>
      <c r="T2069" s="16">
        <f t="shared" si="174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 s="1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5">
        <v>76</v>
      </c>
      <c r="M2070" t="b">
        <v>1</v>
      </c>
      <c r="N2070" t="s">
        <v>8295</v>
      </c>
      <c r="O2070" s="6">
        <f t="shared" si="172"/>
        <v>1.0522388</v>
      </c>
      <c r="P2070" s="8">
        <f t="shared" si="175"/>
        <v>346.13118421052633</v>
      </c>
      <c r="Q2070" t="s">
        <v>8324</v>
      </c>
      <c r="R2070" t="s">
        <v>8354</v>
      </c>
      <c r="S2070" s="16">
        <f t="shared" si="173"/>
        <v>42663.633275462962</v>
      </c>
      <c r="T2070" s="16">
        <f t="shared" si="174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 s="1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5">
        <v>263</v>
      </c>
      <c r="M2071" t="b">
        <v>1</v>
      </c>
      <c r="N2071" t="s">
        <v>8295</v>
      </c>
      <c r="O2071" s="6">
        <f t="shared" si="172"/>
        <v>1.2840666000000001</v>
      </c>
      <c r="P2071" s="8">
        <f t="shared" si="175"/>
        <v>244.11912547528519</v>
      </c>
      <c r="Q2071" t="s">
        <v>8324</v>
      </c>
      <c r="R2071" t="s">
        <v>8354</v>
      </c>
      <c r="S2071" s="16">
        <f t="shared" si="173"/>
        <v>42371.763784722221</v>
      </c>
      <c r="T2071" s="16">
        <f t="shared" si="174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 s="1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5">
        <v>1530</v>
      </c>
      <c r="M2072" t="b">
        <v>1</v>
      </c>
      <c r="N2072" t="s">
        <v>8295</v>
      </c>
      <c r="O2072" s="6">
        <f t="shared" si="172"/>
        <v>3.1732719999999999</v>
      </c>
      <c r="P2072" s="8">
        <f t="shared" si="175"/>
        <v>259.25424836601309</v>
      </c>
      <c r="Q2072" t="s">
        <v>8324</v>
      </c>
      <c r="R2072" t="s">
        <v>8354</v>
      </c>
      <c r="S2072" s="16">
        <f t="shared" si="173"/>
        <v>42549.448182870365</v>
      </c>
      <c r="T2072" s="16">
        <f t="shared" si="174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 s="1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5">
        <v>278</v>
      </c>
      <c r="M2073" t="b">
        <v>1</v>
      </c>
      <c r="N2073" t="s">
        <v>8295</v>
      </c>
      <c r="O2073" s="6">
        <f t="shared" si="172"/>
        <v>2.8073000000000001</v>
      </c>
      <c r="P2073" s="8">
        <f t="shared" si="175"/>
        <v>201.96402877697841</v>
      </c>
      <c r="Q2073" t="s">
        <v>8324</v>
      </c>
      <c r="R2073" t="s">
        <v>8354</v>
      </c>
      <c r="S2073" s="16">
        <f t="shared" si="173"/>
        <v>42645.070416666662</v>
      </c>
      <c r="T2073" s="16">
        <f t="shared" si="174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 s="1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5">
        <v>350</v>
      </c>
      <c r="M2074" t="b">
        <v>1</v>
      </c>
      <c r="N2074" t="s">
        <v>8295</v>
      </c>
      <c r="O2074" s="6">
        <f t="shared" si="172"/>
        <v>1.1073146853146854</v>
      </c>
      <c r="P2074" s="8">
        <f t="shared" si="175"/>
        <v>226.20857142857142</v>
      </c>
      <c r="Q2074" t="s">
        <v>8324</v>
      </c>
      <c r="R2074" t="s">
        <v>8354</v>
      </c>
      <c r="S2074" s="16">
        <f t="shared" si="173"/>
        <v>42497.373055555552</v>
      </c>
      <c r="T2074" s="16">
        <f t="shared" si="174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 s="1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5">
        <v>470</v>
      </c>
      <c r="M2075" t="b">
        <v>1</v>
      </c>
      <c r="N2075" t="s">
        <v>8295</v>
      </c>
      <c r="O2075" s="6">
        <f t="shared" si="172"/>
        <v>1.5260429999999998</v>
      </c>
      <c r="P2075" s="8">
        <f t="shared" si="175"/>
        <v>324.69</v>
      </c>
      <c r="Q2075" t="s">
        <v>8324</v>
      </c>
      <c r="R2075" t="s">
        <v>8354</v>
      </c>
      <c r="S2075" s="16">
        <f t="shared" si="173"/>
        <v>42132.459699074076</v>
      </c>
      <c r="T2075" s="16">
        <f t="shared" si="174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 s="1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5">
        <v>3</v>
      </c>
      <c r="M2076" t="b">
        <v>1</v>
      </c>
      <c r="N2076" t="s">
        <v>8295</v>
      </c>
      <c r="O2076" s="6">
        <f t="shared" si="172"/>
        <v>1.0249999999999999</v>
      </c>
      <c r="P2076" s="8">
        <f t="shared" si="175"/>
        <v>205</v>
      </c>
      <c r="Q2076" t="s">
        <v>8324</v>
      </c>
      <c r="R2076" t="s">
        <v>8354</v>
      </c>
      <c r="S2076" s="16">
        <f t="shared" si="173"/>
        <v>42496.617847222216</v>
      </c>
      <c r="T2076" s="16">
        <f t="shared" si="174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 s="1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5">
        <v>8200</v>
      </c>
      <c r="M2077" t="b">
        <v>1</v>
      </c>
      <c r="N2077" t="s">
        <v>8295</v>
      </c>
      <c r="O2077" s="6">
        <f t="shared" si="172"/>
        <v>16.783738373837384</v>
      </c>
      <c r="P2077" s="8">
        <f t="shared" si="175"/>
        <v>20.465926829268295</v>
      </c>
      <c r="Q2077" t="s">
        <v>8324</v>
      </c>
      <c r="R2077" t="s">
        <v>8354</v>
      </c>
      <c r="S2077" s="16">
        <f t="shared" si="173"/>
        <v>41480.473240740735</v>
      </c>
      <c r="T2077" s="16">
        <f t="shared" si="174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 s="1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5">
        <v>8359</v>
      </c>
      <c r="M2078" t="b">
        <v>1</v>
      </c>
      <c r="N2078" t="s">
        <v>8295</v>
      </c>
      <c r="O2078" s="6">
        <f t="shared" si="172"/>
        <v>5.4334915642458101</v>
      </c>
      <c r="P2078" s="8">
        <f t="shared" si="175"/>
        <v>116.35303146309367</v>
      </c>
      <c r="Q2078" t="s">
        <v>8324</v>
      </c>
      <c r="R2078" t="s">
        <v>8354</v>
      </c>
      <c r="S2078" s="16">
        <f t="shared" si="173"/>
        <v>41843.672326388885</v>
      </c>
      <c r="T2078" s="16">
        <f t="shared" si="174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 s="1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5">
        <v>188</v>
      </c>
      <c r="M2079" t="b">
        <v>1</v>
      </c>
      <c r="N2079" t="s">
        <v>8295</v>
      </c>
      <c r="O2079" s="6">
        <f t="shared" si="172"/>
        <v>1.1550800000000001</v>
      </c>
      <c r="P2079" s="8">
        <f t="shared" si="175"/>
        <v>307.20212765957444</v>
      </c>
      <c r="Q2079" t="s">
        <v>8324</v>
      </c>
      <c r="R2079" t="s">
        <v>8354</v>
      </c>
      <c r="S2079" s="16">
        <f t="shared" si="173"/>
        <v>42160.666666666664</v>
      </c>
      <c r="T2079" s="16">
        <f t="shared" si="174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 s="1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5">
        <v>48</v>
      </c>
      <c r="M2080" t="b">
        <v>1</v>
      </c>
      <c r="N2080" t="s">
        <v>8295</v>
      </c>
      <c r="O2080" s="6">
        <f t="shared" si="172"/>
        <v>1.3120499999999999</v>
      </c>
      <c r="P2080" s="8">
        <f t="shared" si="175"/>
        <v>546.6875</v>
      </c>
      <c r="Q2080" t="s">
        <v>8324</v>
      </c>
      <c r="R2080" t="s">
        <v>8354</v>
      </c>
      <c r="S2080" s="16">
        <f t="shared" si="173"/>
        <v>42722.563159722216</v>
      </c>
      <c r="T2080" s="16">
        <f t="shared" si="174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 s="1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5">
        <v>607</v>
      </c>
      <c r="M2081" t="b">
        <v>1</v>
      </c>
      <c r="N2081" t="s">
        <v>8295</v>
      </c>
      <c r="O2081" s="6">
        <f t="shared" si="172"/>
        <v>2.8816999999999999</v>
      </c>
      <c r="P2081" s="8">
        <f t="shared" si="175"/>
        <v>47.474464579901152</v>
      </c>
      <c r="Q2081" t="s">
        <v>8324</v>
      </c>
      <c r="R2081" t="s">
        <v>8354</v>
      </c>
      <c r="S2081" s="16">
        <f t="shared" si="173"/>
        <v>42180.583333333336</v>
      </c>
      <c r="T2081" s="16">
        <f t="shared" si="174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 s="1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5">
        <v>50</v>
      </c>
      <c r="M2082" t="b">
        <v>1</v>
      </c>
      <c r="N2082" t="s">
        <v>8295</v>
      </c>
      <c r="O2082" s="6">
        <f t="shared" si="172"/>
        <v>5.0780000000000003</v>
      </c>
      <c r="P2082" s="8">
        <f t="shared" si="175"/>
        <v>101.56</v>
      </c>
      <c r="Q2082" t="s">
        <v>8324</v>
      </c>
      <c r="R2082" t="s">
        <v>8354</v>
      </c>
      <c r="S2082" s="16">
        <f t="shared" si="173"/>
        <v>42319.790509259255</v>
      </c>
      <c r="T2082" s="16">
        <f t="shared" si="174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 s="1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5">
        <v>55</v>
      </c>
      <c r="M2083" t="b">
        <v>1</v>
      </c>
      <c r="N2083" t="s">
        <v>8279</v>
      </c>
      <c r="O2083" s="6">
        <f t="shared" si="172"/>
        <v>1.1457142857142857</v>
      </c>
      <c r="P2083" s="8">
        <f t="shared" si="175"/>
        <v>72.909090909090907</v>
      </c>
      <c r="Q2083" t="s">
        <v>8330</v>
      </c>
      <c r="R2083" t="s">
        <v>8334</v>
      </c>
      <c r="S2083" s="16">
        <f t="shared" si="173"/>
        <v>41044.999305555553</v>
      </c>
      <c r="T2083" s="16">
        <f t="shared" si="174"/>
        <v>41003.948553240734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 s="1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5">
        <v>38</v>
      </c>
      <c r="M2084" t="b">
        <v>1</v>
      </c>
      <c r="N2084" t="s">
        <v>8279</v>
      </c>
      <c r="O2084" s="6">
        <f t="shared" si="172"/>
        <v>1.1073333333333333</v>
      </c>
      <c r="P2084" s="8">
        <f t="shared" si="175"/>
        <v>43.710526315789473</v>
      </c>
      <c r="Q2084" t="s">
        <v>8330</v>
      </c>
      <c r="R2084" t="s">
        <v>8334</v>
      </c>
      <c r="S2084" s="16">
        <f t="shared" si="173"/>
        <v>40870.953657407408</v>
      </c>
      <c r="T2084" s="16">
        <f t="shared" si="174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 s="1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5">
        <v>25</v>
      </c>
      <c r="M2085" t="b">
        <v>1</v>
      </c>
      <c r="N2085" t="s">
        <v>8279</v>
      </c>
      <c r="O2085" s="6">
        <f t="shared" si="172"/>
        <v>1.1333333333333333</v>
      </c>
      <c r="P2085" s="8">
        <f t="shared" si="175"/>
        <v>34</v>
      </c>
      <c r="Q2085" t="s">
        <v>8330</v>
      </c>
      <c r="R2085" t="s">
        <v>8334</v>
      </c>
      <c r="S2085" s="16">
        <f t="shared" si="173"/>
        <v>41064.513831018514</v>
      </c>
      <c r="T2085" s="16">
        <f t="shared" si="174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 s="1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5">
        <v>46</v>
      </c>
      <c r="M2086" t="b">
        <v>1</v>
      </c>
      <c r="N2086" t="s">
        <v>8279</v>
      </c>
      <c r="O2086" s="6">
        <f t="shared" si="172"/>
        <v>1.0833333333333333</v>
      </c>
      <c r="P2086" s="8">
        <f t="shared" si="175"/>
        <v>70.652173913043484</v>
      </c>
      <c r="Q2086" t="s">
        <v>8330</v>
      </c>
      <c r="R2086" t="s">
        <v>8334</v>
      </c>
      <c r="S2086" s="16">
        <f t="shared" si="173"/>
        <v>41763.082638888889</v>
      </c>
      <c r="T2086" s="16">
        <f t="shared" si="174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 s="1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5">
        <v>83</v>
      </c>
      <c r="M2087" t="b">
        <v>1</v>
      </c>
      <c r="N2087" t="s">
        <v>8279</v>
      </c>
      <c r="O2087" s="6">
        <f t="shared" si="172"/>
        <v>1.2353333333333334</v>
      </c>
      <c r="P2087" s="8">
        <f t="shared" si="175"/>
        <v>89.301204819277103</v>
      </c>
      <c r="Q2087" t="s">
        <v>8330</v>
      </c>
      <c r="R2087" t="s">
        <v>8334</v>
      </c>
      <c r="S2087" s="16">
        <f t="shared" si="173"/>
        <v>41105.627164351848</v>
      </c>
      <c r="T2087" s="16">
        <f t="shared" si="174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 s="1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5">
        <v>35</v>
      </c>
      <c r="M2088" t="b">
        <v>1</v>
      </c>
      <c r="N2088" t="s">
        <v>8279</v>
      </c>
      <c r="O2088" s="6">
        <f t="shared" si="172"/>
        <v>1.0069999999999999</v>
      </c>
      <c r="P2088" s="8">
        <f t="shared" si="175"/>
        <v>115.08571428571429</v>
      </c>
      <c r="Q2088" t="s">
        <v>8330</v>
      </c>
      <c r="R2088" t="s">
        <v>8334</v>
      </c>
      <c r="S2088" s="16">
        <f t="shared" si="173"/>
        <v>40890.999305555553</v>
      </c>
      <c r="T2088" s="16">
        <f t="shared" si="174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 s="1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5">
        <v>25</v>
      </c>
      <c r="M2089" t="b">
        <v>1</v>
      </c>
      <c r="N2089" t="s">
        <v>8279</v>
      </c>
      <c r="O2089" s="6">
        <f t="shared" si="172"/>
        <v>1.0353333333333334</v>
      </c>
      <c r="P2089" s="8">
        <f t="shared" si="175"/>
        <v>62.12</v>
      </c>
      <c r="Q2089" t="s">
        <v>8330</v>
      </c>
      <c r="R2089" t="s">
        <v>8334</v>
      </c>
      <c r="S2089" s="16">
        <f t="shared" si="173"/>
        <v>40793.996041666665</v>
      </c>
      <c r="T2089" s="16">
        <f t="shared" si="174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 s="1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5">
        <v>75</v>
      </c>
      <c r="M2090" t="b">
        <v>1</v>
      </c>
      <c r="N2090" t="s">
        <v>8279</v>
      </c>
      <c r="O2090" s="6">
        <f t="shared" si="172"/>
        <v>1.1551066666666667</v>
      </c>
      <c r="P2090" s="8">
        <f t="shared" si="175"/>
        <v>46.204266666666669</v>
      </c>
      <c r="Q2090" t="s">
        <v>8330</v>
      </c>
      <c r="R2090" t="s">
        <v>8334</v>
      </c>
      <c r="S2090" s="16">
        <f t="shared" si="173"/>
        <v>40431.957638888889</v>
      </c>
      <c r="T2090" s="16">
        <f t="shared" si="174"/>
        <v>40395.506388888891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 s="1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5">
        <v>62</v>
      </c>
      <c r="M2091" t="b">
        <v>1</v>
      </c>
      <c r="N2091" t="s">
        <v>8279</v>
      </c>
      <c r="O2091" s="6">
        <f t="shared" si="172"/>
        <v>1.2040040000000001</v>
      </c>
      <c r="P2091" s="8">
        <f t="shared" si="175"/>
        <v>48.54854838709678</v>
      </c>
      <c r="Q2091" t="s">
        <v>8330</v>
      </c>
      <c r="R2091" t="s">
        <v>8334</v>
      </c>
      <c r="S2091" s="16">
        <f t="shared" si="173"/>
        <v>41487.867986111109</v>
      </c>
      <c r="T2091" s="16">
        <f t="shared" si="174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 s="1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5">
        <v>160</v>
      </c>
      <c r="M2092" t="b">
        <v>1</v>
      </c>
      <c r="N2092" t="s">
        <v>8279</v>
      </c>
      <c r="O2092" s="6">
        <f t="shared" si="172"/>
        <v>1.1504037499999999</v>
      </c>
      <c r="P2092" s="8">
        <f t="shared" si="175"/>
        <v>57.520187499999999</v>
      </c>
      <c r="Q2092" t="s">
        <v>8330</v>
      </c>
      <c r="R2092" t="s">
        <v>8334</v>
      </c>
      <c r="S2092" s="16">
        <f t="shared" si="173"/>
        <v>41329.173090277771</v>
      </c>
      <c r="T2092" s="16">
        <f t="shared" si="174"/>
        <v>41299.173090277771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 s="1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5">
        <v>246</v>
      </c>
      <c r="M2093" t="b">
        <v>1</v>
      </c>
      <c r="N2093" t="s">
        <v>8279</v>
      </c>
      <c r="O2093" s="6">
        <f t="shared" si="172"/>
        <v>1.2046777777777777</v>
      </c>
      <c r="P2093" s="8">
        <f t="shared" si="175"/>
        <v>88.147154471544724</v>
      </c>
      <c r="Q2093" t="s">
        <v>8330</v>
      </c>
      <c r="R2093" t="s">
        <v>8334</v>
      </c>
      <c r="S2093" s="16">
        <f t="shared" si="173"/>
        <v>40603.625</v>
      </c>
      <c r="T2093" s="16">
        <f t="shared" si="174"/>
        <v>40555.114328703705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 s="1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5">
        <v>55</v>
      </c>
      <c r="M2094" t="b">
        <v>1</v>
      </c>
      <c r="N2094" t="s">
        <v>8279</v>
      </c>
      <c r="O2094" s="6">
        <f t="shared" si="172"/>
        <v>1.0128333333333333</v>
      </c>
      <c r="P2094" s="8">
        <f t="shared" si="175"/>
        <v>110.49090909090908</v>
      </c>
      <c r="Q2094" t="s">
        <v>8330</v>
      </c>
      <c r="R2094" t="s">
        <v>8334</v>
      </c>
      <c r="S2094" s="16">
        <f t="shared" si="173"/>
        <v>40823.499212962961</v>
      </c>
      <c r="T2094" s="16">
        <f t="shared" si="174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 s="1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5">
        <v>23</v>
      </c>
      <c r="M2095" t="b">
        <v>1</v>
      </c>
      <c r="N2095" t="s">
        <v>8279</v>
      </c>
      <c r="O2095" s="6">
        <f t="shared" si="172"/>
        <v>1.0246666666666666</v>
      </c>
      <c r="P2095" s="8">
        <f t="shared" si="175"/>
        <v>66.826086956521735</v>
      </c>
      <c r="Q2095" t="s">
        <v>8330</v>
      </c>
      <c r="R2095" t="s">
        <v>8334</v>
      </c>
      <c r="S2095" s="16">
        <f t="shared" si="173"/>
        <v>41265.68787037037</v>
      </c>
      <c r="T2095" s="16">
        <f t="shared" si="174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 s="1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5">
        <v>72</v>
      </c>
      <c r="M2096" t="b">
        <v>1</v>
      </c>
      <c r="N2096" t="s">
        <v>8279</v>
      </c>
      <c r="O2096" s="6">
        <f t="shared" si="172"/>
        <v>1.2054285714285715</v>
      </c>
      <c r="P2096" s="8">
        <f t="shared" ref="P2096:P2127" si="176">E2096/L2096</f>
        <v>58.597222222222221</v>
      </c>
      <c r="Q2096" t="s">
        <v>8330</v>
      </c>
      <c r="R2096" t="s">
        <v>8334</v>
      </c>
      <c r="S2096" s="16">
        <f t="shared" si="173"/>
        <v>40972.916666666664</v>
      </c>
      <c r="T2096" s="16">
        <f t="shared" si="174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 s="1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5">
        <v>22</v>
      </c>
      <c r="M2097" t="b">
        <v>1</v>
      </c>
      <c r="N2097" t="s">
        <v>8279</v>
      </c>
      <c r="O2097" s="6">
        <f t="shared" si="172"/>
        <v>1</v>
      </c>
      <c r="P2097" s="8">
        <f t="shared" si="176"/>
        <v>113.63636363636364</v>
      </c>
      <c r="Q2097" t="s">
        <v>8330</v>
      </c>
      <c r="R2097" t="s">
        <v>8334</v>
      </c>
      <c r="S2097" s="16">
        <f t="shared" si="173"/>
        <v>40818.525150462963</v>
      </c>
      <c r="T2097" s="16">
        <f t="shared" si="174"/>
        <v>40758.525150462963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 s="1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5">
        <v>14</v>
      </c>
      <c r="M2098" t="b">
        <v>1</v>
      </c>
      <c r="N2098" t="s">
        <v>8279</v>
      </c>
      <c r="O2098" s="6">
        <f t="shared" si="172"/>
        <v>1.0166666666666666</v>
      </c>
      <c r="P2098" s="8">
        <f t="shared" si="176"/>
        <v>43.571428571428569</v>
      </c>
      <c r="Q2098" t="s">
        <v>8330</v>
      </c>
      <c r="R2098" t="s">
        <v>8334</v>
      </c>
      <c r="S2098" s="16">
        <f t="shared" si="173"/>
        <v>41207.957638888889</v>
      </c>
      <c r="T2098" s="16">
        <f t="shared" si="174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 s="1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5">
        <v>38</v>
      </c>
      <c r="M2099" t="b">
        <v>1</v>
      </c>
      <c r="N2099" t="s">
        <v>8279</v>
      </c>
      <c r="O2099" s="6">
        <f t="shared" si="172"/>
        <v>1</v>
      </c>
      <c r="P2099" s="8">
        <f t="shared" si="176"/>
        <v>78.94736842105263</v>
      </c>
      <c r="Q2099" t="s">
        <v>8330</v>
      </c>
      <c r="R2099" t="s">
        <v>8334</v>
      </c>
      <c r="S2099" s="16">
        <f t="shared" si="173"/>
        <v>40878.418229166666</v>
      </c>
      <c r="T2099" s="16">
        <f t="shared" si="174"/>
        <v>40818.376562500001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 s="1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5">
        <v>32</v>
      </c>
      <c r="M2100" t="b">
        <v>1</v>
      </c>
      <c r="N2100" t="s">
        <v>8279</v>
      </c>
      <c r="O2100" s="6">
        <f t="shared" si="172"/>
        <v>1.0033333333333334</v>
      </c>
      <c r="P2100" s="8">
        <f t="shared" si="176"/>
        <v>188.125</v>
      </c>
      <c r="Q2100" t="s">
        <v>8330</v>
      </c>
      <c r="R2100" t="s">
        <v>8334</v>
      </c>
      <c r="S2100" s="16">
        <f t="shared" si="173"/>
        <v>40975.905497685184</v>
      </c>
      <c r="T2100" s="16">
        <f t="shared" si="174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 s="1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5">
        <v>63</v>
      </c>
      <c r="M2101" t="b">
        <v>1</v>
      </c>
      <c r="N2101" t="s">
        <v>8279</v>
      </c>
      <c r="O2101" s="6">
        <f t="shared" si="172"/>
        <v>1.3236666666666668</v>
      </c>
      <c r="P2101" s="8">
        <f t="shared" si="176"/>
        <v>63.031746031746032</v>
      </c>
      <c r="Q2101" t="s">
        <v>8330</v>
      </c>
      <c r="R2101" t="s">
        <v>8334</v>
      </c>
      <c r="S2101" s="16">
        <f t="shared" si="173"/>
        <v>42186.944444444445</v>
      </c>
      <c r="T2101" s="16">
        <f t="shared" si="174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 s="1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5">
        <v>27</v>
      </c>
      <c r="M2102" t="b">
        <v>1</v>
      </c>
      <c r="N2102" t="s">
        <v>8279</v>
      </c>
      <c r="O2102" s="6">
        <f t="shared" si="172"/>
        <v>1.3666666666666667</v>
      </c>
      <c r="P2102" s="8">
        <f t="shared" si="176"/>
        <v>30.37037037037037</v>
      </c>
      <c r="Q2102" t="s">
        <v>8330</v>
      </c>
      <c r="R2102" t="s">
        <v>8334</v>
      </c>
      <c r="S2102" s="16">
        <f t="shared" si="173"/>
        <v>41089.957638888889</v>
      </c>
      <c r="T2102" s="16">
        <f t="shared" si="174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 s="1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5">
        <v>44</v>
      </c>
      <c r="M2103" t="b">
        <v>1</v>
      </c>
      <c r="N2103" t="s">
        <v>8279</v>
      </c>
      <c r="O2103" s="6">
        <f t="shared" si="172"/>
        <v>1.1325000000000001</v>
      </c>
      <c r="P2103" s="8">
        <f t="shared" si="176"/>
        <v>51.477272727272727</v>
      </c>
      <c r="Q2103" t="s">
        <v>8330</v>
      </c>
      <c r="R2103" t="s">
        <v>8334</v>
      </c>
      <c r="S2103" s="16">
        <f t="shared" si="173"/>
        <v>40951.941134259258</v>
      </c>
      <c r="T2103" s="16">
        <f t="shared" si="174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 s="1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5">
        <v>38</v>
      </c>
      <c r="M2104" t="b">
        <v>1</v>
      </c>
      <c r="N2104" t="s">
        <v>8279</v>
      </c>
      <c r="O2104" s="6">
        <f t="shared" si="172"/>
        <v>1.36</v>
      </c>
      <c r="P2104" s="8">
        <f t="shared" si="176"/>
        <v>35.789473684210527</v>
      </c>
      <c r="Q2104" t="s">
        <v>8330</v>
      </c>
      <c r="R2104" t="s">
        <v>8334</v>
      </c>
      <c r="S2104" s="16">
        <f t="shared" si="173"/>
        <v>40668.660277777773</v>
      </c>
      <c r="T2104" s="16">
        <f t="shared" si="174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 s="1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5">
        <v>115</v>
      </c>
      <c r="M2105" t="b">
        <v>1</v>
      </c>
      <c r="N2105" t="s">
        <v>8279</v>
      </c>
      <c r="O2105" s="6">
        <f t="shared" si="172"/>
        <v>1.4612318374694613</v>
      </c>
      <c r="P2105" s="8">
        <f t="shared" si="176"/>
        <v>98.817391304347822</v>
      </c>
      <c r="Q2105" t="s">
        <v>8330</v>
      </c>
      <c r="R2105" t="s">
        <v>8334</v>
      </c>
      <c r="S2105" s="16">
        <f t="shared" si="173"/>
        <v>41222.588275462964</v>
      </c>
      <c r="T2105" s="16">
        <f t="shared" si="174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 s="1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5">
        <v>37</v>
      </c>
      <c r="M2106" t="b">
        <v>1</v>
      </c>
      <c r="N2106" t="s">
        <v>8279</v>
      </c>
      <c r="O2106" s="6">
        <f t="shared" si="172"/>
        <v>1.2949999999999999</v>
      </c>
      <c r="P2106" s="8">
        <f t="shared" si="176"/>
        <v>28</v>
      </c>
      <c r="Q2106" t="s">
        <v>8330</v>
      </c>
      <c r="R2106" t="s">
        <v>8334</v>
      </c>
      <c r="S2106" s="16">
        <f t="shared" si="173"/>
        <v>41424.791666666664</v>
      </c>
      <c r="T2106" s="16">
        <f t="shared" si="174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 s="1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5">
        <v>99</v>
      </c>
      <c r="M2107" t="b">
        <v>1</v>
      </c>
      <c r="N2107" t="s">
        <v>8279</v>
      </c>
      <c r="O2107" s="6">
        <f t="shared" si="172"/>
        <v>2.54</v>
      </c>
      <c r="P2107" s="8">
        <f t="shared" si="176"/>
        <v>51.313131313131315</v>
      </c>
      <c r="Q2107" t="s">
        <v>8330</v>
      </c>
      <c r="R2107" t="s">
        <v>8334</v>
      </c>
      <c r="S2107" s="16">
        <f t="shared" si="173"/>
        <v>41963.958333333336</v>
      </c>
      <c r="T2107" s="16">
        <f t="shared" si="174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 s="1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5">
        <v>44</v>
      </c>
      <c r="M2108" t="b">
        <v>1</v>
      </c>
      <c r="N2108" t="s">
        <v>8279</v>
      </c>
      <c r="O2108" s="6">
        <f t="shared" si="172"/>
        <v>1.0704545454545455</v>
      </c>
      <c r="P2108" s="8">
        <f t="shared" si="176"/>
        <v>53.522727272727273</v>
      </c>
      <c r="Q2108" t="s">
        <v>8330</v>
      </c>
      <c r="R2108" t="s">
        <v>8334</v>
      </c>
      <c r="S2108" s="16">
        <f t="shared" si="173"/>
        <v>41300.006643518514</v>
      </c>
      <c r="T2108" s="16">
        <f t="shared" si="174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 s="1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5">
        <v>58</v>
      </c>
      <c r="M2109" t="b">
        <v>1</v>
      </c>
      <c r="N2109" t="s">
        <v>8279</v>
      </c>
      <c r="O2109" s="6">
        <f t="shared" si="172"/>
        <v>1.0773299999999999</v>
      </c>
      <c r="P2109" s="8">
        <f t="shared" si="176"/>
        <v>37.149310344827583</v>
      </c>
      <c r="Q2109" t="s">
        <v>8330</v>
      </c>
      <c r="R2109" t="s">
        <v>8334</v>
      </c>
      <c r="S2109" s="16">
        <f t="shared" si="173"/>
        <v>41955.543900462959</v>
      </c>
      <c r="T2109" s="16">
        <f t="shared" si="174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 s="1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5">
        <v>191</v>
      </c>
      <c r="M2110" t="b">
        <v>1</v>
      </c>
      <c r="N2110" t="s">
        <v>8279</v>
      </c>
      <c r="O2110" s="6">
        <f t="shared" si="172"/>
        <v>1.0731250000000001</v>
      </c>
      <c r="P2110" s="8">
        <f t="shared" si="176"/>
        <v>89.895287958115176</v>
      </c>
      <c r="Q2110" t="s">
        <v>8330</v>
      </c>
      <c r="R2110" t="s">
        <v>8334</v>
      </c>
      <c r="S2110" s="16">
        <f t="shared" si="173"/>
        <v>41161.954861111109</v>
      </c>
      <c r="T2110" s="16">
        <f t="shared" si="174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 s="1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5">
        <v>40</v>
      </c>
      <c r="M2111" t="b">
        <v>1</v>
      </c>
      <c r="N2111" t="s">
        <v>8279</v>
      </c>
      <c r="O2111" s="6">
        <f t="shared" si="172"/>
        <v>1.06525</v>
      </c>
      <c r="P2111" s="8">
        <f t="shared" si="176"/>
        <v>106.52500000000001</v>
      </c>
      <c r="Q2111" t="s">
        <v>8330</v>
      </c>
      <c r="R2111" t="s">
        <v>8334</v>
      </c>
      <c r="S2111" s="16">
        <f t="shared" si="173"/>
        <v>42190.500196759262</v>
      </c>
      <c r="T2111" s="16">
        <f t="shared" si="174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 s="1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5">
        <v>38</v>
      </c>
      <c r="M2112" t="b">
        <v>1</v>
      </c>
      <c r="N2112" t="s">
        <v>8279</v>
      </c>
      <c r="O2112" s="6">
        <f t="shared" si="172"/>
        <v>1.0035000000000001</v>
      </c>
      <c r="P2112" s="8">
        <f t="shared" si="176"/>
        <v>52.815789473684212</v>
      </c>
      <c r="Q2112" t="s">
        <v>8330</v>
      </c>
      <c r="R2112" t="s">
        <v>8334</v>
      </c>
      <c r="S2112" s="16">
        <f t="shared" si="173"/>
        <v>41786.999305555553</v>
      </c>
      <c r="T2112" s="16">
        <f t="shared" si="174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 s="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5">
        <v>39</v>
      </c>
      <c r="M2113" t="b">
        <v>1</v>
      </c>
      <c r="N2113" t="s">
        <v>8279</v>
      </c>
      <c r="O2113" s="6">
        <f t="shared" si="172"/>
        <v>1.0649999999999999</v>
      </c>
      <c r="P2113" s="8">
        <f t="shared" si="176"/>
        <v>54.615384615384613</v>
      </c>
      <c r="Q2113" t="s">
        <v>8330</v>
      </c>
      <c r="R2113" t="s">
        <v>8334</v>
      </c>
      <c r="S2113" s="16">
        <f t="shared" si="173"/>
        <v>40769.833333333328</v>
      </c>
      <c r="T2113" s="16">
        <f t="shared" si="174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 s="1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5">
        <v>11</v>
      </c>
      <c r="M2114" t="b">
        <v>1</v>
      </c>
      <c r="N2114" t="s">
        <v>8279</v>
      </c>
      <c r="O2114" s="6">
        <f t="shared" ref="O2114:O2177" si="177">E2114/D2114</f>
        <v>1</v>
      </c>
      <c r="P2114" s="8">
        <f t="shared" si="176"/>
        <v>27.272727272727273</v>
      </c>
      <c r="Q2114" t="s">
        <v>8330</v>
      </c>
      <c r="R2114" t="s">
        <v>8334</v>
      </c>
      <c r="S2114" s="16">
        <f t="shared" ref="S2114:S2177" si="178">(I2114/86400)+25569+(-5/24)</f>
        <v>41379.719826388886</v>
      </c>
      <c r="T2114" s="16">
        <f t="shared" ref="T2114:T2177" si="179">(J2114/86400)+25569+(-5/24)</f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 s="1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5">
        <v>107</v>
      </c>
      <c r="M2115" t="b">
        <v>1</v>
      </c>
      <c r="N2115" t="s">
        <v>8279</v>
      </c>
      <c r="O2115" s="6">
        <f t="shared" si="177"/>
        <v>1.0485714285714285</v>
      </c>
      <c r="P2115" s="8">
        <f t="shared" si="176"/>
        <v>68.598130841121488</v>
      </c>
      <c r="Q2115" t="s">
        <v>8330</v>
      </c>
      <c r="R2115" t="s">
        <v>8334</v>
      </c>
      <c r="S2115" s="16">
        <f t="shared" si="178"/>
        <v>41905.657129629624</v>
      </c>
      <c r="T2115" s="16">
        <f t="shared" si="179"/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 s="1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5">
        <v>147</v>
      </c>
      <c r="M2116" t="b">
        <v>1</v>
      </c>
      <c r="N2116" t="s">
        <v>8279</v>
      </c>
      <c r="O2116" s="6">
        <f t="shared" si="177"/>
        <v>1.0469999999999999</v>
      </c>
      <c r="P2116" s="8">
        <f t="shared" si="176"/>
        <v>35.612244897959187</v>
      </c>
      <c r="Q2116" t="s">
        <v>8330</v>
      </c>
      <c r="R2116" t="s">
        <v>8334</v>
      </c>
      <c r="S2116" s="16">
        <f t="shared" si="178"/>
        <v>40520.999305555553</v>
      </c>
      <c r="T2116" s="16">
        <f t="shared" si="179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 s="1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5">
        <v>36</v>
      </c>
      <c r="M2117" t="b">
        <v>1</v>
      </c>
      <c r="N2117" t="s">
        <v>8279</v>
      </c>
      <c r="O2117" s="6">
        <f t="shared" si="177"/>
        <v>2.2566666666666668</v>
      </c>
      <c r="P2117" s="8">
        <f t="shared" si="176"/>
        <v>94.027777777777771</v>
      </c>
      <c r="Q2117" t="s">
        <v>8330</v>
      </c>
      <c r="R2117" t="s">
        <v>8334</v>
      </c>
      <c r="S2117" s="16">
        <f t="shared" si="178"/>
        <v>40593.872696759259</v>
      </c>
      <c r="T2117" s="16">
        <f t="shared" si="179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 s="1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5">
        <v>92</v>
      </c>
      <c r="M2118" t="b">
        <v>1</v>
      </c>
      <c r="N2118" t="s">
        <v>8279</v>
      </c>
      <c r="O2118" s="6">
        <f t="shared" si="177"/>
        <v>1.0090416666666666</v>
      </c>
      <c r="P2118" s="8">
        <f t="shared" si="176"/>
        <v>526.45652173913038</v>
      </c>
      <c r="Q2118" t="s">
        <v>8330</v>
      </c>
      <c r="R2118" t="s">
        <v>8334</v>
      </c>
      <c r="S2118" s="16">
        <f t="shared" si="178"/>
        <v>41184.569479166668</v>
      </c>
      <c r="T2118" s="16">
        <f t="shared" si="179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 s="1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5">
        <v>35</v>
      </c>
      <c r="M2119" t="b">
        <v>1</v>
      </c>
      <c r="N2119" t="s">
        <v>8279</v>
      </c>
      <c r="O2119" s="6">
        <f t="shared" si="177"/>
        <v>1.4775</v>
      </c>
      <c r="P2119" s="8">
        <f t="shared" si="176"/>
        <v>50.657142857142858</v>
      </c>
      <c r="Q2119" t="s">
        <v>8330</v>
      </c>
      <c r="R2119" t="s">
        <v>8334</v>
      </c>
      <c r="S2119" s="16">
        <f t="shared" si="178"/>
        <v>42303.999305555553</v>
      </c>
      <c r="T2119" s="16">
        <f t="shared" si="179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 s="1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5">
        <v>17</v>
      </c>
      <c r="M2120" t="b">
        <v>1</v>
      </c>
      <c r="N2120" t="s">
        <v>8279</v>
      </c>
      <c r="O2120" s="6">
        <f t="shared" si="177"/>
        <v>1.3461099999999999</v>
      </c>
      <c r="P2120" s="8">
        <f t="shared" si="176"/>
        <v>79.182941176470578</v>
      </c>
      <c r="Q2120" t="s">
        <v>8330</v>
      </c>
      <c r="R2120" t="s">
        <v>8334</v>
      </c>
      <c r="S2120" s="16">
        <f t="shared" si="178"/>
        <v>40748.631203703699</v>
      </c>
      <c r="T2120" s="16">
        <f t="shared" si="179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 s="1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5">
        <v>22</v>
      </c>
      <c r="M2121" t="b">
        <v>1</v>
      </c>
      <c r="N2121" t="s">
        <v>8279</v>
      </c>
      <c r="O2121" s="6">
        <f t="shared" si="177"/>
        <v>1.0075000000000001</v>
      </c>
      <c r="P2121" s="8">
        <f t="shared" si="176"/>
        <v>91.590909090909093</v>
      </c>
      <c r="Q2121" t="s">
        <v>8330</v>
      </c>
      <c r="R2121" t="s">
        <v>8334</v>
      </c>
      <c r="S2121" s="16">
        <f t="shared" si="178"/>
        <v>41136.921817129631</v>
      </c>
      <c r="T2121" s="16">
        <f t="shared" si="179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 s="1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5">
        <v>69</v>
      </c>
      <c r="M2122" t="b">
        <v>1</v>
      </c>
      <c r="N2122" t="s">
        <v>8279</v>
      </c>
      <c r="O2122" s="6">
        <f t="shared" si="177"/>
        <v>1.00880375</v>
      </c>
      <c r="P2122" s="8">
        <f t="shared" si="176"/>
        <v>116.96275362318841</v>
      </c>
      <c r="Q2122" t="s">
        <v>8330</v>
      </c>
      <c r="R2122" t="s">
        <v>8334</v>
      </c>
      <c r="S2122" s="16">
        <f t="shared" si="178"/>
        <v>41640.756203703699</v>
      </c>
      <c r="T2122" s="16">
        <f t="shared" si="179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 s="1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5">
        <v>10</v>
      </c>
      <c r="M2123" t="b">
        <v>0</v>
      </c>
      <c r="N2123" t="s">
        <v>8282</v>
      </c>
      <c r="O2123" s="6">
        <f t="shared" si="177"/>
        <v>5.6800000000000002E-3</v>
      </c>
      <c r="P2123" s="8">
        <f t="shared" si="176"/>
        <v>28.4</v>
      </c>
      <c r="Q2123" t="s">
        <v>8338</v>
      </c>
      <c r="R2123" t="s">
        <v>8339</v>
      </c>
      <c r="S2123" s="16">
        <f t="shared" si="178"/>
        <v>42746.534120370365</v>
      </c>
      <c r="T2123" s="16">
        <f t="shared" si="179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 s="1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5">
        <v>3</v>
      </c>
      <c r="M2124" t="b">
        <v>0</v>
      </c>
      <c r="N2124" t="s">
        <v>8282</v>
      </c>
      <c r="O2124" s="6">
        <f t="shared" si="177"/>
        <v>3.875E-3</v>
      </c>
      <c r="P2124" s="8">
        <f t="shared" si="176"/>
        <v>103.33333333333333</v>
      </c>
      <c r="Q2124" t="s">
        <v>8338</v>
      </c>
      <c r="R2124" t="s">
        <v>8339</v>
      </c>
      <c r="S2124" s="16">
        <f t="shared" si="178"/>
        <v>42742.092233796291</v>
      </c>
      <c r="T2124" s="16">
        <f t="shared" si="179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 s="1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5">
        <v>5</v>
      </c>
      <c r="M2125" t="b">
        <v>0</v>
      </c>
      <c r="N2125" t="s">
        <v>8282</v>
      </c>
      <c r="O2125" s="6">
        <f t="shared" si="177"/>
        <v>0.1</v>
      </c>
      <c r="P2125" s="8">
        <f t="shared" si="176"/>
        <v>10</v>
      </c>
      <c r="Q2125" t="s">
        <v>8338</v>
      </c>
      <c r="R2125" t="s">
        <v>8339</v>
      </c>
      <c r="S2125" s="16">
        <f t="shared" si="178"/>
        <v>40252.082638888889</v>
      </c>
      <c r="T2125" s="16">
        <f t="shared" si="179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 s="1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5">
        <v>5</v>
      </c>
      <c r="M2126" t="b">
        <v>0</v>
      </c>
      <c r="N2126" t="s">
        <v>8282</v>
      </c>
      <c r="O2126" s="6">
        <f t="shared" si="177"/>
        <v>0.10454545454545454</v>
      </c>
      <c r="P2126" s="8">
        <f t="shared" si="176"/>
        <v>23</v>
      </c>
      <c r="Q2126" t="s">
        <v>8338</v>
      </c>
      <c r="R2126" t="s">
        <v>8339</v>
      </c>
      <c r="S2126" s="16">
        <f t="shared" si="178"/>
        <v>40512</v>
      </c>
      <c r="T2126" s="16">
        <f t="shared" si="179"/>
        <v>40463.819849537038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 s="1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5">
        <v>27</v>
      </c>
      <c r="M2127" t="b">
        <v>0</v>
      </c>
      <c r="N2127" t="s">
        <v>8282</v>
      </c>
      <c r="O2127" s="6">
        <f t="shared" si="177"/>
        <v>1.4200000000000001E-2</v>
      </c>
      <c r="P2127" s="8">
        <f t="shared" si="176"/>
        <v>31.555555555555557</v>
      </c>
      <c r="Q2127" t="s">
        <v>8338</v>
      </c>
      <c r="R2127" t="s">
        <v>8339</v>
      </c>
      <c r="S2127" s="16">
        <f t="shared" si="178"/>
        <v>42220.815196759257</v>
      </c>
      <c r="T2127" s="16">
        <f t="shared" si="179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 s="1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5">
        <v>2</v>
      </c>
      <c r="M2128" t="b">
        <v>0</v>
      </c>
      <c r="N2128" t="s">
        <v>8282</v>
      </c>
      <c r="O2128" s="6">
        <f t="shared" si="177"/>
        <v>5.0000000000000001E-4</v>
      </c>
      <c r="P2128" s="8">
        <f t="shared" ref="P2128:P2142" si="180">E2128/L2128</f>
        <v>5</v>
      </c>
      <c r="Q2128" t="s">
        <v>8338</v>
      </c>
      <c r="R2128" t="s">
        <v>8339</v>
      </c>
      <c r="S2128" s="16">
        <f t="shared" si="178"/>
        <v>41981.76489583333</v>
      </c>
      <c r="T2128" s="16">
        <f t="shared" si="179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 s="1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5">
        <v>236</v>
      </c>
      <c r="M2129" t="b">
        <v>0</v>
      </c>
      <c r="N2129" t="s">
        <v>8282</v>
      </c>
      <c r="O2129" s="6">
        <f t="shared" si="177"/>
        <v>0.28842857142857142</v>
      </c>
      <c r="P2129" s="8">
        <f t="shared" si="180"/>
        <v>34.220338983050844</v>
      </c>
      <c r="Q2129" t="s">
        <v>8338</v>
      </c>
      <c r="R2129" t="s">
        <v>8339</v>
      </c>
      <c r="S2129" s="16">
        <f t="shared" si="178"/>
        <v>42075.255358796298</v>
      </c>
      <c r="T2129" s="16">
        <f t="shared" si="179"/>
        <v>42045.297025462962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 s="1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5">
        <v>1</v>
      </c>
      <c r="M2130" t="b">
        <v>0</v>
      </c>
      <c r="N2130" t="s">
        <v>8282</v>
      </c>
      <c r="O2130" s="6">
        <f t="shared" si="177"/>
        <v>1.6666666666666668E-3</v>
      </c>
      <c r="P2130" s="8">
        <f t="shared" si="180"/>
        <v>25</v>
      </c>
      <c r="Q2130" t="s">
        <v>8338</v>
      </c>
      <c r="R2130" t="s">
        <v>8339</v>
      </c>
      <c r="S2130" s="16">
        <f t="shared" si="178"/>
        <v>41903.564456018517</v>
      </c>
      <c r="T2130" s="16">
        <f t="shared" si="179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 s="1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5">
        <v>12</v>
      </c>
      <c r="M2131" t="b">
        <v>0</v>
      </c>
      <c r="N2131" t="s">
        <v>8282</v>
      </c>
      <c r="O2131" s="6">
        <f t="shared" si="177"/>
        <v>0.11799999999999999</v>
      </c>
      <c r="P2131" s="8">
        <f t="shared" si="180"/>
        <v>19.666666666666668</v>
      </c>
      <c r="Q2131" t="s">
        <v>8338</v>
      </c>
      <c r="R2131" t="s">
        <v>8339</v>
      </c>
      <c r="S2131" s="16">
        <f t="shared" si="178"/>
        <v>42438.815972222219</v>
      </c>
      <c r="T2131" s="16">
        <f t="shared" si="179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 s="1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5">
        <v>4</v>
      </c>
      <c r="M2132" t="b">
        <v>0</v>
      </c>
      <c r="N2132" t="s">
        <v>8282</v>
      </c>
      <c r="O2132" s="6">
        <f t="shared" si="177"/>
        <v>2.0238095238095236E-3</v>
      </c>
      <c r="P2132" s="8">
        <f t="shared" si="180"/>
        <v>21.25</v>
      </c>
      <c r="Q2132" t="s">
        <v>8338</v>
      </c>
      <c r="R2132" t="s">
        <v>8339</v>
      </c>
      <c r="S2132" s="16">
        <f t="shared" si="178"/>
        <v>41866.87804398148</v>
      </c>
      <c r="T2132" s="16">
        <f t="shared" si="179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 s="1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5">
        <v>3</v>
      </c>
      <c r="M2133" t="b">
        <v>0</v>
      </c>
      <c r="N2133" t="s">
        <v>8282</v>
      </c>
      <c r="O2133" s="6">
        <f t="shared" si="177"/>
        <v>0.05</v>
      </c>
      <c r="P2133" s="8">
        <f t="shared" si="180"/>
        <v>8.3333333333333339</v>
      </c>
      <c r="Q2133" t="s">
        <v>8338</v>
      </c>
      <c r="R2133" t="s">
        <v>8339</v>
      </c>
      <c r="S2133" s="16">
        <f t="shared" si="178"/>
        <v>42196.998738425922</v>
      </c>
      <c r="T2133" s="16">
        <f t="shared" si="179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 s="1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5">
        <v>99</v>
      </c>
      <c r="M2134" t="b">
        <v>0</v>
      </c>
      <c r="N2134" t="s">
        <v>8282</v>
      </c>
      <c r="O2134" s="6">
        <f t="shared" si="177"/>
        <v>2.1129899999999997E-2</v>
      </c>
      <c r="P2134" s="8">
        <f t="shared" si="180"/>
        <v>21.34333333333333</v>
      </c>
      <c r="Q2134" t="s">
        <v>8338</v>
      </c>
      <c r="R2134" t="s">
        <v>8339</v>
      </c>
      <c r="S2134" s="16">
        <f t="shared" si="178"/>
        <v>41673.27884259259</v>
      </c>
      <c r="T2134" s="16">
        <f t="shared" si="179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 s="1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5">
        <v>3</v>
      </c>
      <c r="M2135" t="b">
        <v>0</v>
      </c>
      <c r="N2135" t="s">
        <v>8282</v>
      </c>
      <c r="O2135" s="6">
        <f t="shared" si="177"/>
        <v>1.6E-2</v>
      </c>
      <c r="P2135" s="8">
        <f t="shared" si="180"/>
        <v>5.333333333333333</v>
      </c>
      <c r="Q2135" t="s">
        <v>8338</v>
      </c>
      <c r="R2135" t="s">
        <v>8339</v>
      </c>
      <c r="S2135" s="16">
        <f t="shared" si="178"/>
        <v>40657.082638888889</v>
      </c>
      <c r="T2135" s="16">
        <f t="shared" si="179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 s="1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5">
        <v>3</v>
      </c>
      <c r="M2136" t="b">
        <v>0</v>
      </c>
      <c r="N2136" t="s">
        <v>8282</v>
      </c>
      <c r="O2136" s="6">
        <f t="shared" si="177"/>
        <v>1.7333333333333333E-2</v>
      </c>
      <c r="P2136" s="8">
        <f t="shared" si="180"/>
        <v>34.666666666666664</v>
      </c>
      <c r="Q2136" t="s">
        <v>8338</v>
      </c>
      <c r="R2136" t="s">
        <v>8339</v>
      </c>
      <c r="S2136" s="16">
        <f t="shared" si="178"/>
        <v>41391.678136574068</v>
      </c>
      <c r="T2136" s="16">
        <f t="shared" si="179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 s="1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5">
        <v>22</v>
      </c>
      <c r="M2137" t="b">
        <v>0</v>
      </c>
      <c r="N2137" t="s">
        <v>8282</v>
      </c>
      <c r="O2137" s="6">
        <f t="shared" si="177"/>
        <v>9.5600000000000004E-2</v>
      </c>
      <c r="P2137" s="8">
        <f t="shared" si="180"/>
        <v>21.727272727272727</v>
      </c>
      <c r="Q2137" t="s">
        <v>8338</v>
      </c>
      <c r="R2137" t="s">
        <v>8339</v>
      </c>
      <c r="S2137" s="16">
        <f t="shared" si="178"/>
        <v>41186.755011574074</v>
      </c>
      <c r="T2137" s="16">
        <f t="shared" si="179"/>
        <v>41156.755011574074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 s="1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5">
        <v>4</v>
      </c>
      <c r="M2138" t="b">
        <v>0</v>
      </c>
      <c r="N2138" t="s">
        <v>8282</v>
      </c>
      <c r="O2138" s="6">
        <f t="shared" si="177"/>
        <v>5.9612499999999998E-4</v>
      </c>
      <c r="P2138" s="8">
        <f t="shared" si="180"/>
        <v>11.922499999999999</v>
      </c>
      <c r="Q2138" t="s">
        <v>8338</v>
      </c>
      <c r="R2138" t="s">
        <v>8339</v>
      </c>
      <c r="S2138" s="16">
        <f t="shared" si="178"/>
        <v>41566.300763888888</v>
      </c>
      <c r="T2138" s="16">
        <f t="shared" si="179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 s="1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5">
        <v>534</v>
      </c>
      <c r="M2139" t="b">
        <v>0</v>
      </c>
      <c r="N2139" t="s">
        <v>8282</v>
      </c>
      <c r="O2139" s="6">
        <f t="shared" si="177"/>
        <v>0.28405999999999998</v>
      </c>
      <c r="P2139" s="8">
        <f t="shared" si="180"/>
        <v>26.59737827715356</v>
      </c>
      <c r="Q2139" t="s">
        <v>8338</v>
      </c>
      <c r="R2139" t="s">
        <v>8339</v>
      </c>
      <c r="S2139" s="16">
        <f t="shared" si="178"/>
        <v>41978.562835648147</v>
      </c>
      <c r="T2139" s="16">
        <f t="shared" si="179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 s="1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5">
        <v>12</v>
      </c>
      <c r="M2140" t="b">
        <v>0</v>
      </c>
      <c r="N2140" t="s">
        <v>8282</v>
      </c>
      <c r="O2140" s="6">
        <f t="shared" si="177"/>
        <v>0.128</v>
      </c>
      <c r="P2140" s="8">
        <f t="shared" si="180"/>
        <v>10.666666666666666</v>
      </c>
      <c r="Q2140" t="s">
        <v>8338</v>
      </c>
      <c r="R2140" t="s">
        <v>8339</v>
      </c>
      <c r="S2140" s="16">
        <f t="shared" si="178"/>
        <v>41586.846516203703</v>
      </c>
      <c r="T2140" s="16">
        <f t="shared" si="179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 s="1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5">
        <v>56</v>
      </c>
      <c r="M2141" t="b">
        <v>0</v>
      </c>
      <c r="N2141" t="s">
        <v>8282</v>
      </c>
      <c r="O2141" s="6">
        <f t="shared" si="177"/>
        <v>5.4199999999999998E-2</v>
      </c>
      <c r="P2141" s="8">
        <f t="shared" si="180"/>
        <v>29.035714285714285</v>
      </c>
      <c r="Q2141" t="s">
        <v>8338</v>
      </c>
      <c r="R2141" t="s">
        <v>8339</v>
      </c>
      <c r="S2141" s="16">
        <f t="shared" si="178"/>
        <v>42677.541759259257</v>
      </c>
      <c r="T2141" s="16">
        <f t="shared" si="179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 s="1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5">
        <v>11</v>
      </c>
      <c r="M2142" t="b">
        <v>0</v>
      </c>
      <c r="N2142" t="s">
        <v>8282</v>
      </c>
      <c r="O2142" s="6">
        <f t="shared" si="177"/>
        <v>1.1199999999999999E-3</v>
      </c>
      <c r="P2142" s="8">
        <f t="shared" si="180"/>
        <v>50.909090909090907</v>
      </c>
      <c r="Q2142" t="s">
        <v>8338</v>
      </c>
      <c r="R2142" t="s">
        <v>8339</v>
      </c>
      <c r="S2142" s="16">
        <f t="shared" si="178"/>
        <v>41285.625277777777</v>
      </c>
      <c r="T2142" s="16">
        <f t="shared" si="179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 s="1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5">
        <v>0</v>
      </c>
      <c r="M2143" t="b">
        <v>0</v>
      </c>
      <c r="N2143" t="s">
        <v>8282</v>
      </c>
      <c r="O2143" s="6">
        <f t="shared" si="177"/>
        <v>0</v>
      </c>
      <c r="P2143" s="8">
        <v>0</v>
      </c>
      <c r="Q2143" t="s">
        <v>8338</v>
      </c>
      <c r="R2143" t="s">
        <v>8339</v>
      </c>
      <c r="S2143" s="16">
        <f t="shared" si="178"/>
        <v>41957.068969907406</v>
      </c>
      <c r="T2143" s="16">
        <f t="shared" si="179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 s="1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5">
        <v>12</v>
      </c>
      <c r="M2144" t="b">
        <v>0</v>
      </c>
      <c r="N2144" t="s">
        <v>8282</v>
      </c>
      <c r="O2144" s="6">
        <f t="shared" si="177"/>
        <v>5.7238095238095241E-2</v>
      </c>
      <c r="P2144" s="8">
        <f t="shared" ref="P2144:P2150" si="181">E2144/L2144</f>
        <v>50.083333333333336</v>
      </c>
      <c r="Q2144" t="s">
        <v>8338</v>
      </c>
      <c r="R2144" t="s">
        <v>8339</v>
      </c>
      <c r="S2144" s="16">
        <f t="shared" si="178"/>
        <v>42368.493171296293</v>
      </c>
      <c r="T2144" s="16">
        <f t="shared" si="179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 s="1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5">
        <v>5</v>
      </c>
      <c r="M2145" t="b">
        <v>0</v>
      </c>
      <c r="N2145" t="s">
        <v>8282</v>
      </c>
      <c r="O2145" s="6">
        <f t="shared" si="177"/>
        <v>0.1125</v>
      </c>
      <c r="P2145" s="8">
        <f t="shared" si="181"/>
        <v>45</v>
      </c>
      <c r="Q2145" t="s">
        <v>8338</v>
      </c>
      <c r="R2145" t="s">
        <v>8339</v>
      </c>
      <c r="S2145" s="16">
        <f t="shared" si="178"/>
        <v>40380.583333333328</v>
      </c>
      <c r="T2145" s="16">
        <f t="shared" si="179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 s="1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5">
        <v>24</v>
      </c>
      <c r="M2146" t="b">
        <v>0</v>
      </c>
      <c r="N2146" t="s">
        <v>8282</v>
      </c>
      <c r="O2146" s="6">
        <f t="shared" si="177"/>
        <v>1.7098591549295775E-2</v>
      </c>
      <c r="P2146" s="8">
        <f t="shared" si="181"/>
        <v>25.291666666666668</v>
      </c>
      <c r="Q2146" t="s">
        <v>8338</v>
      </c>
      <c r="R2146" t="s">
        <v>8339</v>
      </c>
      <c r="S2146" s="16">
        <f t="shared" si="178"/>
        <v>41531.338425925926</v>
      </c>
      <c r="T2146" s="16">
        <f t="shared" si="179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 s="1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5">
        <v>89</v>
      </c>
      <c r="M2147" t="b">
        <v>0</v>
      </c>
      <c r="N2147" t="s">
        <v>8282</v>
      </c>
      <c r="O2147" s="6">
        <f t="shared" si="177"/>
        <v>0.30433333333333334</v>
      </c>
      <c r="P2147" s="8">
        <f t="shared" si="181"/>
        <v>51.292134831460672</v>
      </c>
      <c r="Q2147" t="s">
        <v>8338</v>
      </c>
      <c r="R2147" t="s">
        <v>8339</v>
      </c>
      <c r="S2147" s="16">
        <f t="shared" si="178"/>
        <v>41605.070763888885</v>
      </c>
      <c r="T2147" s="16">
        <f t="shared" si="179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 s="1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5">
        <v>1</v>
      </c>
      <c r="M2148" t="b">
        <v>0</v>
      </c>
      <c r="N2148" t="s">
        <v>8282</v>
      </c>
      <c r="O2148" s="6">
        <f t="shared" si="177"/>
        <v>2.0000000000000001E-4</v>
      </c>
      <c r="P2148" s="8">
        <f t="shared" si="181"/>
        <v>1</v>
      </c>
      <c r="Q2148" t="s">
        <v>8338</v>
      </c>
      <c r="R2148" t="s">
        <v>8339</v>
      </c>
      <c r="S2148" s="16">
        <f t="shared" si="178"/>
        <v>42411.471180555549</v>
      </c>
      <c r="T2148" s="16">
        <f t="shared" si="179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 s="1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5">
        <v>55</v>
      </c>
      <c r="M2149" t="b">
        <v>0</v>
      </c>
      <c r="N2149" t="s">
        <v>8282</v>
      </c>
      <c r="O2149" s="6">
        <f t="shared" si="177"/>
        <v>6.9641025641025639E-3</v>
      </c>
      <c r="P2149" s="8">
        <f t="shared" si="181"/>
        <v>49.381818181818183</v>
      </c>
      <c r="Q2149" t="s">
        <v>8338</v>
      </c>
      <c r="R2149" t="s">
        <v>8339</v>
      </c>
      <c r="S2149" s="16">
        <f t="shared" si="178"/>
        <v>41959.129027777781</v>
      </c>
      <c r="T2149" s="16">
        <f t="shared" si="179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 s="1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5">
        <v>2</v>
      </c>
      <c r="M2150" t="b">
        <v>0</v>
      </c>
      <c r="N2150" t="s">
        <v>8282</v>
      </c>
      <c r="O2150" s="6">
        <f t="shared" si="177"/>
        <v>0.02</v>
      </c>
      <c r="P2150" s="8">
        <f t="shared" si="181"/>
        <v>1</v>
      </c>
      <c r="Q2150" t="s">
        <v>8338</v>
      </c>
      <c r="R2150" t="s">
        <v>8339</v>
      </c>
      <c r="S2150" s="16">
        <f t="shared" si="178"/>
        <v>42096.483587962961</v>
      </c>
      <c r="T2150" s="16">
        <f t="shared" si="179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 s="1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5">
        <v>0</v>
      </c>
      <c r="M2151" t="b">
        <v>0</v>
      </c>
      <c r="N2151" t="s">
        <v>8282</v>
      </c>
      <c r="O2151" s="6">
        <f t="shared" si="177"/>
        <v>0</v>
      </c>
      <c r="P2151" s="8">
        <v>0</v>
      </c>
      <c r="Q2151" t="s">
        <v>8338</v>
      </c>
      <c r="R2151" t="s">
        <v>8339</v>
      </c>
      <c r="S2151" s="16">
        <f t="shared" si="178"/>
        <v>40389.791666666664</v>
      </c>
      <c r="T2151" s="16">
        <f t="shared" si="179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 s="1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5">
        <v>4</v>
      </c>
      <c r="M2152" t="b">
        <v>0</v>
      </c>
      <c r="N2152" t="s">
        <v>8282</v>
      </c>
      <c r="O2152" s="6">
        <f t="shared" si="177"/>
        <v>8.0999999999999996E-3</v>
      </c>
      <c r="P2152" s="8">
        <f t="shared" ref="P2152:P2183" si="182">E2152/L2152</f>
        <v>101.25</v>
      </c>
      <c r="Q2152" t="s">
        <v>8338</v>
      </c>
      <c r="R2152" t="s">
        <v>8339</v>
      </c>
      <c r="S2152" s="16">
        <f t="shared" si="178"/>
        <v>42564.076377314814</v>
      </c>
      <c r="T2152" s="16">
        <f t="shared" si="179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 s="1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5">
        <v>6</v>
      </c>
      <c r="M2153" t="b">
        <v>0</v>
      </c>
      <c r="N2153" t="s">
        <v>8282</v>
      </c>
      <c r="O2153" s="6">
        <f t="shared" si="177"/>
        <v>2.6222222222222224E-3</v>
      </c>
      <c r="P2153" s="8">
        <f t="shared" si="182"/>
        <v>19.666666666666668</v>
      </c>
      <c r="Q2153" t="s">
        <v>8338</v>
      </c>
      <c r="R2153" t="s">
        <v>8339</v>
      </c>
      <c r="S2153" s="16">
        <f t="shared" si="178"/>
        <v>42550.639050925922</v>
      </c>
      <c r="T2153" s="16">
        <f t="shared" si="179"/>
        <v>42520.639050925922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 s="1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5">
        <v>4</v>
      </c>
      <c r="M2154" t="b">
        <v>0</v>
      </c>
      <c r="N2154" t="s">
        <v>8282</v>
      </c>
      <c r="O2154" s="6">
        <f t="shared" si="177"/>
        <v>1.6666666666666668E-3</v>
      </c>
      <c r="P2154" s="8">
        <f t="shared" si="182"/>
        <v>12.5</v>
      </c>
      <c r="Q2154" t="s">
        <v>8338</v>
      </c>
      <c r="R2154" t="s">
        <v>8339</v>
      </c>
      <c r="S2154" s="16">
        <f t="shared" si="178"/>
        <v>41713.582280092589</v>
      </c>
      <c r="T2154" s="16">
        <f t="shared" si="179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 s="1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5">
        <v>4</v>
      </c>
      <c r="M2155" t="b">
        <v>0</v>
      </c>
      <c r="N2155" t="s">
        <v>8282</v>
      </c>
      <c r="O2155" s="6">
        <f t="shared" si="177"/>
        <v>9.1244548809124457E-5</v>
      </c>
      <c r="P2155" s="8">
        <f t="shared" si="182"/>
        <v>8.5</v>
      </c>
      <c r="Q2155" t="s">
        <v>8338</v>
      </c>
      <c r="R2155" t="s">
        <v>8339</v>
      </c>
      <c r="S2155" s="16">
        <f t="shared" si="178"/>
        <v>42014.124305555553</v>
      </c>
      <c r="T2155" s="16">
        <f t="shared" si="179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 s="1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5">
        <v>2</v>
      </c>
      <c r="M2156" t="b">
        <v>0</v>
      </c>
      <c r="N2156" t="s">
        <v>8282</v>
      </c>
      <c r="O2156" s="6">
        <f t="shared" si="177"/>
        <v>8.0000000000000002E-3</v>
      </c>
      <c r="P2156" s="8">
        <f t="shared" si="182"/>
        <v>1</v>
      </c>
      <c r="Q2156" t="s">
        <v>8338</v>
      </c>
      <c r="R2156" t="s">
        <v>8339</v>
      </c>
      <c r="S2156" s="16">
        <f t="shared" si="178"/>
        <v>41667.42392361111</v>
      </c>
      <c r="T2156" s="16">
        <f t="shared" si="179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 s="1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5">
        <v>5</v>
      </c>
      <c r="M2157" t="b">
        <v>0</v>
      </c>
      <c r="N2157" t="s">
        <v>8282</v>
      </c>
      <c r="O2157" s="6">
        <f t="shared" si="177"/>
        <v>2.3E-2</v>
      </c>
      <c r="P2157" s="8">
        <f t="shared" si="182"/>
        <v>23</v>
      </c>
      <c r="Q2157" t="s">
        <v>8338</v>
      </c>
      <c r="R2157" t="s">
        <v>8339</v>
      </c>
      <c r="S2157" s="16">
        <f t="shared" si="178"/>
        <v>42460.497511574074</v>
      </c>
      <c r="T2157" s="16">
        <f t="shared" si="179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 s="1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5">
        <v>83</v>
      </c>
      <c r="M2158" t="b">
        <v>0</v>
      </c>
      <c r="N2158" t="s">
        <v>8282</v>
      </c>
      <c r="O2158" s="6">
        <f t="shared" si="177"/>
        <v>2.6660714285714284E-2</v>
      </c>
      <c r="P2158" s="8">
        <f t="shared" si="182"/>
        <v>17.987951807228917</v>
      </c>
      <c r="Q2158" t="s">
        <v>8338</v>
      </c>
      <c r="R2158" t="s">
        <v>8339</v>
      </c>
      <c r="S2158" s="16">
        <f t="shared" si="178"/>
        <v>41533.645902777775</v>
      </c>
      <c r="T2158" s="16">
        <f t="shared" si="179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 s="1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5">
        <v>57</v>
      </c>
      <c r="M2159" t="b">
        <v>0</v>
      </c>
      <c r="N2159" t="s">
        <v>8282</v>
      </c>
      <c r="O2159" s="6">
        <f t="shared" si="177"/>
        <v>0.28192</v>
      </c>
      <c r="P2159" s="8">
        <f t="shared" si="182"/>
        <v>370.94736842105266</v>
      </c>
      <c r="Q2159" t="s">
        <v>8338</v>
      </c>
      <c r="R2159" t="s">
        <v>8339</v>
      </c>
      <c r="S2159" s="16">
        <f t="shared" si="178"/>
        <v>42727.124305555553</v>
      </c>
      <c r="T2159" s="16">
        <f t="shared" si="179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 s="1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5">
        <v>311</v>
      </c>
      <c r="M2160" t="b">
        <v>0</v>
      </c>
      <c r="N2160" t="s">
        <v>8282</v>
      </c>
      <c r="O2160" s="6">
        <f t="shared" si="177"/>
        <v>6.5900366666666668E-2</v>
      </c>
      <c r="P2160" s="8">
        <f t="shared" si="182"/>
        <v>63.569485530546629</v>
      </c>
      <c r="Q2160" t="s">
        <v>8338</v>
      </c>
      <c r="R2160" t="s">
        <v>8339</v>
      </c>
      <c r="S2160" s="16">
        <f t="shared" si="178"/>
        <v>41309.645532407405</v>
      </c>
      <c r="T2160" s="16">
        <f t="shared" si="179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 s="1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5">
        <v>2</v>
      </c>
      <c r="M2161" t="b">
        <v>0</v>
      </c>
      <c r="N2161" t="s">
        <v>8282</v>
      </c>
      <c r="O2161" s="6">
        <f t="shared" si="177"/>
        <v>7.2222222222222219E-3</v>
      </c>
      <c r="P2161" s="8">
        <f t="shared" si="182"/>
        <v>13</v>
      </c>
      <c r="Q2161" t="s">
        <v>8338</v>
      </c>
      <c r="R2161" t="s">
        <v>8339</v>
      </c>
      <c r="S2161" s="16">
        <f t="shared" si="178"/>
        <v>40740.522847222222</v>
      </c>
      <c r="T2161" s="16">
        <f t="shared" si="179"/>
        <v>40710.522847222222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 s="1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5">
        <v>16</v>
      </c>
      <c r="M2162" t="b">
        <v>0</v>
      </c>
      <c r="N2162" t="s">
        <v>8282</v>
      </c>
      <c r="O2162" s="6">
        <f t="shared" si="177"/>
        <v>8.5000000000000006E-3</v>
      </c>
      <c r="P2162" s="8">
        <f t="shared" si="182"/>
        <v>5.3125</v>
      </c>
      <c r="Q2162" t="s">
        <v>8338</v>
      </c>
      <c r="R2162" t="s">
        <v>8339</v>
      </c>
      <c r="S2162" s="16">
        <f t="shared" si="178"/>
        <v>41048.503530092588</v>
      </c>
      <c r="T2162" s="16">
        <f t="shared" si="179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 s="1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5">
        <v>13</v>
      </c>
      <c r="M2163" t="b">
        <v>1</v>
      </c>
      <c r="N2163" t="s">
        <v>8276</v>
      </c>
      <c r="O2163" s="6">
        <f t="shared" si="177"/>
        <v>1.1575</v>
      </c>
      <c r="P2163" s="8">
        <f t="shared" si="182"/>
        <v>35.615384615384613</v>
      </c>
      <c r="Q2163" t="s">
        <v>8330</v>
      </c>
      <c r="R2163" t="s">
        <v>8331</v>
      </c>
      <c r="S2163" s="16">
        <f t="shared" si="178"/>
        <v>42270.644201388888</v>
      </c>
      <c r="T2163" s="16">
        <f t="shared" si="179"/>
        <v>42240.644201388888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 s="1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5">
        <v>58</v>
      </c>
      <c r="M2164" t="b">
        <v>1</v>
      </c>
      <c r="N2164" t="s">
        <v>8276</v>
      </c>
      <c r="O2164" s="6">
        <f t="shared" si="177"/>
        <v>1.1226666666666667</v>
      </c>
      <c r="P2164" s="8">
        <f t="shared" si="182"/>
        <v>87.103448275862064</v>
      </c>
      <c r="Q2164" t="s">
        <v>8330</v>
      </c>
      <c r="R2164" t="s">
        <v>8331</v>
      </c>
      <c r="S2164" s="16">
        <f t="shared" si="178"/>
        <v>41844.557766203703</v>
      </c>
      <c r="T2164" s="16">
        <f t="shared" si="179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 s="1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5">
        <v>44</v>
      </c>
      <c r="M2165" t="b">
        <v>1</v>
      </c>
      <c r="N2165" t="s">
        <v>8276</v>
      </c>
      <c r="O2165" s="6">
        <f t="shared" si="177"/>
        <v>1.3220000000000001</v>
      </c>
      <c r="P2165" s="8">
        <f t="shared" si="182"/>
        <v>75.11363636363636</v>
      </c>
      <c r="Q2165" t="s">
        <v>8330</v>
      </c>
      <c r="R2165" t="s">
        <v>8331</v>
      </c>
      <c r="S2165" s="16">
        <f t="shared" si="178"/>
        <v>42162.951388888883</v>
      </c>
      <c r="T2165" s="16">
        <f t="shared" si="179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 s="1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5">
        <v>83</v>
      </c>
      <c r="M2166" t="b">
        <v>1</v>
      </c>
      <c r="N2166" t="s">
        <v>8276</v>
      </c>
      <c r="O2166" s="6">
        <f t="shared" si="177"/>
        <v>1.0263636363636364</v>
      </c>
      <c r="P2166" s="8">
        <f t="shared" si="182"/>
        <v>68.01204819277109</v>
      </c>
      <c r="Q2166" t="s">
        <v>8330</v>
      </c>
      <c r="R2166" t="s">
        <v>8331</v>
      </c>
      <c r="S2166" s="16">
        <f t="shared" si="178"/>
        <v>42545.957638888889</v>
      </c>
      <c r="T2166" s="16">
        <f t="shared" si="179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 s="1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5">
        <v>117</v>
      </c>
      <c r="M2167" t="b">
        <v>1</v>
      </c>
      <c r="N2167" t="s">
        <v>8276</v>
      </c>
      <c r="O2167" s="6">
        <f t="shared" si="177"/>
        <v>1.3864000000000001</v>
      </c>
      <c r="P2167" s="8">
        <f t="shared" si="182"/>
        <v>29.623931623931625</v>
      </c>
      <c r="Q2167" t="s">
        <v>8330</v>
      </c>
      <c r="R2167" t="s">
        <v>8331</v>
      </c>
      <c r="S2167" s="16">
        <f t="shared" si="178"/>
        <v>42468.417071759257</v>
      </c>
      <c r="T2167" s="16">
        <f t="shared" si="179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 s="1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5">
        <v>32</v>
      </c>
      <c r="M2168" t="b">
        <v>1</v>
      </c>
      <c r="N2168" t="s">
        <v>8276</v>
      </c>
      <c r="O2168" s="6">
        <f t="shared" si="177"/>
        <v>1.466</v>
      </c>
      <c r="P2168" s="8">
        <f t="shared" si="182"/>
        <v>91.625</v>
      </c>
      <c r="Q2168" t="s">
        <v>8330</v>
      </c>
      <c r="R2168" t="s">
        <v>8331</v>
      </c>
      <c r="S2168" s="16">
        <f t="shared" si="178"/>
        <v>41978.671504629623</v>
      </c>
      <c r="T2168" s="16">
        <f t="shared" si="179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 s="1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5">
        <v>8</v>
      </c>
      <c r="M2169" t="b">
        <v>1</v>
      </c>
      <c r="N2169" t="s">
        <v>8276</v>
      </c>
      <c r="O2169" s="6">
        <f t="shared" si="177"/>
        <v>1.2</v>
      </c>
      <c r="P2169" s="8">
        <f t="shared" si="182"/>
        <v>22.5</v>
      </c>
      <c r="Q2169" t="s">
        <v>8330</v>
      </c>
      <c r="R2169" t="s">
        <v>8331</v>
      </c>
      <c r="S2169" s="16">
        <f t="shared" si="178"/>
        <v>41166.858067129629</v>
      </c>
      <c r="T2169" s="16">
        <f t="shared" si="179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 s="1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5">
        <v>340</v>
      </c>
      <c r="M2170" t="b">
        <v>1</v>
      </c>
      <c r="N2170" t="s">
        <v>8276</v>
      </c>
      <c r="O2170" s="6">
        <f t="shared" si="177"/>
        <v>1.215816111111111</v>
      </c>
      <c r="P2170" s="8">
        <f t="shared" si="182"/>
        <v>64.366735294117646</v>
      </c>
      <c r="Q2170" t="s">
        <v>8330</v>
      </c>
      <c r="R2170" t="s">
        <v>8331</v>
      </c>
      <c r="S2170" s="16">
        <f t="shared" si="178"/>
        <v>42775.999999999993</v>
      </c>
      <c r="T2170" s="16">
        <f t="shared" si="179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 s="1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5">
        <v>7</v>
      </c>
      <c r="M2171" t="b">
        <v>1</v>
      </c>
      <c r="N2171" t="s">
        <v>8276</v>
      </c>
      <c r="O2171" s="6">
        <f t="shared" si="177"/>
        <v>1</v>
      </c>
      <c r="P2171" s="8">
        <f t="shared" si="182"/>
        <v>21.857142857142858</v>
      </c>
      <c r="Q2171" t="s">
        <v>8330</v>
      </c>
      <c r="R2171" t="s">
        <v>8331</v>
      </c>
      <c r="S2171" s="16">
        <f t="shared" si="178"/>
        <v>42796.492488425924</v>
      </c>
      <c r="T2171" s="16">
        <f t="shared" si="179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 s="1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5">
        <v>19</v>
      </c>
      <c r="M2172" t="b">
        <v>1</v>
      </c>
      <c r="N2172" t="s">
        <v>8276</v>
      </c>
      <c r="O2172" s="6">
        <f t="shared" si="177"/>
        <v>1.8085714285714285</v>
      </c>
      <c r="P2172" s="8">
        <f t="shared" si="182"/>
        <v>33.315789473684212</v>
      </c>
      <c r="Q2172" t="s">
        <v>8330</v>
      </c>
      <c r="R2172" t="s">
        <v>8331</v>
      </c>
      <c r="S2172" s="16">
        <f t="shared" si="178"/>
        <v>42238.541921296295</v>
      </c>
      <c r="T2172" s="16">
        <f t="shared" si="179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 s="1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5">
        <v>47</v>
      </c>
      <c r="M2173" t="b">
        <v>1</v>
      </c>
      <c r="N2173" t="s">
        <v>8276</v>
      </c>
      <c r="O2173" s="6">
        <f t="shared" si="177"/>
        <v>1.0607500000000001</v>
      </c>
      <c r="P2173" s="8">
        <f t="shared" si="182"/>
        <v>90.276595744680847</v>
      </c>
      <c r="Q2173" t="s">
        <v>8330</v>
      </c>
      <c r="R2173" t="s">
        <v>8331</v>
      </c>
      <c r="S2173" s="16">
        <f t="shared" si="178"/>
        <v>42176.999999999993</v>
      </c>
      <c r="T2173" s="16">
        <f t="shared" si="179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 s="1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5">
        <v>13</v>
      </c>
      <c r="M2174" t="b">
        <v>1</v>
      </c>
      <c r="N2174" t="s">
        <v>8276</v>
      </c>
      <c r="O2174" s="6">
        <f t="shared" si="177"/>
        <v>1</v>
      </c>
      <c r="P2174" s="8">
        <f t="shared" si="182"/>
        <v>76.92307692307692</v>
      </c>
      <c r="Q2174" t="s">
        <v>8330</v>
      </c>
      <c r="R2174" t="s">
        <v>8331</v>
      </c>
      <c r="S2174" s="16">
        <f t="shared" si="178"/>
        <v>42112.371759259258</v>
      </c>
      <c r="T2174" s="16">
        <f t="shared" si="179"/>
        <v>42082.371759259258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 s="1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5">
        <v>90</v>
      </c>
      <c r="M2175" t="b">
        <v>1</v>
      </c>
      <c r="N2175" t="s">
        <v>8276</v>
      </c>
      <c r="O2175" s="6">
        <f t="shared" si="177"/>
        <v>1.2692857142857144</v>
      </c>
      <c r="P2175" s="8">
        <f t="shared" si="182"/>
        <v>59.233333333333334</v>
      </c>
      <c r="Q2175" t="s">
        <v>8330</v>
      </c>
      <c r="R2175" t="s">
        <v>8331</v>
      </c>
      <c r="S2175" s="16">
        <f t="shared" si="178"/>
        <v>41526.957638888889</v>
      </c>
      <c r="T2175" s="16">
        <f t="shared" si="179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 s="1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5">
        <v>63</v>
      </c>
      <c r="M2176" t="b">
        <v>1</v>
      </c>
      <c r="N2176" t="s">
        <v>8276</v>
      </c>
      <c r="O2176" s="6">
        <f t="shared" si="177"/>
        <v>1.0297499999999999</v>
      </c>
      <c r="P2176" s="8">
        <f t="shared" si="182"/>
        <v>65.38095238095238</v>
      </c>
      <c r="Q2176" t="s">
        <v>8330</v>
      </c>
      <c r="R2176" t="s">
        <v>8331</v>
      </c>
      <c r="S2176" s="16">
        <f t="shared" si="178"/>
        <v>42495.334571759253</v>
      </c>
      <c r="T2176" s="16">
        <f t="shared" si="179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 s="1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5">
        <v>26</v>
      </c>
      <c r="M2177" t="b">
        <v>1</v>
      </c>
      <c r="N2177" t="s">
        <v>8276</v>
      </c>
      <c r="O2177" s="6">
        <f t="shared" si="177"/>
        <v>2.5</v>
      </c>
      <c r="P2177" s="8">
        <f t="shared" si="182"/>
        <v>67.307692307692307</v>
      </c>
      <c r="Q2177" t="s">
        <v>8330</v>
      </c>
      <c r="R2177" t="s">
        <v>8331</v>
      </c>
      <c r="S2177" s="16">
        <f t="shared" si="178"/>
        <v>42571.800763888888</v>
      </c>
      <c r="T2177" s="16">
        <f t="shared" si="179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 s="1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5">
        <v>71</v>
      </c>
      <c r="M2178" t="b">
        <v>1</v>
      </c>
      <c r="N2178" t="s">
        <v>8276</v>
      </c>
      <c r="O2178" s="6">
        <f t="shared" ref="O2178:O2241" si="183">E2178/D2178</f>
        <v>1.2602</v>
      </c>
      <c r="P2178" s="8">
        <f t="shared" si="182"/>
        <v>88.74647887323944</v>
      </c>
      <c r="Q2178" t="s">
        <v>8330</v>
      </c>
      <c r="R2178" t="s">
        <v>8331</v>
      </c>
      <c r="S2178" s="16">
        <f t="shared" ref="S2178:S2241" si="184">(I2178/86400)+25569+(-5/24)</f>
        <v>42126.424872685187</v>
      </c>
      <c r="T2178" s="16">
        <f t="shared" ref="T2178:T2241" si="185">(J2178/86400)+25569+(-5/24)</f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 s="1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5">
        <v>38</v>
      </c>
      <c r="M2179" t="b">
        <v>1</v>
      </c>
      <c r="N2179" t="s">
        <v>8276</v>
      </c>
      <c r="O2179" s="6">
        <f t="shared" si="183"/>
        <v>1.0012000000000001</v>
      </c>
      <c r="P2179" s="8">
        <f t="shared" si="182"/>
        <v>65.868421052631575</v>
      </c>
      <c r="Q2179" t="s">
        <v>8330</v>
      </c>
      <c r="R2179" t="s">
        <v>8331</v>
      </c>
      <c r="S2179" s="16">
        <f t="shared" si="184"/>
        <v>42527.042442129627</v>
      </c>
      <c r="T2179" s="16">
        <f t="shared" si="185"/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 s="1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5">
        <v>859</v>
      </c>
      <c r="M2180" t="b">
        <v>1</v>
      </c>
      <c r="N2180" t="s">
        <v>8276</v>
      </c>
      <c r="O2180" s="6">
        <f t="shared" si="183"/>
        <v>1.3864000000000001</v>
      </c>
      <c r="P2180" s="8">
        <f t="shared" si="182"/>
        <v>40.349243306169967</v>
      </c>
      <c r="Q2180" t="s">
        <v>8330</v>
      </c>
      <c r="R2180" t="s">
        <v>8331</v>
      </c>
      <c r="S2180" s="16">
        <f t="shared" si="184"/>
        <v>42753.428206018514</v>
      </c>
      <c r="T2180" s="16">
        <f t="shared" si="185"/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 s="1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5">
        <v>21</v>
      </c>
      <c r="M2181" t="b">
        <v>1</v>
      </c>
      <c r="N2181" t="s">
        <v>8276</v>
      </c>
      <c r="O2181" s="6">
        <f t="shared" si="183"/>
        <v>1.6140000000000001</v>
      </c>
      <c r="P2181" s="8">
        <f t="shared" si="182"/>
        <v>76.857142857142861</v>
      </c>
      <c r="Q2181" t="s">
        <v>8330</v>
      </c>
      <c r="R2181" t="s">
        <v>8331</v>
      </c>
      <c r="S2181" s="16">
        <f t="shared" si="184"/>
        <v>42104.962870370371</v>
      </c>
      <c r="T2181" s="16">
        <f t="shared" si="185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 s="1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5">
        <v>78</v>
      </c>
      <c r="M2182" t="b">
        <v>1</v>
      </c>
      <c r="N2182" t="s">
        <v>8276</v>
      </c>
      <c r="O2182" s="6">
        <f t="shared" si="183"/>
        <v>1.071842</v>
      </c>
      <c r="P2182" s="8">
        <f t="shared" si="182"/>
        <v>68.707820512820518</v>
      </c>
      <c r="Q2182" t="s">
        <v>8330</v>
      </c>
      <c r="R2182" t="s">
        <v>8331</v>
      </c>
      <c r="S2182" s="16">
        <f t="shared" si="184"/>
        <v>42321.503101851849</v>
      </c>
      <c r="T2182" s="16">
        <f t="shared" si="185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 s="1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5">
        <v>53</v>
      </c>
      <c r="M2183" t="b">
        <v>1</v>
      </c>
      <c r="N2183" t="s">
        <v>8297</v>
      </c>
      <c r="O2183" s="6">
        <f t="shared" si="183"/>
        <v>1.5309999999999999</v>
      </c>
      <c r="P2183" s="8">
        <f t="shared" si="182"/>
        <v>57.773584905660378</v>
      </c>
      <c r="Q2183" t="s">
        <v>8338</v>
      </c>
      <c r="R2183" t="s">
        <v>8356</v>
      </c>
      <c r="S2183" s="16">
        <f t="shared" si="184"/>
        <v>42786.796909722216</v>
      </c>
      <c r="T2183" s="16">
        <f t="shared" si="185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 s="1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5">
        <v>356</v>
      </c>
      <c r="M2184" t="b">
        <v>1</v>
      </c>
      <c r="N2184" t="s">
        <v>8297</v>
      </c>
      <c r="O2184" s="6">
        <f t="shared" si="183"/>
        <v>5.2416666666666663</v>
      </c>
      <c r="P2184" s="8">
        <f t="shared" ref="P2184:P2215" si="186">E2184/L2184</f>
        <v>44.171348314606739</v>
      </c>
      <c r="Q2184" t="s">
        <v>8338</v>
      </c>
      <c r="R2184" t="s">
        <v>8356</v>
      </c>
      <c r="S2184" s="16">
        <f t="shared" si="184"/>
        <v>41914.692418981482</v>
      </c>
      <c r="T2184" s="16">
        <f t="shared" si="185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 s="1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5">
        <v>279</v>
      </c>
      <c r="M2185" t="b">
        <v>1</v>
      </c>
      <c r="N2185" t="s">
        <v>8297</v>
      </c>
      <c r="O2185" s="6">
        <f t="shared" si="183"/>
        <v>4.8927777777777779</v>
      </c>
      <c r="P2185" s="8">
        <f t="shared" si="186"/>
        <v>31.566308243727597</v>
      </c>
      <c r="Q2185" t="s">
        <v>8338</v>
      </c>
      <c r="R2185" t="s">
        <v>8356</v>
      </c>
      <c r="S2185" s="16">
        <f t="shared" si="184"/>
        <v>42774.999999999993</v>
      </c>
      <c r="T2185" s="16">
        <f t="shared" si="185"/>
        <v>42745.157141203701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 s="1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5">
        <v>266</v>
      </c>
      <c r="M2186" t="b">
        <v>1</v>
      </c>
      <c r="N2186" t="s">
        <v>8297</v>
      </c>
      <c r="O2186" s="6">
        <f t="shared" si="183"/>
        <v>2.8473999999999999</v>
      </c>
      <c r="P2186" s="8">
        <f t="shared" si="186"/>
        <v>107.04511278195488</v>
      </c>
      <c r="Q2186" t="s">
        <v>8338</v>
      </c>
      <c r="R2186" t="s">
        <v>8356</v>
      </c>
      <c r="S2186" s="16">
        <f t="shared" si="184"/>
        <v>42394.458333333336</v>
      </c>
      <c r="T2186" s="16">
        <f t="shared" si="185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 s="1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5">
        <v>623</v>
      </c>
      <c r="M2187" t="b">
        <v>1</v>
      </c>
      <c r="N2187" t="s">
        <v>8297</v>
      </c>
      <c r="O2187" s="6">
        <f t="shared" si="183"/>
        <v>18.569700000000001</v>
      </c>
      <c r="P2187" s="8">
        <f t="shared" si="186"/>
        <v>149.03451043338683</v>
      </c>
      <c r="Q2187" t="s">
        <v>8338</v>
      </c>
      <c r="R2187" t="s">
        <v>8356</v>
      </c>
      <c r="S2187" s="16">
        <f t="shared" si="184"/>
        <v>41359.141655092586</v>
      </c>
      <c r="T2187" s="16">
        <f t="shared" si="185"/>
        <v>41319.141655092586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 s="1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5">
        <v>392</v>
      </c>
      <c r="M2188" t="b">
        <v>1</v>
      </c>
      <c r="N2188" t="s">
        <v>8297</v>
      </c>
      <c r="O2188" s="6">
        <f t="shared" si="183"/>
        <v>1.0967499999999999</v>
      </c>
      <c r="P2188" s="8">
        <f t="shared" si="186"/>
        <v>55.956632653061227</v>
      </c>
      <c r="Q2188" t="s">
        <v>8338</v>
      </c>
      <c r="R2188" t="s">
        <v>8356</v>
      </c>
      <c r="S2188" s="16">
        <f t="shared" si="184"/>
        <v>42619.874999999993</v>
      </c>
      <c r="T2188" s="16">
        <f t="shared" si="185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 s="1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5">
        <v>3562</v>
      </c>
      <c r="M2189" t="b">
        <v>1</v>
      </c>
      <c r="N2189" t="s">
        <v>8297</v>
      </c>
      <c r="O2189" s="6">
        <f t="shared" si="183"/>
        <v>10.146425000000001</v>
      </c>
      <c r="P2189" s="8">
        <f t="shared" si="186"/>
        <v>56.970381807973048</v>
      </c>
      <c r="Q2189" t="s">
        <v>8338</v>
      </c>
      <c r="R2189" t="s">
        <v>8356</v>
      </c>
      <c r="S2189" s="16">
        <f t="shared" si="184"/>
        <v>42096.957638888889</v>
      </c>
      <c r="T2189" s="16">
        <f t="shared" si="185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 s="1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5">
        <v>514</v>
      </c>
      <c r="M2190" t="b">
        <v>1</v>
      </c>
      <c r="N2190" t="s">
        <v>8297</v>
      </c>
      <c r="O2190" s="6">
        <f t="shared" si="183"/>
        <v>4.1217692027666546</v>
      </c>
      <c r="P2190" s="8">
        <f t="shared" si="186"/>
        <v>44.056420233463037</v>
      </c>
      <c r="Q2190" t="s">
        <v>8338</v>
      </c>
      <c r="R2190" t="s">
        <v>8356</v>
      </c>
      <c r="S2190" s="16">
        <f t="shared" si="184"/>
        <v>42668.499999999993</v>
      </c>
      <c r="T2190" s="16">
        <f t="shared" si="185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 s="1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5">
        <v>88</v>
      </c>
      <c r="M2191" t="b">
        <v>1</v>
      </c>
      <c r="N2191" t="s">
        <v>8297</v>
      </c>
      <c r="O2191" s="6">
        <f t="shared" si="183"/>
        <v>5.0324999999999998</v>
      </c>
      <c r="P2191" s="8">
        <f t="shared" si="186"/>
        <v>68.625</v>
      </c>
      <c r="Q2191" t="s">
        <v>8338</v>
      </c>
      <c r="R2191" t="s">
        <v>8356</v>
      </c>
      <c r="S2191" s="16">
        <f t="shared" si="184"/>
        <v>42481.708333333336</v>
      </c>
      <c r="T2191" s="16">
        <f t="shared" si="185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 s="1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5">
        <v>537</v>
      </c>
      <c r="M2192" t="b">
        <v>1</v>
      </c>
      <c r="N2192" t="s">
        <v>8297</v>
      </c>
      <c r="O2192" s="6">
        <f t="shared" si="183"/>
        <v>1.8461052631578947</v>
      </c>
      <c r="P2192" s="8">
        <f t="shared" si="186"/>
        <v>65.318435754189949</v>
      </c>
      <c r="Q2192" t="s">
        <v>8338</v>
      </c>
      <c r="R2192" t="s">
        <v>8356</v>
      </c>
      <c r="S2192" s="16">
        <f t="shared" si="184"/>
        <v>42452.082638888889</v>
      </c>
      <c r="T2192" s="16">
        <f t="shared" si="185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 s="1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5">
        <v>25</v>
      </c>
      <c r="M2193" t="b">
        <v>1</v>
      </c>
      <c r="N2193" t="s">
        <v>8297</v>
      </c>
      <c r="O2193" s="6">
        <f t="shared" si="183"/>
        <v>1.1973333333333334</v>
      </c>
      <c r="P2193" s="8">
        <f t="shared" si="186"/>
        <v>35.92</v>
      </c>
      <c r="Q2193" t="s">
        <v>8338</v>
      </c>
      <c r="R2193" t="s">
        <v>8356</v>
      </c>
      <c r="S2193" s="16">
        <f t="shared" si="184"/>
        <v>42780.6253125</v>
      </c>
      <c r="T2193" s="16">
        <f t="shared" si="185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 s="1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5">
        <v>3238</v>
      </c>
      <c r="M2194" t="b">
        <v>1</v>
      </c>
      <c r="N2194" t="s">
        <v>8297</v>
      </c>
      <c r="O2194" s="6">
        <f t="shared" si="183"/>
        <v>10.812401666666668</v>
      </c>
      <c r="P2194" s="8">
        <f t="shared" si="186"/>
        <v>40.070667078443485</v>
      </c>
      <c r="Q2194" t="s">
        <v>8338</v>
      </c>
      <c r="R2194" t="s">
        <v>8356</v>
      </c>
      <c r="S2194" s="16">
        <f t="shared" si="184"/>
        <v>42719.749999999993</v>
      </c>
      <c r="T2194" s="16">
        <f t="shared" si="185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 s="1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5">
        <v>897</v>
      </c>
      <c r="M2195" t="b">
        <v>1</v>
      </c>
      <c r="N2195" t="s">
        <v>8297</v>
      </c>
      <c r="O2195" s="6">
        <f t="shared" si="183"/>
        <v>4.5237333333333334</v>
      </c>
      <c r="P2195" s="8">
        <f t="shared" si="186"/>
        <v>75.647714604236342</v>
      </c>
      <c r="Q2195" t="s">
        <v>8338</v>
      </c>
      <c r="R2195" t="s">
        <v>8356</v>
      </c>
      <c r="S2195" s="16">
        <f t="shared" si="184"/>
        <v>42694.999305555553</v>
      </c>
      <c r="T2195" s="16">
        <f t="shared" si="185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 s="1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5">
        <v>878</v>
      </c>
      <c r="M2196" t="b">
        <v>1</v>
      </c>
      <c r="N2196" t="s">
        <v>8297</v>
      </c>
      <c r="O2196" s="6">
        <f t="shared" si="183"/>
        <v>5.3737000000000004</v>
      </c>
      <c r="P2196" s="8">
        <f t="shared" si="186"/>
        <v>61.203872437357631</v>
      </c>
      <c r="Q2196" t="s">
        <v>8338</v>
      </c>
      <c r="R2196" t="s">
        <v>8356</v>
      </c>
      <c r="S2196" s="16">
        <f t="shared" si="184"/>
        <v>42455.507986111108</v>
      </c>
      <c r="T2196" s="16">
        <f t="shared" si="185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 s="1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5">
        <v>115</v>
      </c>
      <c r="M2197" t="b">
        <v>1</v>
      </c>
      <c r="N2197" t="s">
        <v>8297</v>
      </c>
      <c r="O2197" s="6">
        <f t="shared" si="183"/>
        <v>1.2032608695652174</v>
      </c>
      <c r="P2197" s="8">
        <f t="shared" si="186"/>
        <v>48.130434782608695</v>
      </c>
      <c r="Q2197" t="s">
        <v>8338</v>
      </c>
      <c r="R2197" t="s">
        <v>8356</v>
      </c>
      <c r="S2197" s="16">
        <f t="shared" si="184"/>
        <v>42227.563657407409</v>
      </c>
      <c r="T2197" s="16">
        <f t="shared" si="185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 s="1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5">
        <v>234</v>
      </c>
      <c r="M2198" t="b">
        <v>1</v>
      </c>
      <c r="N2198" t="s">
        <v>8297</v>
      </c>
      <c r="O2198" s="6">
        <f t="shared" si="183"/>
        <v>1.1383571428571428</v>
      </c>
      <c r="P2198" s="8">
        <f t="shared" si="186"/>
        <v>68.106837606837601</v>
      </c>
      <c r="Q2198" t="s">
        <v>8338</v>
      </c>
      <c r="R2198" t="s">
        <v>8356</v>
      </c>
      <c r="S2198" s="16">
        <f t="shared" si="184"/>
        <v>42706.083333333336</v>
      </c>
      <c r="T2198" s="16">
        <f t="shared" si="185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 s="1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5">
        <v>4330</v>
      </c>
      <c r="M2199" t="b">
        <v>1</v>
      </c>
      <c r="N2199" t="s">
        <v>8297</v>
      </c>
      <c r="O2199" s="6">
        <f t="shared" si="183"/>
        <v>9.5103109999999997</v>
      </c>
      <c r="P2199" s="8">
        <f t="shared" si="186"/>
        <v>65.891300230946882</v>
      </c>
      <c r="Q2199" t="s">
        <v>8338</v>
      </c>
      <c r="R2199" t="s">
        <v>8356</v>
      </c>
      <c r="S2199" s="16">
        <f t="shared" si="184"/>
        <v>42063.37568287037</v>
      </c>
      <c r="T2199" s="16">
        <f t="shared" si="185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 s="1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5">
        <v>651</v>
      </c>
      <c r="M2200" t="b">
        <v>1</v>
      </c>
      <c r="N2200" t="s">
        <v>8297</v>
      </c>
      <c r="O2200" s="6">
        <f t="shared" si="183"/>
        <v>1.3289249999999999</v>
      </c>
      <c r="P2200" s="8">
        <f t="shared" si="186"/>
        <v>81.654377880184327</v>
      </c>
      <c r="Q2200" t="s">
        <v>8338</v>
      </c>
      <c r="R2200" t="s">
        <v>8356</v>
      </c>
      <c r="S2200" s="16">
        <f t="shared" si="184"/>
        <v>42322.347222222219</v>
      </c>
      <c r="T2200" s="16">
        <f t="shared" si="185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 s="1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5">
        <v>251</v>
      </c>
      <c r="M2201" t="b">
        <v>1</v>
      </c>
      <c r="N2201" t="s">
        <v>8297</v>
      </c>
      <c r="O2201" s="6">
        <f t="shared" si="183"/>
        <v>1.4697777777777778</v>
      </c>
      <c r="P2201" s="8">
        <f t="shared" si="186"/>
        <v>52.701195219123505</v>
      </c>
      <c r="Q2201" t="s">
        <v>8338</v>
      </c>
      <c r="R2201" t="s">
        <v>8356</v>
      </c>
      <c r="S2201" s="16">
        <f t="shared" si="184"/>
        <v>42292.208310185182</v>
      </c>
      <c r="T2201" s="16">
        <f t="shared" si="185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 s="1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5">
        <v>263</v>
      </c>
      <c r="M2202" t="b">
        <v>1</v>
      </c>
      <c r="N2202" t="s">
        <v>8297</v>
      </c>
      <c r="O2202" s="6">
        <f t="shared" si="183"/>
        <v>5.4215</v>
      </c>
      <c r="P2202" s="8">
        <f t="shared" si="186"/>
        <v>41.228136882129277</v>
      </c>
      <c r="Q2202" t="s">
        <v>8338</v>
      </c>
      <c r="R2202" t="s">
        <v>8356</v>
      </c>
      <c r="S2202" s="16">
        <f t="shared" si="184"/>
        <v>42190.916666666664</v>
      </c>
      <c r="T2202" s="16">
        <f t="shared" si="185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 s="1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5">
        <v>28</v>
      </c>
      <c r="M2203" t="b">
        <v>1</v>
      </c>
      <c r="N2203" t="s">
        <v>8280</v>
      </c>
      <c r="O2203" s="6">
        <f t="shared" si="183"/>
        <v>3.8271818181818182</v>
      </c>
      <c r="P2203" s="8">
        <f t="shared" si="186"/>
        <v>15.035357142857142</v>
      </c>
      <c r="Q2203" t="s">
        <v>8330</v>
      </c>
      <c r="R2203" t="s">
        <v>8335</v>
      </c>
      <c r="S2203" s="16">
        <f t="shared" si="184"/>
        <v>41290.638483796291</v>
      </c>
      <c r="T2203" s="16">
        <f t="shared" si="185"/>
        <v>41276.638483796291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 s="1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5">
        <v>721</v>
      </c>
      <c r="M2204" t="b">
        <v>1</v>
      </c>
      <c r="N2204" t="s">
        <v>8280</v>
      </c>
      <c r="O2204" s="6">
        <f t="shared" si="183"/>
        <v>7.0418124999999998</v>
      </c>
      <c r="P2204" s="8">
        <f t="shared" si="186"/>
        <v>39.066920943134534</v>
      </c>
      <c r="Q2204" t="s">
        <v>8330</v>
      </c>
      <c r="R2204" t="s">
        <v>8335</v>
      </c>
      <c r="S2204" s="16">
        <f t="shared" si="184"/>
        <v>41214.640833333331</v>
      </c>
      <c r="T2204" s="16">
        <f t="shared" si="185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 s="1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5">
        <v>50</v>
      </c>
      <c r="M2205" t="b">
        <v>1</v>
      </c>
      <c r="N2205" t="s">
        <v>8280</v>
      </c>
      <c r="O2205" s="6">
        <f t="shared" si="183"/>
        <v>1.0954999999999999</v>
      </c>
      <c r="P2205" s="8">
        <f t="shared" si="186"/>
        <v>43.82</v>
      </c>
      <c r="Q2205" t="s">
        <v>8330</v>
      </c>
      <c r="R2205" t="s">
        <v>8335</v>
      </c>
      <c r="S2205" s="16">
        <f t="shared" si="184"/>
        <v>42271.651412037034</v>
      </c>
      <c r="T2205" s="16">
        <f t="shared" si="185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 s="1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5">
        <v>73</v>
      </c>
      <c r="M2206" t="b">
        <v>1</v>
      </c>
      <c r="N2206" t="s">
        <v>8280</v>
      </c>
      <c r="O2206" s="6">
        <f t="shared" si="183"/>
        <v>1.3286666666666667</v>
      </c>
      <c r="P2206" s="8">
        <f t="shared" si="186"/>
        <v>27.301369863013697</v>
      </c>
      <c r="Q2206" t="s">
        <v>8330</v>
      </c>
      <c r="R2206" t="s">
        <v>8335</v>
      </c>
      <c r="S2206" s="16">
        <f t="shared" si="184"/>
        <v>41342.103229166663</v>
      </c>
      <c r="T2206" s="16">
        <f t="shared" si="185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 s="1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5">
        <v>27</v>
      </c>
      <c r="M2207" t="b">
        <v>1</v>
      </c>
      <c r="N2207" t="s">
        <v>8280</v>
      </c>
      <c r="O2207" s="6">
        <f t="shared" si="183"/>
        <v>1.52</v>
      </c>
      <c r="P2207" s="8">
        <f t="shared" si="186"/>
        <v>42.222222222222221</v>
      </c>
      <c r="Q2207" t="s">
        <v>8330</v>
      </c>
      <c r="R2207" t="s">
        <v>8335</v>
      </c>
      <c r="S2207" s="16">
        <f t="shared" si="184"/>
        <v>41061.613298611112</v>
      </c>
      <c r="T2207" s="16">
        <f t="shared" si="185"/>
        <v>41031.613298611112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 s="1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5">
        <v>34</v>
      </c>
      <c r="M2208" t="b">
        <v>1</v>
      </c>
      <c r="N2208" t="s">
        <v>8280</v>
      </c>
      <c r="O2208" s="6">
        <f t="shared" si="183"/>
        <v>1.0272727272727273</v>
      </c>
      <c r="P2208" s="8">
        <f t="shared" si="186"/>
        <v>33.235294117647058</v>
      </c>
      <c r="Q2208" t="s">
        <v>8330</v>
      </c>
      <c r="R2208" t="s">
        <v>8335</v>
      </c>
      <c r="S2208" s="16">
        <f t="shared" si="184"/>
        <v>41015.048888888887</v>
      </c>
      <c r="T2208" s="16">
        <f t="shared" si="185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 s="1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5">
        <v>7</v>
      </c>
      <c r="M2209" t="b">
        <v>1</v>
      </c>
      <c r="N2209" t="s">
        <v>8280</v>
      </c>
      <c r="O2209" s="6">
        <f t="shared" si="183"/>
        <v>1</v>
      </c>
      <c r="P2209" s="8">
        <f t="shared" si="186"/>
        <v>285.71428571428572</v>
      </c>
      <c r="Q2209" t="s">
        <v>8330</v>
      </c>
      <c r="R2209" t="s">
        <v>8335</v>
      </c>
      <c r="S2209" s="16">
        <f t="shared" si="184"/>
        <v>41594.027465277773</v>
      </c>
      <c r="T2209" s="16">
        <f t="shared" si="185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 s="1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5">
        <v>24</v>
      </c>
      <c r="M2210" t="b">
        <v>1</v>
      </c>
      <c r="N2210" t="s">
        <v>8280</v>
      </c>
      <c r="O2210" s="6">
        <f t="shared" si="183"/>
        <v>1.016</v>
      </c>
      <c r="P2210" s="8">
        <f t="shared" si="186"/>
        <v>42.333333333333336</v>
      </c>
      <c r="Q2210" t="s">
        <v>8330</v>
      </c>
      <c r="R2210" t="s">
        <v>8335</v>
      </c>
      <c r="S2210" s="16">
        <f t="shared" si="184"/>
        <v>41005.958333333328</v>
      </c>
      <c r="T2210" s="16">
        <f t="shared" si="185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 s="1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5">
        <v>15</v>
      </c>
      <c r="M2211" t="b">
        <v>1</v>
      </c>
      <c r="N2211" t="s">
        <v>8280</v>
      </c>
      <c r="O2211" s="6">
        <f t="shared" si="183"/>
        <v>1.508</v>
      </c>
      <c r="P2211" s="8">
        <f t="shared" si="186"/>
        <v>50.266666666666666</v>
      </c>
      <c r="Q2211" t="s">
        <v>8330</v>
      </c>
      <c r="R2211" t="s">
        <v>8335</v>
      </c>
      <c r="S2211" s="16">
        <f t="shared" si="184"/>
        <v>41743.75</v>
      </c>
      <c r="T2211" s="16">
        <f t="shared" si="185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 s="1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5">
        <v>72</v>
      </c>
      <c r="M2212" t="b">
        <v>1</v>
      </c>
      <c r="N2212" t="s">
        <v>8280</v>
      </c>
      <c r="O2212" s="6">
        <f t="shared" si="183"/>
        <v>1.11425</v>
      </c>
      <c r="P2212" s="8">
        <f t="shared" si="186"/>
        <v>61.902777777777779</v>
      </c>
      <c r="Q2212" t="s">
        <v>8330</v>
      </c>
      <c r="R2212" t="s">
        <v>8335</v>
      </c>
      <c r="S2212" s="16">
        <f t="shared" si="184"/>
        <v>41013.525000000001</v>
      </c>
      <c r="T2212" s="16">
        <f t="shared" si="185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 s="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5">
        <v>120</v>
      </c>
      <c r="M2213" t="b">
        <v>1</v>
      </c>
      <c r="N2213" t="s">
        <v>8280</v>
      </c>
      <c r="O2213" s="6">
        <f t="shared" si="183"/>
        <v>1.956</v>
      </c>
      <c r="P2213" s="8">
        <f t="shared" si="186"/>
        <v>40.75</v>
      </c>
      <c r="Q2213" t="s">
        <v>8330</v>
      </c>
      <c r="R2213" t="s">
        <v>8335</v>
      </c>
      <c r="S2213" s="16">
        <f t="shared" si="184"/>
        <v>41739.082638888889</v>
      </c>
      <c r="T2213" s="16">
        <f t="shared" si="185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 s="1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5">
        <v>123</v>
      </c>
      <c r="M2214" t="b">
        <v>1</v>
      </c>
      <c r="N2214" t="s">
        <v>8280</v>
      </c>
      <c r="O2214" s="6">
        <f t="shared" si="183"/>
        <v>1.1438333333333333</v>
      </c>
      <c r="P2214" s="8">
        <f t="shared" si="186"/>
        <v>55.796747967479675</v>
      </c>
      <c r="Q2214" t="s">
        <v>8330</v>
      </c>
      <c r="R2214" t="s">
        <v>8335</v>
      </c>
      <c r="S2214" s="16">
        <f t="shared" si="184"/>
        <v>41581.833333333328</v>
      </c>
      <c r="T2214" s="16">
        <f t="shared" si="185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 s="1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5">
        <v>1</v>
      </c>
      <c r="M2215" t="b">
        <v>1</v>
      </c>
      <c r="N2215" t="s">
        <v>8280</v>
      </c>
      <c r="O2215" s="6">
        <f t="shared" si="183"/>
        <v>2</v>
      </c>
      <c r="P2215" s="8">
        <f t="shared" si="186"/>
        <v>10</v>
      </c>
      <c r="Q2215" t="s">
        <v>8330</v>
      </c>
      <c r="R2215" t="s">
        <v>8335</v>
      </c>
      <c r="S2215" s="16">
        <f t="shared" si="184"/>
        <v>42139.617812499993</v>
      </c>
      <c r="T2215" s="16">
        <f t="shared" si="185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 s="1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5">
        <v>24</v>
      </c>
      <c r="M2216" t="b">
        <v>1</v>
      </c>
      <c r="N2216" t="s">
        <v>8280</v>
      </c>
      <c r="O2216" s="6">
        <f t="shared" si="183"/>
        <v>2.9250166666666666</v>
      </c>
      <c r="P2216" s="8">
        <f t="shared" ref="P2216:P2247" si="187">E2216/L2216</f>
        <v>73.125416666666666</v>
      </c>
      <c r="Q2216" t="s">
        <v>8330</v>
      </c>
      <c r="R2216" t="s">
        <v>8335</v>
      </c>
      <c r="S2216" s="16">
        <f t="shared" si="184"/>
        <v>41676.58388888889</v>
      </c>
      <c r="T2216" s="16">
        <f t="shared" si="185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 s="1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5">
        <v>33</v>
      </c>
      <c r="M2217" t="b">
        <v>1</v>
      </c>
      <c r="N2217" t="s">
        <v>8280</v>
      </c>
      <c r="O2217" s="6">
        <f t="shared" si="183"/>
        <v>1.5636363636363637</v>
      </c>
      <c r="P2217" s="8">
        <f t="shared" si="187"/>
        <v>26.060606060606062</v>
      </c>
      <c r="Q2217" t="s">
        <v>8330</v>
      </c>
      <c r="R2217" t="s">
        <v>8335</v>
      </c>
      <c r="S2217" s="16">
        <f t="shared" si="184"/>
        <v>40981.082638888889</v>
      </c>
      <c r="T2217" s="16">
        <f t="shared" si="185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 s="1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5">
        <v>14</v>
      </c>
      <c r="M2218" t="b">
        <v>1</v>
      </c>
      <c r="N2218" t="s">
        <v>8280</v>
      </c>
      <c r="O2218" s="6">
        <f t="shared" si="183"/>
        <v>1.0566666666666666</v>
      </c>
      <c r="P2218" s="8">
        <f t="shared" si="187"/>
        <v>22.642857142857142</v>
      </c>
      <c r="Q2218" t="s">
        <v>8330</v>
      </c>
      <c r="R2218" t="s">
        <v>8335</v>
      </c>
      <c r="S2218" s="16">
        <f t="shared" si="184"/>
        <v>42208.543344907404</v>
      </c>
      <c r="T2218" s="16">
        <f t="shared" si="185"/>
        <v>42194.543344907404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 s="1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5">
        <v>9</v>
      </c>
      <c r="M2219" t="b">
        <v>1</v>
      </c>
      <c r="N2219" t="s">
        <v>8280</v>
      </c>
      <c r="O2219" s="6">
        <f t="shared" si="183"/>
        <v>1.0119047619047619</v>
      </c>
      <c r="P2219" s="8">
        <f t="shared" si="187"/>
        <v>47.222222222222221</v>
      </c>
      <c r="Q2219" t="s">
        <v>8330</v>
      </c>
      <c r="R2219" t="s">
        <v>8335</v>
      </c>
      <c r="S2219" s="16">
        <f t="shared" si="184"/>
        <v>42310.124999999993</v>
      </c>
      <c r="T2219" s="16">
        <f t="shared" si="185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 s="1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5">
        <v>76</v>
      </c>
      <c r="M2220" t="b">
        <v>1</v>
      </c>
      <c r="N2220" t="s">
        <v>8280</v>
      </c>
      <c r="O2220" s="6">
        <f t="shared" si="183"/>
        <v>1.2283299999999999</v>
      </c>
      <c r="P2220" s="8">
        <f t="shared" si="187"/>
        <v>32.324473684210524</v>
      </c>
      <c r="Q2220" t="s">
        <v>8330</v>
      </c>
      <c r="R2220" t="s">
        <v>8335</v>
      </c>
      <c r="S2220" s="16">
        <f t="shared" si="184"/>
        <v>41149.791666666664</v>
      </c>
      <c r="T2220" s="16">
        <f t="shared" si="185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 s="1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5">
        <v>19</v>
      </c>
      <c r="M2221" t="b">
        <v>1</v>
      </c>
      <c r="N2221" t="s">
        <v>8280</v>
      </c>
      <c r="O2221" s="6">
        <f t="shared" si="183"/>
        <v>1.0149999999999999</v>
      </c>
      <c r="P2221" s="8">
        <f t="shared" si="187"/>
        <v>53.421052631578945</v>
      </c>
      <c r="Q2221" t="s">
        <v>8330</v>
      </c>
      <c r="R2221" t="s">
        <v>8335</v>
      </c>
      <c r="S2221" s="16">
        <f t="shared" si="184"/>
        <v>42235.510555555556</v>
      </c>
      <c r="T2221" s="16">
        <f t="shared" si="185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 s="1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5">
        <v>69</v>
      </c>
      <c r="M2222" t="b">
        <v>1</v>
      </c>
      <c r="N2222" t="s">
        <v>8280</v>
      </c>
      <c r="O2222" s="6">
        <f t="shared" si="183"/>
        <v>1.0114285714285713</v>
      </c>
      <c r="P2222" s="8">
        <f t="shared" si="187"/>
        <v>51.304347826086953</v>
      </c>
      <c r="Q2222" t="s">
        <v>8330</v>
      </c>
      <c r="R2222" t="s">
        <v>8335</v>
      </c>
      <c r="S2222" s="16">
        <f t="shared" si="184"/>
        <v>41481.852268518516</v>
      </c>
      <c r="T2222" s="16">
        <f t="shared" si="185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 s="1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5">
        <v>218</v>
      </c>
      <c r="M2223" t="b">
        <v>1</v>
      </c>
      <c r="N2223" t="s">
        <v>8297</v>
      </c>
      <c r="O2223" s="6">
        <f t="shared" si="183"/>
        <v>1.0811999999999999</v>
      </c>
      <c r="P2223" s="8">
        <f t="shared" si="187"/>
        <v>37.197247706422019</v>
      </c>
      <c r="Q2223" t="s">
        <v>8338</v>
      </c>
      <c r="R2223" t="s">
        <v>8356</v>
      </c>
      <c r="S2223" s="16">
        <f t="shared" si="184"/>
        <v>42482.791666666664</v>
      </c>
      <c r="T2223" s="16">
        <f t="shared" si="185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 s="1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5">
        <v>30</v>
      </c>
      <c r="M2224" t="b">
        <v>1</v>
      </c>
      <c r="N2224" t="s">
        <v>8297</v>
      </c>
      <c r="O2224" s="6">
        <f t="shared" si="183"/>
        <v>1.6259999999999999</v>
      </c>
      <c r="P2224" s="8">
        <f t="shared" si="187"/>
        <v>27.1</v>
      </c>
      <c r="Q2224" t="s">
        <v>8338</v>
      </c>
      <c r="R2224" t="s">
        <v>8356</v>
      </c>
      <c r="S2224" s="16">
        <f t="shared" si="184"/>
        <v>40936.579247685186</v>
      </c>
      <c r="T2224" s="16">
        <f t="shared" si="185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 s="1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5">
        <v>100</v>
      </c>
      <c r="M2225" t="b">
        <v>1</v>
      </c>
      <c r="N2225" t="s">
        <v>8297</v>
      </c>
      <c r="O2225" s="6">
        <f t="shared" si="183"/>
        <v>1.0580000000000001</v>
      </c>
      <c r="P2225" s="8">
        <f t="shared" si="187"/>
        <v>206.31</v>
      </c>
      <c r="Q2225" t="s">
        <v>8338</v>
      </c>
      <c r="R2225" t="s">
        <v>8356</v>
      </c>
      <c r="S2225" s="16">
        <f t="shared" si="184"/>
        <v>42182.432500000003</v>
      </c>
      <c r="T2225" s="16">
        <f t="shared" si="185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 s="1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5">
        <v>296</v>
      </c>
      <c r="M2226" t="b">
        <v>1</v>
      </c>
      <c r="N2226" t="s">
        <v>8297</v>
      </c>
      <c r="O2226" s="6">
        <f t="shared" si="183"/>
        <v>2.4315000000000002</v>
      </c>
      <c r="P2226" s="8">
        <f t="shared" si="187"/>
        <v>82.145270270270274</v>
      </c>
      <c r="Q2226" t="s">
        <v>8338</v>
      </c>
      <c r="R2226" t="s">
        <v>8356</v>
      </c>
      <c r="S2226" s="16">
        <f t="shared" si="184"/>
        <v>42672.583333333336</v>
      </c>
      <c r="T2226" s="16">
        <f t="shared" si="185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 s="1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5">
        <v>1204</v>
      </c>
      <c r="M2227" t="b">
        <v>1</v>
      </c>
      <c r="N2227" t="s">
        <v>8297</v>
      </c>
      <c r="O2227" s="6">
        <f t="shared" si="183"/>
        <v>9.4483338095238096</v>
      </c>
      <c r="P2227" s="8">
        <f t="shared" si="187"/>
        <v>164.79651993355483</v>
      </c>
      <c r="Q2227" t="s">
        <v>8338</v>
      </c>
      <c r="R2227" t="s">
        <v>8356</v>
      </c>
      <c r="S2227" s="16">
        <f t="shared" si="184"/>
        <v>41903.583506944444</v>
      </c>
      <c r="T2227" s="16">
        <f t="shared" si="185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 s="1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5">
        <v>321</v>
      </c>
      <c r="M2228" t="b">
        <v>1</v>
      </c>
      <c r="N2228" t="s">
        <v>8297</v>
      </c>
      <c r="O2228" s="6">
        <f t="shared" si="183"/>
        <v>1.0846283333333333</v>
      </c>
      <c r="P2228" s="8">
        <f t="shared" si="187"/>
        <v>60.820280373831778</v>
      </c>
      <c r="Q2228" t="s">
        <v>8338</v>
      </c>
      <c r="R2228" t="s">
        <v>8356</v>
      </c>
      <c r="S2228" s="16">
        <f t="shared" si="184"/>
        <v>42411.999305555553</v>
      </c>
      <c r="T2228" s="16">
        <f t="shared" si="185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 s="1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5">
        <v>301</v>
      </c>
      <c r="M2229" t="b">
        <v>1</v>
      </c>
      <c r="N2229" t="s">
        <v>8297</v>
      </c>
      <c r="O2229" s="6">
        <f t="shared" si="183"/>
        <v>1.5737692307692308</v>
      </c>
      <c r="P2229" s="8">
        <f t="shared" si="187"/>
        <v>67.970099667774093</v>
      </c>
      <c r="Q2229" t="s">
        <v>8338</v>
      </c>
      <c r="R2229" t="s">
        <v>8356</v>
      </c>
      <c r="S2229" s="16">
        <f t="shared" si="184"/>
        <v>41591.640682870369</v>
      </c>
      <c r="T2229" s="16">
        <f t="shared" si="185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 s="1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5">
        <v>144</v>
      </c>
      <c r="M2230" t="b">
        <v>1</v>
      </c>
      <c r="N2230" t="s">
        <v>8297</v>
      </c>
      <c r="O2230" s="6">
        <f t="shared" si="183"/>
        <v>11.744899999999999</v>
      </c>
      <c r="P2230" s="8">
        <f t="shared" si="187"/>
        <v>81.561805555555551</v>
      </c>
      <c r="Q2230" t="s">
        <v>8338</v>
      </c>
      <c r="R2230" t="s">
        <v>8356</v>
      </c>
      <c r="S2230" s="16">
        <f t="shared" si="184"/>
        <v>42232.069861111107</v>
      </c>
      <c r="T2230" s="16">
        <f t="shared" si="185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 s="1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5">
        <v>539</v>
      </c>
      <c r="M2231" t="b">
        <v>1</v>
      </c>
      <c r="N2231" t="s">
        <v>8297</v>
      </c>
      <c r="O2231" s="6">
        <f t="shared" si="183"/>
        <v>1.7104755366949576</v>
      </c>
      <c r="P2231" s="8">
        <f t="shared" si="187"/>
        <v>25.42547309833024</v>
      </c>
      <c r="Q2231" t="s">
        <v>8338</v>
      </c>
      <c r="R2231" t="s">
        <v>8356</v>
      </c>
      <c r="S2231" s="16">
        <f t="shared" si="184"/>
        <v>41519.958333333328</v>
      </c>
      <c r="T2231" s="16">
        <f t="shared" si="185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 s="1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5">
        <v>498</v>
      </c>
      <c r="M2232" t="b">
        <v>1</v>
      </c>
      <c r="N2232" t="s">
        <v>8297</v>
      </c>
      <c r="O2232" s="6">
        <f t="shared" si="183"/>
        <v>1.2595294117647058</v>
      </c>
      <c r="P2232" s="8">
        <f t="shared" si="187"/>
        <v>21.497991967871485</v>
      </c>
      <c r="Q2232" t="s">
        <v>8338</v>
      </c>
      <c r="R2232" t="s">
        <v>8356</v>
      </c>
      <c r="S2232" s="16">
        <f t="shared" si="184"/>
        <v>41754.672766203701</v>
      </c>
      <c r="T2232" s="16">
        <f t="shared" si="185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 s="1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5">
        <v>1113</v>
      </c>
      <c r="M2233" t="b">
        <v>1</v>
      </c>
      <c r="N2233" t="s">
        <v>8297</v>
      </c>
      <c r="O2233" s="6">
        <f t="shared" si="183"/>
        <v>12.121296000000001</v>
      </c>
      <c r="P2233" s="8">
        <f t="shared" si="187"/>
        <v>27.226630727762803</v>
      </c>
      <c r="Q2233" t="s">
        <v>8338</v>
      </c>
      <c r="R2233" t="s">
        <v>8356</v>
      </c>
      <c r="S2233" s="16">
        <f t="shared" si="184"/>
        <v>41450</v>
      </c>
      <c r="T2233" s="16">
        <f t="shared" si="185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 s="1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5">
        <v>988</v>
      </c>
      <c r="M2234" t="b">
        <v>1</v>
      </c>
      <c r="N2234" t="s">
        <v>8297</v>
      </c>
      <c r="O2234" s="6">
        <f t="shared" si="183"/>
        <v>4.9580000000000002</v>
      </c>
      <c r="P2234" s="8">
        <f t="shared" si="187"/>
        <v>25.091093117408906</v>
      </c>
      <c r="Q2234" t="s">
        <v>8338</v>
      </c>
      <c r="R2234" t="s">
        <v>8356</v>
      </c>
      <c r="S2234" s="16">
        <f t="shared" si="184"/>
        <v>41838.916666666664</v>
      </c>
      <c r="T2234" s="16">
        <f t="shared" si="185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 s="1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5">
        <v>391</v>
      </c>
      <c r="M2235" t="b">
        <v>1</v>
      </c>
      <c r="N2235" t="s">
        <v>8297</v>
      </c>
      <c r="O2235" s="6">
        <f t="shared" si="183"/>
        <v>3.3203999999999998</v>
      </c>
      <c r="P2235" s="8">
        <f t="shared" si="187"/>
        <v>21.230179028132991</v>
      </c>
      <c r="Q2235" t="s">
        <v>8338</v>
      </c>
      <c r="R2235" t="s">
        <v>8356</v>
      </c>
      <c r="S2235" s="16">
        <f t="shared" si="184"/>
        <v>42351.791666666664</v>
      </c>
      <c r="T2235" s="16">
        <f t="shared" si="185"/>
        <v>42331.170590277776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 s="1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5">
        <v>28</v>
      </c>
      <c r="M2236" t="b">
        <v>1</v>
      </c>
      <c r="N2236" t="s">
        <v>8297</v>
      </c>
      <c r="O2236" s="6">
        <f t="shared" si="183"/>
        <v>11.65</v>
      </c>
      <c r="P2236" s="8">
        <f t="shared" si="187"/>
        <v>41.607142857142854</v>
      </c>
      <c r="Q2236" t="s">
        <v>8338</v>
      </c>
      <c r="R2236" t="s">
        <v>8356</v>
      </c>
      <c r="S2236" s="16">
        <f t="shared" si="184"/>
        <v>42740.616284722222</v>
      </c>
      <c r="T2236" s="16">
        <f t="shared" si="185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 s="1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5">
        <v>147</v>
      </c>
      <c r="M2237" t="b">
        <v>1</v>
      </c>
      <c r="N2237" t="s">
        <v>8297</v>
      </c>
      <c r="O2237" s="6">
        <f t="shared" si="183"/>
        <v>1.5331538461538461</v>
      </c>
      <c r="P2237" s="8">
        <f t="shared" si="187"/>
        <v>135.58503401360545</v>
      </c>
      <c r="Q2237" t="s">
        <v>8338</v>
      </c>
      <c r="R2237" t="s">
        <v>8356</v>
      </c>
      <c r="S2237" s="16">
        <f t="shared" si="184"/>
        <v>42091.772118055553</v>
      </c>
      <c r="T2237" s="16">
        <f t="shared" si="185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 s="1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5">
        <v>680</v>
      </c>
      <c r="M2238" t="b">
        <v>1</v>
      </c>
      <c r="N2238" t="s">
        <v>8297</v>
      </c>
      <c r="O2238" s="6">
        <f t="shared" si="183"/>
        <v>5.3710714285714287</v>
      </c>
      <c r="P2238" s="8">
        <f t="shared" si="187"/>
        <v>22.116176470588236</v>
      </c>
      <c r="Q2238" t="s">
        <v>8338</v>
      </c>
      <c r="R2238" t="s">
        <v>8356</v>
      </c>
      <c r="S2238" s="16">
        <f t="shared" si="184"/>
        <v>42401.408831018511</v>
      </c>
      <c r="T2238" s="16">
        <f t="shared" si="185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 s="1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5">
        <v>983</v>
      </c>
      <c r="M2239" t="b">
        <v>1</v>
      </c>
      <c r="N2239" t="s">
        <v>8297</v>
      </c>
      <c r="O2239" s="6">
        <f t="shared" si="183"/>
        <v>3.5292777777777777</v>
      </c>
      <c r="P2239" s="8">
        <f t="shared" si="187"/>
        <v>64.625635808748726</v>
      </c>
      <c r="Q2239" t="s">
        <v>8338</v>
      </c>
      <c r="R2239" t="s">
        <v>8356</v>
      </c>
      <c r="S2239" s="16">
        <f t="shared" si="184"/>
        <v>41955.124305555553</v>
      </c>
      <c r="T2239" s="16">
        <f t="shared" si="185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 s="1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5">
        <v>79</v>
      </c>
      <c r="M2240" t="b">
        <v>1</v>
      </c>
      <c r="N2240" t="s">
        <v>8297</v>
      </c>
      <c r="O2240" s="6">
        <f t="shared" si="183"/>
        <v>1.3740000000000001</v>
      </c>
      <c r="P2240" s="8">
        <f t="shared" si="187"/>
        <v>69.569620253164558</v>
      </c>
      <c r="Q2240" t="s">
        <v>8338</v>
      </c>
      <c r="R2240" t="s">
        <v>8356</v>
      </c>
      <c r="S2240" s="16">
        <f t="shared" si="184"/>
        <v>42804.41337962963</v>
      </c>
      <c r="T2240" s="16">
        <f t="shared" si="185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 s="1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5">
        <v>426</v>
      </c>
      <c r="M2241" t="b">
        <v>1</v>
      </c>
      <c r="N2241" t="s">
        <v>8297</v>
      </c>
      <c r="O2241" s="6">
        <f t="shared" si="183"/>
        <v>1.2802667999999999</v>
      </c>
      <c r="P2241" s="8">
        <f t="shared" si="187"/>
        <v>75.133028169014082</v>
      </c>
      <c r="Q2241" t="s">
        <v>8338</v>
      </c>
      <c r="R2241" t="s">
        <v>8356</v>
      </c>
      <c r="S2241" s="16">
        <f t="shared" si="184"/>
        <v>41608.959722222222</v>
      </c>
      <c r="T2241" s="16">
        <f t="shared" si="185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 s="1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5">
        <v>96</v>
      </c>
      <c r="M2242" t="b">
        <v>1</v>
      </c>
      <c r="N2242" t="s">
        <v>8297</v>
      </c>
      <c r="O2242" s="6">
        <f t="shared" ref="O2242:O2305" si="188">E2242/D2242</f>
        <v>2.7067999999999999</v>
      </c>
      <c r="P2242" s="8">
        <f t="shared" si="187"/>
        <v>140.97916666666666</v>
      </c>
      <c r="Q2242" t="s">
        <v>8338</v>
      </c>
      <c r="R2242" t="s">
        <v>8356</v>
      </c>
      <c r="S2242" s="16">
        <f t="shared" ref="S2242:S2305" si="189">(I2242/86400)+25569+(-5/24)</f>
        <v>42482.617407407401</v>
      </c>
      <c r="T2242" s="16">
        <f t="shared" ref="T2242:T2305" si="190">(J2242/86400)+25569+(-5/24)</f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 s="1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5">
        <v>163</v>
      </c>
      <c r="M2243" t="b">
        <v>1</v>
      </c>
      <c r="N2243" t="s">
        <v>8297</v>
      </c>
      <c r="O2243" s="6">
        <f t="shared" si="188"/>
        <v>8.0640000000000001</v>
      </c>
      <c r="P2243" s="8">
        <f t="shared" si="187"/>
        <v>49.472392638036808</v>
      </c>
      <c r="Q2243" t="s">
        <v>8338</v>
      </c>
      <c r="R2243" t="s">
        <v>8356</v>
      </c>
      <c r="S2243" s="16">
        <f t="shared" si="189"/>
        <v>42796.619212962956</v>
      </c>
      <c r="T2243" s="16">
        <f t="shared" si="190"/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 s="1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5">
        <v>2525</v>
      </c>
      <c r="M2244" t="b">
        <v>1</v>
      </c>
      <c r="N2244" t="s">
        <v>8297</v>
      </c>
      <c r="O2244" s="6">
        <f t="shared" si="188"/>
        <v>13.600976000000001</v>
      </c>
      <c r="P2244" s="8">
        <f t="shared" si="187"/>
        <v>53.865251485148519</v>
      </c>
      <c r="Q2244" t="s">
        <v>8338</v>
      </c>
      <c r="R2244" t="s">
        <v>8356</v>
      </c>
      <c r="S2244" s="16">
        <f t="shared" si="189"/>
        <v>41604.918055555558</v>
      </c>
      <c r="T2244" s="16">
        <f t="shared" si="190"/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 s="1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5">
        <v>2035</v>
      </c>
      <c r="M2245" t="b">
        <v>1</v>
      </c>
      <c r="N2245" t="s">
        <v>8297</v>
      </c>
      <c r="O2245" s="6">
        <f t="shared" si="188"/>
        <v>9302.5</v>
      </c>
      <c r="P2245" s="8">
        <f t="shared" si="187"/>
        <v>4.5712530712530715</v>
      </c>
      <c r="Q2245" t="s">
        <v>8338</v>
      </c>
      <c r="R2245" t="s">
        <v>8356</v>
      </c>
      <c r="S2245" s="16">
        <f t="shared" si="189"/>
        <v>42806.916666666664</v>
      </c>
      <c r="T2245" s="16">
        <f t="shared" si="190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 s="1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5">
        <v>290</v>
      </c>
      <c r="M2246" t="b">
        <v>1</v>
      </c>
      <c r="N2246" t="s">
        <v>8297</v>
      </c>
      <c r="O2246" s="6">
        <f t="shared" si="188"/>
        <v>3.7702</v>
      </c>
      <c r="P2246" s="8">
        <f t="shared" si="187"/>
        <v>65.00344827586207</v>
      </c>
      <c r="Q2246" t="s">
        <v>8338</v>
      </c>
      <c r="R2246" t="s">
        <v>8356</v>
      </c>
      <c r="S2246" s="16">
        <f t="shared" si="189"/>
        <v>42659.645833333336</v>
      </c>
      <c r="T2246" s="16">
        <f t="shared" si="190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 s="1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5">
        <v>1980</v>
      </c>
      <c r="M2247" t="b">
        <v>1</v>
      </c>
      <c r="N2247" t="s">
        <v>8297</v>
      </c>
      <c r="O2247" s="6">
        <f t="shared" si="188"/>
        <v>26.47025</v>
      </c>
      <c r="P2247" s="8">
        <f t="shared" si="187"/>
        <v>53.475252525252522</v>
      </c>
      <c r="Q2247" t="s">
        <v>8338</v>
      </c>
      <c r="R2247" t="s">
        <v>8356</v>
      </c>
      <c r="S2247" s="16">
        <f t="shared" si="189"/>
        <v>41691.541666666664</v>
      </c>
      <c r="T2247" s="16">
        <f t="shared" si="190"/>
        <v>41660.500196759254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 s="1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5">
        <v>57</v>
      </c>
      <c r="M2248" t="b">
        <v>1</v>
      </c>
      <c r="N2248" t="s">
        <v>8297</v>
      </c>
      <c r="O2248" s="6">
        <f t="shared" si="188"/>
        <v>1.0012000000000001</v>
      </c>
      <c r="P2248" s="8">
        <f t="shared" ref="P2248:P2279" si="191">E2248/L2248</f>
        <v>43.912280701754383</v>
      </c>
      <c r="Q2248" t="s">
        <v>8338</v>
      </c>
      <c r="R2248" t="s">
        <v>8356</v>
      </c>
      <c r="S2248" s="16">
        <f t="shared" si="189"/>
        <v>42251.583449074074</v>
      </c>
      <c r="T2248" s="16">
        <f t="shared" si="190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 s="1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5">
        <v>380</v>
      </c>
      <c r="M2249" t="b">
        <v>1</v>
      </c>
      <c r="N2249" t="s">
        <v>8297</v>
      </c>
      <c r="O2249" s="6">
        <f t="shared" si="188"/>
        <v>1.0445405405405406</v>
      </c>
      <c r="P2249" s="8">
        <f t="shared" si="191"/>
        <v>50.852631578947367</v>
      </c>
      <c r="Q2249" t="s">
        <v>8338</v>
      </c>
      <c r="R2249" t="s">
        <v>8356</v>
      </c>
      <c r="S2249" s="16">
        <f t="shared" si="189"/>
        <v>42214.457928240743</v>
      </c>
      <c r="T2249" s="16">
        <f t="shared" si="190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 s="1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5">
        <v>128</v>
      </c>
      <c r="M2250" t="b">
        <v>1</v>
      </c>
      <c r="N2250" t="s">
        <v>8297</v>
      </c>
      <c r="O2250" s="6">
        <f t="shared" si="188"/>
        <v>1.0721428571428571</v>
      </c>
      <c r="P2250" s="8">
        <f t="shared" si="191"/>
        <v>58.6328125</v>
      </c>
      <c r="Q2250" t="s">
        <v>8338</v>
      </c>
      <c r="R2250" t="s">
        <v>8356</v>
      </c>
      <c r="S2250" s="16">
        <f t="shared" si="189"/>
        <v>42718.667569444442</v>
      </c>
      <c r="T2250" s="16">
        <f t="shared" si="190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 s="1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5">
        <v>180</v>
      </c>
      <c r="M2251" t="b">
        <v>1</v>
      </c>
      <c r="N2251" t="s">
        <v>8297</v>
      </c>
      <c r="O2251" s="6">
        <f t="shared" si="188"/>
        <v>1.6877142857142857</v>
      </c>
      <c r="P2251" s="8">
        <f t="shared" si="191"/>
        <v>32.81666666666667</v>
      </c>
      <c r="Q2251" t="s">
        <v>8338</v>
      </c>
      <c r="R2251" t="s">
        <v>8356</v>
      </c>
      <c r="S2251" s="16">
        <f t="shared" si="189"/>
        <v>41366.453298611108</v>
      </c>
      <c r="T2251" s="16">
        <f t="shared" si="190"/>
        <v>41336.49496527778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 s="1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5">
        <v>571</v>
      </c>
      <c r="M2252" t="b">
        <v>1</v>
      </c>
      <c r="N2252" t="s">
        <v>8297</v>
      </c>
      <c r="O2252" s="6">
        <f t="shared" si="188"/>
        <v>9.7511200000000002</v>
      </c>
      <c r="P2252" s="8">
        <f t="shared" si="191"/>
        <v>426.93169877408059</v>
      </c>
      <c r="Q2252" t="s">
        <v>8338</v>
      </c>
      <c r="R2252" t="s">
        <v>8356</v>
      </c>
      <c r="S2252" s="16">
        <f t="shared" si="189"/>
        <v>42706.838807870365</v>
      </c>
      <c r="T2252" s="16">
        <f t="shared" si="190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 s="1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5">
        <v>480</v>
      </c>
      <c r="M2253" t="b">
        <v>1</v>
      </c>
      <c r="N2253" t="s">
        <v>8297</v>
      </c>
      <c r="O2253" s="6">
        <f t="shared" si="188"/>
        <v>1.3444929411764706</v>
      </c>
      <c r="P2253" s="8">
        <f t="shared" si="191"/>
        <v>23.808729166666669</v>
      </c>
      <c r="Q2253" t="s">
        <v>8338</v>
      </c>
      <c r="R2253" t="s">
        <v>8356</v>
      </c>
      <c r="S2253" s="16">
        <f t="shared" si="189"/>
        <v>41867.137465277774</v>
      </c>
      <c r="T2253" s="16">
        <f t="shared" si="190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 s="1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5">
        <v>249</v>
      </c>
      <c r="M2254" t="b">
        <v>1</v>
      </c>
      <c r="N2254" t="s">
        <v>8297</v>
      </c>
      <c r="O2254" s="6">
        <f t="shared" si="188"/>
        <v>2.722777777777778</v>
      </c>
      <c r="P2254" s="8">
        <f t="shared" si="191"/>
        <v>98.413654618473899</v>
      </c>
      <c r="Q2254" t="s">
        <v>8338</v>
      </c>
      <c r="R2254" t="s">
        <v>8356</v>
      </c>
      <c r="S2254" s="16">
        <f t="shared" si="189"/>
        <v>42588.119652777772</v>
      </c>
      <c r="T2254" s="16">
        <f t="shared" si="190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 s="1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5">
        <v>84</v>
      </c>
      <c r="M2255" t="b">
        <v>1</v>
      </c>
      <c r="N2255" t="s">
        <v>8297</v>
      </c>
      <c r="O2255" s="6">
        <f t="shared" si="188"/>
        <v>1.1268750000000001</v>
      </c>
      <c r="P2255" s="8">
        <f t="shared" si="191"/>
        <v>107.32142857142857</v>
      </c>
      <c r="Q2255" t="s">
        <v>8338</v>
      </c>
      <c r="R2255" t="s">
        <v>8356</v>
      </c>
      <c r="S2255" s="16">
        <f t="shared" si="189"/>
        <v>42326.46466435185</v>
      </c>
      <c r="T2255" s="16">
        <f t="shared" si="190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 s="1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5">
        <v>197</v>
      </c>
      <c r="M2256" t="b">
        <v>1</v>
      </c>
      <c r="N2256" t="s">
        <v>8297</v>
      </c>
      <c r="O2256" s="6">
        <f t="shared" si="188"/>
        <v>4.5979999999999999</v>
      </c>
      <c r="P2256" s="8">
        <f t="shared" si="191"/>
        <v>11.67005076142132</v>
      </c>
      <c r="Q2256" t="s">
        <v>8338</v>
      </c>
      <c r="R2256" t="s">
        <v>8356</v>
      </c>
      <c r="S2256" s="16">
        <f t="shared" si="189"/>
        <v>42759.439444444441</v>
      </c>
      <c r="T2256" s="16">
        <f t="shared" si="190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 s="1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5">
        <v>271</v>
      </c>
      <c r="M2257" t="b">
        <v>1</v>
      </c>
      <c r="N2257" t="s">
        <v>8297</v>
      </c>
      <c r="O2257" s="6">
        <f t="shared" si="188"/>
        <v>2.8665822784810127</v>
      </c>
      <c r="P2257" s="8">
        <f t="shared" si="191"/>
        <v>41.782287822878232</v>
      </c>
      <c r="Q2257" t="s">
        <v>8338</v>
      </c>
      <c r="R2257" t="s">
        <v>8356</v>
      </c>
      <c r="S2257" s="16">
        <f t="shared" si="189"/>
        <v>42497.743645833332</v>
      </c>
      <c r="T2257" s="16">
        <f t="shared" si="190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 s="1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5">
        <v>50</v>
      </c>
      <c r="M2258" t="b">
        <v>1</v>
      </c>
      <c r="N2258" t="s">
        <v>8297</v>
      </c>
      <c r="O2258" s="6">
        <f t="shared" si="188"/>
        <v>2.2270833333333333</v>
      </c>
      <c r="P2258" s="8">
        <f t="shared" si="191"/>
        <v>21.38</v>
      </c>
      <c r="Q2258" t="s">
        <v>8338</v>
      </c>
      <c r="R2258" t="s">
        <v>8356</v>
      </c>
      <c r="S2258" s="16">
        <f t="shared" si="189"/>
        <v>42696.243587962956</v>
      </c>
      <c r="T2258" s="16">
        <f t="shared" si="190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 s="1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5">
        <v>169</v>
      </c>
      <c r="M2259" t="b">
        <v>1</v>
      </c>
      <c r="N2259" t="s">
        <v>8297</v>
      </c>
      <c r="O2259" s="6">
        <f t="shared" si="188"/>
        <v>6.3613999999999997</v>
      </c>
      <c r="P2259" s="8">
        <f t="shared" si="191"/>
        <v>94.103550295857985</v>
      </c>
      <c r="Q2259" t="s">
        <v>8338</v>
      </c>
      <c r="R2259" t="s">
        <v>8356</v>
      </c>
      <c r="S2259" s="16">
        <f t="shared" si="189"/>
        <v>42540.749999999993</v>
      </c>
      <c r="T2259" s="16">
        <f t="shared" si="190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 s="1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5">
        <v>205</v>
      </c>
      <c r="M2260" t="b">
        <v>1</v>
      </c>
      <c r="N2260" t="s">
        <v>8297</v>
      </c>
      <c r="O2260" s="6">
        <f t="shared" si="188"/>
        <v>1.4650000000000001</v>
      </c>
      <c r="P2260" s="8">
        <f t="shared" si="191"/>
        <v>15.721951219512196</v>
      </c>
      <c r="Q2260" t="s">
        <v>8338</v>
      </c>
      <c r="R2260" t="s">
        <v>8356</v>
      </c>
      <c r="S2260" s="16">
        <f t="shared" si="189"/>
        <v>42166.542673611104</v>
      </c>
      <c r="T2260" s="16">
        <f t="shared" si="190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 s="1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5">
        <v>206</v>
      </c>
      <c r="M2261" t="b">
        <v>1</v>
      </c>
      <c r="N2261" t="s">
        <v>8297</v>
      </c>
      <c r="O2261" s="6">
        <f t="shared" si="188"/>
        <v>18.670999999999999</v>
      </c>
      <c r="P2261" s="8">
        <f t="shared" si="191"/>
        <v>90.635922330097088</v>
      </c>
      <c r="Q2261" t="s">
        <v>8338</v>
      </c>
      <c r="R2261" t="s">
        <v>8356</v>
      </c>
      <c r="S2261" s="16">
        <f t="shared" si="189"/>
        <v>42712.59648148148</v>
      </c>
      <c r="T2261" s="16">
        <f t="shared" si="190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 s="1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5">
        <v>84</v>
      </c>
      <c r="M2262" t="b">
        <v>1</v>
      </c>
      <c r="N2262" t="s">
        <v>8297</v>
      </c>
      <c r="O2262" s="6">
        <f t="shared" si="188"/>
        <v>3.2692000000000001</v>
      </c>
      <c r="P2262" s="8">
        <f t="shared" si="191"/>
        <v>97.297619047619051</v>
      </c>
      <c r="Q2262" t="s">
        <v>8338</v>
      </c>
      <c r="R2262" t="s">
        <v>8356</v>
      </c>
      <c r="S2262" s="16">
        <f t="shared" si="189"/>
        <v>41724.766782407409</v>
      </c>
      <c r="T2262" s="16">
        <f t="shared" si="190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 s="1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5">
        <v>210</v>
      </c>
      <c r="M2263" t="b">
        <v>1</v>
      </c>
      <c r="N2263" t="s">
        <v>8297</v>
      </c>
      <c r="O2263" s="6">
        <f t="shared" si="188"/>
        <v>7.7949999999999999</v>
      </c>
      <c r="P2263" s="8">
        <f t="shared" si="191"/>
        <v>37.11904761904762</v>
      </c>
      <c r="Q2263" t="s">
        <v>8338</v>
      </c>
      <c r="R2263" t="s">
        <v>8356</v>
      </c>
      <c r="S2263" s="16">
        <f t="shared" si="189"/>
        <v>42780.516435185178</v>
      </c>
      <c r="T2263" s="16">
        <f t="shared" si="190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 s="1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5">
        <v>181</v>
      </c>
      <c r="M2264" t="b">
        <v>1</v>
      </c>
      <c r="N2264" t="s">
        <v>8297</v>
      </c>
      <c r="O2264" s="6">
        <f t="shared" si="188"/>
        <v>1.5415151515151515</v>
      </c>
      <c r="P2264" s="8">
        <f t="shared" si="191"/>
        <v>28.104972375690608</v>
      </c>
      <c r="Q2264" t="s">
        <v>8338</v>
      </c>
      <c r="R2264" t="s">
        <v>8356</v>
      </c>
      <c r="S2264" s="16">
        <f t="shared" si="189"/>
        <v>41960.791666666664</v>
      </c>
      <c r="T2264" s="16">
        <f t="shared" si="190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 s="1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5">
        <v>60</v>
      </c>
      <c r="M2265" t="b">
        <v>1</v>
      </c>
      <c r="N2265" t="s">
        <v>8297</v>
      </c>
      <c r="O2265" s="6">
        <f t="shared" si="188"/>
        <v>1.1554666666666666</v>
      </c>
      <c r="P2265" s="8">
        <f t="shared" si="191"/>
        <v>144.43333333333334</v>
      </c>
      <c r="Q2265" t="s">
        <v>8338</v>
      </c>
      <c r="R2265" t="s">
        <v>8356</v>
      </c>
      <c r="S2265" s="16">
        <f t="shared" si="189"/>
        <v>42035.623993055553</v>
      </c>
      <c r="T2265" s="16">
        <f t="shared" si="190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 s="1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5">
        <v>445</v>
      </c>
      <c r="M2266" t="b">
        <v>1</v>
      </c>
      <c r="N2266" t="s">
        <v>8297</v>
      </c>
      <c r="O2266" s="6">
        <f t="shared" si="188"/>
        <v>1.8003333333333333</v>
      </c>
      <c r="P2266" s="8">
        <f t="shared" si="191"/>
        <v>24.274157303370785</v>
      </c>
      <c r="Q2266" t="s">
        <v>8338</v>
      </c>
      <c r="R2266" t="s">
        <v>8356</v>
      </c>
      <c r="S2266" s="16">
        <f t="shared" si="189"/>
        <v>42512.916666666664</v>
      </c>
      <c r="T2266" s="16">
        <f t="shared" si="190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 s="1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5">
        <v>17</v>
      </c>
      <c r="M2267" t="b">
        <v>1</v>
      </c>
      <c r="N2267" t="s">
        <v>8297</v>
      </c>
      <c r="O2267" s="6">
        <f t="shared" si="188"/>
        <v>2.9849999999999999</v>
      </c>
      <c r="P2267" s="8">
        <f t="shared" si="191"/>
        <v>35.117647058823529</v>
      </c>
      <c r="Q2267" t="s">
        <v>8338</v>
      </c>
      <c r="R2267" t="s">
        <v>8356</v>
      </c>
      <c r="S2267" s="16">
        <f t="shared" si="189"/>
        <v>42696.644756944443</v>
      </c>
      <c r="T2267" s="16">
        <f t="shared" si="190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 s="1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5">
        <v>194</v>
      </c>
      <c r="M2268" t="b">
        <v>1</v>
      </c>
      <c r="N2268" t="s">
        <v>8297</v>
      </c>
      <c r="O2268" s="6">
        <f t="shared" si="188"/>
        <v>3.2026666666666666</v>
      </c>
      <c r="P2268" s="8">
        <f t="shared" si="191"/>
        <v>24.762886597938145</v>
      </c>
      <c r="Q2268" t="s">
        <v>8338</v>
      </c>
      <c r="R2268" t="s">
        <v>8356</v>
      </c>
      <c r="S2268" s="16">
        <f t="shared" si="189"/>
        <v>42486.874999999993</v>
      </c>
      <c r="T2268" s="16">
        <f t="shared" si="190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 s="1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5">
        <v>404</v>
      </c>
      <c r="M2269" t="b">
        <v>1</v>
      </c>
      <c r="N2269" t="s">
        <v>8297</v>
      </c>
      <c r="O2269" s="6">
        <f t="shared" si="188"/>
        <v>3.80525</v>
      </c>
      <c r="P2269" s="8">
        <f t="shared" si="191"/>
        <v>188.37871287128712</v>
      </c>
      <c r="Q2269" t="s">
        <v>8338</v>
      </c>
      <c r="R2269" t="s">
        <v>8356</v>
      </c>
      <c r="S2269" s="16">
        <f t="shared" si="189"/>
        <v>41993.833333333336</v>
      </c>
      <c r="T2269" s="16">
        <f t="shared" si="190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 s="1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5">
        <v>194</v>
      </c>
      <c r="M2270" t="b">
        <v>1</v>
      </c>
      <c r="N2270" t="s">
        <v>8297</v>
      </c>
      <c r="O2270" s="6">
        <f t="shared" si="188"/>
        <v>1.026</v>
      </c>
      <c r="P2270" s="8">
        <f t="shared" si="191"/>
        <v>148.08247422680412</v>
      </c>
      <c r="Q2270" t="s">
        <v>8338</v>
      </c>
      <c r="R2270" t="s">
        <v>8356</v>
      </c>
      <c r="S2270" s="16">
        <f t="shared" si="189"/>
        <v>42805.874016203707</v>
      </c>
      <c r="T2270" s="16">
        <f t="shared" si="190"/>
        <v>42775.874016203707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 s="1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5">
        <v>902</v>
      </c>
      <c r="M2271" t="b">
        <v>1</v>
      </c>
      <c r="N2271" t="s">
        <v>8297</v>
      </c>
      <c r="O2271" s="6">
        <f t="shared" si="188"/>
        <v>18.016400000000001</v>
      </c>
      <c r="P2271" s="8">
        <f t="shared" si="191"/>
        <v>49.934589800443462</v>
      </c>
      <c r="Q2271" t="s">
        <v>8338</v>
      </c>
      <c r="R2271" t="s">
        <v>8356</v>
      </c>
      <c r="S2271" s="16">
        <f t="shared" si="189"/>
        <v>42800.999999999993</v>
      </c>
      <c r="T2271" s="16">
        <f t="shared" si="190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 s="1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5">
        <v>1670</v>
      </c>
      <c r="M2272" t="b">
        <v>1</v>
      </c>
      <c r="N2272" t="s">
        <v>8297</v>
      </c>
      <c r="O2272" s="6">
        <f t="shared" si="188"/>
        <v>7.2024800000000004</v>
      </c>
      <c r="P2272" s="8">
        <f t="shared" si="191"/>
        <v>107.82155688622754</v>
      </c>
      <c r="Q2272" t="s">
        <v>8338</v>
      </c>
      <c r="R2272" t="s">
        <v>8356</v>
      </c>
      <c r="S2272" s="16">
        <f t="shared" si="189"/>
        <v>42745.707638888889</v>
      </c>
      <c r="T2272" s="16">
        <f t="shared" si="190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 s="1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5">
        <v>1328</v>
      </c>
      <c r="M2273" t="b">
        <v>1</v>
      </c>
      <c r="N2273" t="s">
        <v>8297</v>
      </c>
      <c r="O2273" s="6">
        <f t="shared" si="188"/>
        <v>2.8309000000000002</v>
      </c>
      <c r="P2273" s="8">
        <f t="shared" si="191"/>
        <v>42.63403614457831</v>
      </c>
      <c r="Q2273" t="s">
        <v>8338</v>
      </c>
      <c r="R2273" t="s">
        <v>8356</v>
      </c>
      <c r="S2273" s="16">
        <f t="shared" si="189"/>
        <v>42713.791712962957</v>
      </c>
      <c r="T2273" s="16">
        <f t="shared" si="190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 s="1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5">
        <v>944</v>
      </c>
      <c r="M2274" t="b">
        <v>1</v>
      </c>
      <c r="N2274" t="s">
        <v>8297</v>
      </c>
      <c r="O2274" s="6">
        <f t="shared" si="188"/>
        <v>13.566000000000001</v>
      </c>
      <c r="P2274" s="8">
        <f t="shared" si="191"/>
        <v>14.370762711864407</v>
      </c>
      <c r="Q2274" t="s">
        <v>8338</v>
      </c>
      <c r="R2274" t="s">
        <v>8356</v>
      </c>
      <c r="S2274" s="16">
        <f t="shared" si="189"/>
        <v>42345.491157407407</v>
      </c>
      <c r="T2274" s="16">
        <f t="shared" si="190"/>
        <v>42315.491157407407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 s="1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5">
        <v>147</v>
      </c>
      <c r="M2275" t="b">
        <v>1</v>
      </c>
      <c r="N2275" t="s">
        <v>8297</v>
      </c>
      <c r="O2275" s="6">
        <f t="shared" si="188"/>
        <v>2.2035999999999998</v>
      </c>
      <c r="P2275" s="8">
        <f t="shared" si="191"/>
        <v>37.476190476190474</v>
      </c>
      <c r="Q2275" t="s">
        <v>8338</v>
      </c>
      <c r="R2275" t="s">
        <v>8356</v>
      </c>
      <c r="S2275" s="16">
        <f t="shared" si="189"/>
        <v>42806.299097222225</v>
      </c>
      <c r="T2275" s="16">
        <f t="shared" si="190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 s="1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5">
        <v>99</v>
      </c>
      <c r="M2276" t="b">
        <v>1</v>
      </c>
      <c r="N2276" t="s">
        <v>8297</v>
      </c>
      <c r="O2276" s="6">
        <f t="shared" si="188"/>
        <v>1.196</v>
      </c>
      <c r="P2276" s="8">
        <f t="shared" si="191"/>
        <v>30.202020202020201</v>
      </c>
      <c r="Q2276" t="s">
        <v>8338</v>
      </c>
      <c r="R2276" t="s">
        <v>8356</v>
      </c>
      <c r="S2276" s="16">
        <f t="shared" si="189"/>
        <v>41693.292326388888</v>
      </c>
      <c r="T2276" s="16">
        <f t="shared" si="190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 s="1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5">
        <v>79</v>
      </c>
      <c r="M2277" t="b">
        <v>1</v>
      </c>
      <c r="N2277" t="s">
        <v>8297</v>
      </c>
      <c r="O2277" s="6">
        <f t="shared" si="188"/>
        <v>4.0776923076923079</v>
      </c>
      <c r="P2277" s="8">
        <f t="shared" si="191"/>
        <v>33.550632911392405</v>
      </c>
      <c r="Q2277" t="s">
        <v>8338</v>
      </c>
      <c r="R2277" t="s">
        <v>8356</v>
      </c>
      <c r="S2277" s="16">
        <f t="shared" si="189"/>
        <v>41995.408321759256</v>
      </c>
      <c r="T2277" s="16">
        <f t="shared" si="190"/>
        <v>41965.408321759256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 s="1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5">
        <v>75</v>
      </c>
      <c r="M2278" t="b">
        <v>1</v>
      </c>
      <c r="N2278" t="s">
        <v>8297</v>
      </c>
      <c r="O2278" s="6">
        <f t="shared" si="188"/>
        <v>1.0581826105905425</v>
      </c>
      <c r="P2278" s="8">
        <f t="shared" si="191"/>
        <v>64.74666666666667</v>
      </c>
      <c r="Q2278" t="s">
        <v>8338</v>
      </c>
      <c r="R2278" t="s">
        <v>8356</v>
      </c>
      <c r="S2278" s="16">
        <f t="shared" si="189"/>
        <v>41644.443159722221</v>
      </c>
      <c r="T2278" s="16">
        <f t="shared" si="190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 s="1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5">
        <v>207</v>
      </c>
      <c r="M2279" t="b">
        <v>1</v>
      </c>
      <c r="N2279" t="s">
        <v>8297</v>
      </c>
      <c r="O2279" s="6">
        <f t="shared" si="188"/>
        <v>1.4108235294117648</v>
      </c>
      <c r="P2279" s="8">
        <f t="shared" si="191"/>
        <v>57.932367149758456</v>
      </c>
      <c r="Q2279" t="s">
        <v>8338</v>
      </c>
      <c r="R2279" t="s">
        <v>8356</v>
      </c>
      <c r="S2279" s="16">
        <f t="shared" si="189"/>
        <v>40966.470173611109</v>
      </c>
      <c r="T2279" s="16">
        <f t="shared" si="190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 s="1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5">
        <v>102</v>
      </c>
      <c r="M2280" t="b">
        <v>1</v>
      </c>
      <c r="N2280" t="s">
        <v>8297</v>
      </c>
      <c r="O2280" s="6">
        <f t="shared" si="188"/>
        <v>2.7069999999999999</v>
      </c>
      <c r="P2280" s="8">
        <f t="shared" ref="P2280:P2311" si="192">E2280/L2280</f>
        <v>53.078431372549019</v>
      </c>
      <c r="Q2280" t="s">
        <v>8338</v>
      </c>
      <c r="R2280" t="s">
        <v>8356</v>
      </c>
      <c r="S2280" s="16">
        <f t="shared" si="189"/>
        <v>42372.749305555553</v>
      </c>
      <c r="T2280" s="16">
        <f t="shared" si="190"/>
        <v>42338.500775462962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 s="1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5">
        <v>32</v>
      </c>
      <c r="M2281" t="b">
        <v>1</v>
      </c>
      <c r="N2281" t="s">
        <v>8297</v>
      </c>
      <c r="O2281" s="6">
        <f t="shared" si="188"/>
        <v>1.538</v>
      </c>
      <c r="P2281" s="8">
        <f t="shared" si="192"/>
        <v>48.0625</v>
      </c>
      <c r="Q2281" t="s">
        <v>8338</v>
      </c>
      <c r="R2281" t="s">
        <v>8356</v>
      </c>
      <c r="S2281" s="16">
        <f t="shared" si="189"/>
        <v>42038.958333333336</v>
      </c>
      <c r="T2281" s="16">
        <f t="shared" si="190"/>
        <v>42020.598368055558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 s="1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5">
        <v>480</v>
      </c>
      <c r="M2282" t="b">
        <v>1</v>
      </c>
      <c r="N2282" t="s">
        <v>8297</v>
      </c>
      <c r="O2282" s="6">
        <f t="shared" si="188"/>
        <v>4.0357653061224488</v>
      </c>
      <c r="P2282" s="8">
        <f t="shared" si="192"/>
        <v>82.396874999999994</v>
      </c>
      <c r="Q2282" t="s">
        <v>8338</v>
      </c>
      <c r="R2282" t="s">
        <v>8356</v>
      </c>
      <c r="S2282" s="16">
        <f t="shared" si="189"/>
        <v>42264.416562499995</v>
      </c>
      <c r="T2282" s="16">
        <f t="shared" si="190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 s="1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5">
        <v>11</v>
      </c>
      <c r="M2283" t="b">
        <v>1</v>
      </c>
      <c r="N2283" t="s">
        <v>8276</v>
      </c>
      <c r="O2283" s="6">
        <f t="shared" si="188"/>
        <v>1.85</v>
      </c>
      <c r="P2283" s="8">
        <f t="shared" si="192"/>
        <v>50.454545454545453</v>
      </c>
      <c r="Q2283" t="s">
        <v>8330</v>
      </c>
      <c r="R2283" t="s">
        <v>8331</v>
      </c>
      <c r="S2283" s="16">
        <f t="shared" si="189"/>
        <v>40749.076388888883</v>
      </c>
      <c r="T2283" s="16">
        <f t="shared" si="190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 s="1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5">
        <v>12</v>
      </c>
      <c r="M2284" t="b">
        <v>1</v>
      </c>
      <c r="N2284" t="s">
        <v>8276</v>
      </c>
      <c r="O2284" s="6">
        <f t="shared" si="188"/>
        <v>1.8533333333333333</v>
      </c>
      <c r="P2284" s="8">
        <f t="shared" si="192"/>
        <v>115.83333333333333</v>
      </c>
      <c r="Q2284" t="s">
        <v>8330</v>
      </c>
      <c r="R2284" t="s">
        <v>8331</v>
      </c>
      <c r="S2284" s="16">
        <f t="shared" si="189"/>
        <v>42382.966273148144</v>
      </c>
      <c r="T2284" s="16">
        <f t="shared" si="190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 s="1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5">
        <v>48</v>
      </c>
      <c r="M2285" t="b">
        <v>1</v>
      </c>
      <c r="N2285" t="s">
        <v>8276</v>
      </c>
      <c r="O2285" s="6">
        <f t="shared" si="188"/>
        <v>1.0085533333333332</v>
      </c>
      <c r="P2285" s="8">
        <f t="shared" si="192"/>
        <v>63.03458333333333</v>
      </c>
      <c r="Q2285" t="s">
        <v>8330</v>
      </c>
      <c r="R2285" t="s">
        <v>8331</v>
      </c>
      <c r="S2285" s="16">
        <f t="shared" si="189"/>
        <v>41037.875046296293</v>
      </c>
      <c r="T2285" s="16">
        <f t="shared" si="190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 s="1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5">
        <v>59</v>
      </c>
      <c r="M2286" t="b">
        <v>1</v>
      </c>
      <c r="N2286" t="s">
        <v>8276</v>
      </c>
      <c r="O2286" s="6">
        <f t="shared" si="188"/>
        <v>1.0622116666666668</v>
      </c>
      <c r="P2286" s="8">
        <f t="shared" si="192"/>
        <v>108.02152542372882</v>
      </c>
      <c r="Q2286" t="s">
        <v>8330</v>
      </c>
      <c r="R2286" t="s">
        <v>8331</v>
      </c>
      <c r="S2286" s="16">
        <f t="shared" si="189"/>
        <v>40613.958333333328</v>
      </c>
      <c r="T2286" s="16">
        <f t="shared" si="190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 s="1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5">
        <v>79</v>
      </c>
      <c r="M2287" t="b">
        <v>1</v>
      </c>
      <c r="N2287" t="s">
        <v>8276</v>
      </c>
      <c r="O2287" s="6">
        <f t="shared" si="188"/>
        <v>1.2136666666666667</v>
      </c>
      <c r="P2287" s="8">
        <f t="shared" si="192"/>
        <v>46.088607594936711</v>
      </c>
      <c r="Q2287" t="s">
        <v>8330</v>
      </c>
      <c r="R2287" t="s">
        <v>8331</v>
      </c>
      <c r="S2287" s="16">
        <f t="shared" si="189"/>
        <v>41088.977349537039</v>
      </c>
      <c r="T2287" s="16">
        <f t="shared" si="190"/>
        <v>41058.977349537039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 s="1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5">
        <v>14</v>
      </c>
      <c r="M2288" t="b">
        <v>1</v>
      </c>
      <c r="N2288" t="s">
        <v>8276</v>
      </c>
      <c r="O2288" s="6">
        <f t="shared" si="188"/>
        <v>1.0006666666666666</v>
      </c>
      <c r="P2288" s="8">
        <f t="shared" si="192"/>
        <v>107.21428571428571</v>
      </c>
      <c r="Q2288" t="s">
        <v>8330</v>
      </c>
      <c r="R2288" t="s">
        <v>8331</v>
      </c>
      <c r="S2288" s="16">
        <f t="shared" si="189"/>
        <v>41522.957638888889</v>
      </c>
      <c r="T2288" s="16">
        <f t="shared" si="190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 s="1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5">
        <v>106</v>
      </c>
      <c r="M2289" t="b">
        <v>1</v>
      </c>
      <c r="N2289" t="s">
        <v>8276</v>
      </c>
      <c r="O2289" s="6">
        <f t="shared" si="188"/>
        <v>1.1997755555555556</v>
      </c>
      <c r="P2289" s="8">
        <f t="shared" si="192"/>
        <v>50.9338679245283</v>
      </c>
      <c r="Q2289" t="s">
        <v>8330</v>
      </c>
      <c r="R2289" t="s">
        <v>8331</v>
      </c>
      <c r="S2289" s="16">
        <f t="shared" si="189"/>
        <v>41813.459027777775</v>
      </c>
      <c r="T2289" s="16">
        <f t="shared" si="190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 s="1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5">
        <v>25</v>
      </c>
      <c r="M2290" t="b">
        <v>1</v>
      </c>
      <c r="N2290" t="s">
        <v>8276</v>
      </c>
      <c r="O2290" s="6">
        <f t="shared" si="188"/>
        <v>1.0009999999999999</v>
      </c>
      <c r="P2290" s="8">
        <f t="shared" si="192"/>
        <v>40.04</v>
      </c>
      <c r="Q2290" t="s">
        <v>8330</v>
      </c>
      <c r="R2290" t="s">
        <v>8331</v>
      </c>
      <c r="S2290" s="16">
        <f t="shared" si="189"/>
        <v>41086.541666666664</v>
      </c>
      <c r="T2290" s="16">
        <f t="shared" si="190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 s="1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5">
        <v>25</v>
      </c>
      <c r="M2291" t="b">
        <v>1</v>
      </c>
      <c r="N2291" t="s">
        <v>8276</v>
      </c>
      <c r="O2291" s="6">
        <f t="shared" si="188"/>
        <v>1.0740000000000001</v>
      </c>
      <c r="P2291" s="8">
        <f t="shared" si="192"/>
        <v>64.44</v>
      </c>
      <c r="Q2291" t="s">
        <v>8330</v>
      </c>
      <c r="R2291" t="s">
        <v>8331</v>
      </c>
      <c r="S2291" s="16">
        <f t="shared" si="189"/>
        <v>41614.765277777777</v>
      </c>
      <c r="T2291" s="16">
        <f t="shared" si="190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 s="1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5">
        <v>29</v>
      </c>
      <c r="M2292" t="b">
        <v>1</v>
      </c>
      <c r="N2292" t="s">
        <v>8276</v>
      </c>
      <c r="O2292" s="6">
        <f t="shared" si="188"/>
        <v>1.0406666666666666</v>
      </c>
      <c r="P2292" s="8">
        <f t="shared" si="192"/>
        <v>53.827586206896555</v>
      </c>
      <c r="Q2292" t="s">
        <v>8330</v>
      </c>
      <c r="R2292" t="s">
        <v>8331</v>
      </c>
      <c r="S2292" s="16">
        <f t="shared" si="189"/>
        <v>40148.5</v>
      </c>
      <c r="T2292" s="16">
        <f t="shared" si="190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 s="1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5">
        <v>43</v>
      </c>
      <c r="M2293" t="b">
        <v>1</v>
      </c>
      <c r="N2293" t="s">
        <v>8276</v>
      </c>
      <c r="O2293" s="6">
        <f t="shared" si="188"/>
        <v>1.728</v>
      </c>
      <c r="P2293" s="8">
        <f t="shared" si="192"/>
        <v>100.46511627906976</v>
      </c>
      <c r="Q2293" t="s">
        <v>8330</v>
      </c>
      <c r="R2293" t="s">
        <v>8331</v>
      </c>
      <c r="S2293" s="16">
        <f t="shared" si="189"/>
        <v>41021.958333333328</v>
      </c>
      <c r="T2293" s="16">
        <f t="shared" si="190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 s="1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5">
        <v>46</v>
      </c>
      <c r="M2294" t="b">
        <v>1</v>
      </c>
      <c r="N2294" t="s">
        <v>8276</v>
      </c>
      <c r="O2294" s="6">
        <f t="shared" si="188"/>
        <v>1.072505</v>
      </c>
      <c r="P2294" s="8">
        <f t="shared" si="192"/>
        <v>46.630652173913049</v>
      </c>
      <c r="Q2294" t="s">
        <v>8330</v>
      </c>
      <c r="R2294" t="s">
        <v>8331</v>
      </c>
      <c r="S2294" s="16">
        <f t="shared" si="189"/>
        <v>41017.489305555551</v>
      </c>
      <c r="T2294" s="16">
        <f t="shared" si="190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 s="1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5">
        <v>27</v>
      </c>
      <c r="M2295" t="b">
        <v>1</v>
      </c>
      <c r="N2295" t="s">
        <v>8276</v>
      </c>
      <c r="O2295" s="6">
        <f t="shared" si="188"/>
        <v>1.0823529411764705</v>
      </c>
      <c r="P2295" s="8">
        <f t="shared" si="192"/>
        <v>34.074074074074076</v>
      </c>
      <c r="Q2295" t="s">
        <v>8330</v>
      </c>
      <c r="R2295" t="s">
        <v>8331</v>
      </c>
      <c r="S2295" s="16">
        <f t="shared" si="189"/>
        <v>41176.957638888889</v>
      </c>
      <c r="T2295" s="16">
        <f t="shared" si="190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 s="1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5">
        <v>112</v>
      </c>
      <c r="M2296" t="b">
        <v>1</v>
      </c>
      <c r="N2296" t="s">
        <v>8276</v>
      </c>
      <c r="O2296" s="6">
        <f t="shared" si="188"/>
        <v>1.4608079999999999</v>
      </c>
      <c r="P2296" s="8">
        <f t="shared" si="192"/>
        <v>65.214642857142863</v>
      </c>
      <c r="Q2296" t="s">
        <v>8330</v>
      </c>
      <c r="R2296" t="s">
        <v>8331</v>
      </c>
      <c r="S2296" s="16">
        <f t="shared" si="189"/>
        <v>41294.514814814815</v>
      </c>
      <c r="T2296" s="16">
        <f t="shared" si="190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 s="1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5">
        <v>34</v>
      </c>
      <c r="M2297" t="b">
        <v>1</v>
      </c>
      <c r="N2297" t="s">
        <v>8276</v>
      </c>
      <c r="O2297" s="6">
        <f t="shared" si="188"/>
        <v>1.2524999999999999</v>
      </c>
      <c r="P2297" s="8">
        <f t="shared" si="192"/>
        <v>44.205882352941174</v>
      </c>
      <c r="Q2297" t="s">
        <v>8330</v>
      </c>
      <c r="R2297" t="s">
        <v>8331</v>
      </c>
      <c r="S2297" s="16">
        <f t="shared" si="189"/>
        <v>41300.746018518512</v>
      </c>
      <c r="T2297" s="16">
        <f t="shared" si="190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 s="1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5">
        <v>145</v>
      </c>
      <c r="M2298" t="b">
        <v>1</v>
      </c>
      <c r="N2298" t="s">
        <v>8276</v>
      </c>
      <c r="O2298" s="6">
        <f t="shared" si="188"/>
        <v>1.4907142857142857</v>
      </c>
      <c r="P2298" s="8">
        <f t="shared" si="192"/>
        <v>71.965517241379317</v>
      </c>
      <c r="Q2298" t="s">
        <v>8330</v>
      </c>
      <c r="R2298" t="s">
        <v>8331</v>
      </c>
      <c r="S2298" s="16">
        <f t="shared" si="189"/>
        <v>40962.52344907407</v>
      </c>
      <c r="T2298" s="16">
        <f t="shared" si="190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 s="1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5">
        <v>19</v>
      </c>
      <c r="M2299" t="b">
        <v>1</v>
      </c>
      <c r="N2299" t="s">
        <v>8276</v>
      </c>
      <c r="O2299" s="6">
        <f t="shared" si="188"/>
        <v>1.006</v>
      </c>
      <c r="P2299" s="8">
        <f t="shared" si="192"/>
        <v>52.94736842105263</v>
      </c>
      <c r="Q2299" t="s">
        <v>8330</v>
      </c>
      <c r="R2299" t="s">
        <v>8331</v>
      </c>
      <c r="S2299" s="16">
        <f t="shared" si="189"/>
        <v>40981.957638888889</v>
      </c>
      <c r="T2299" s="16">
        <f t="shared" si="190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 s="1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5">
        <v>288</v>
      </c>
      <c r="M2300" t="b">
        <v>1</v>
      </c>
      <c r="N2300" t="s">
        <v>8276</v>
      </c>
      <c r="O2300" s="6">
        <f t="shared" si="188"/>
        <v>1.0507333333333333</v>
      </c>
      <c r="P2300" s="8">
        <f t="shared" si="192"/>
        <v>109.45138888888889</v>
      </c>
      <c r="Q2300" t="s">
        <v>8330</v>
      </c>
      <c r="R2300" t="s">
        <v>8331</v>
      </c>
      <c r="S2300" s="16">
        <f t="shared" si="189"/>
        <v>41724.59065972222</v>
      </c>
      <c r="T2300" s="16">
        <f t="shared" si="190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 s="1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5">
        <v>14</v>
      </c>
      <c r="M2301" t="b">
        <v>1</v>
      </c>
      <c r="N2301" t="s">
        <v>8276</v>
      </c>
      <c r="O2301" s="6">
        <f t="shared" si="188"/>
        <v>3.5016666666666665</v>
      </c>
      <c r="P2301" s="8">
        <f t="shared" si="192"/>
        <v>75.035714285714292</v>
      </c>
      <c r="Q2301" t="s">
        <v>8330</v>
      </c>
      <c r="R2301" t="s">
        <v>8331</v>
      </c>
      <c r="S2301" s="16">
        <f t="shared" si="189"/>
        <v>40579.824178240735</v>
      </c>
      <c r="T2301" s="16">
        <f t="shared" si="190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 s="1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5">
        <v>7</v>
      </c>
      <c r="M2302" t="b">
        <v>1</v>
      </c>
      <c r="N2302" t="s">
        <v>8276</v>
      </c>
      <c r="O2302" s="6">
        <f t="shared" si="188"/>
        <v>1.0125</v>
      </c>
      <c r="P2302" s="8">
        <f t="shared" si="192"/>
        <v>115.71428571428571</v>
      </c>
      <c r="Q2302" t="s">
        <v>8330</v>
      </c>
      <c r="R2302" t="s">
        <v>8331</v>
      </c>
      <c r="S2302" s="16">
        <f t="shared" si="189"/>
        <v>41088.518703703703</v>
      </c>
      <c r="T2302" s="16">
        <f t="shared" si="190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 s="1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5">
        <v>211</v>
      </c>
      <c r="M2303" t="b">
        <v>1</v>
      </c>
      <c r="N2303" t="s">
        <v>8279</v>
      </c>
      <c r="O2303" s="6">
        <f t="shared" si="188"/>
        <v>1.336044</v>
      </c>
      <c r="P2303" s="8">
        <f t="shared" si="192"/>
        <v>31.659810426540286</v>
      </c>
      <c r="Q2303" t="s">
        <v>8330</v>
      </c>
      <c r="R2303" t="s">
        <v>8334</v>
      </c>
      <c r="S2303" s="16">
        <f t="shared" si="189"/>
        <v>41445.938611111109</v>
      </c>
      <c r="T2303" s="16">
        <f t="shared" si="190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 s="1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5">
        <v>85</v>
      </c>
      <c r="M2304" t="b">
        <v>1</v>
      </c>
      <c r="N2304" t="s">
        <v>8279</v>
      </c>
      <c r="O2304" s="6">
        <f t="shared" si="188"/>
        <v>1.7065217391304348</v>
      </c>
      <c r="P2304" s="8">
        <f t="shared" si="192"/>
        <v>46.176470588235297</v>
      </c>
      <c r="Q2304" t="s">
        <v>8330</v>
      </c>
      <c r="R2304" t="s">
        <v>8334</v>
      </c>
      <c r="S2304" s="16">
        <f t="shared" si="189"/>
        <v>41639.083333333328</v>
      </c>
      <c r="T2304" s="16">
        <f t="shared" si="190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 s="1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5">
        <v>103</v>
      </c>
      <c r="M2305" t="b">
        <v>1</v>
      </c>
      <c r="N2305" t="s">
        <v>8279</v>
      </c>
      <c r="O2305" s="6">
        <f t="shared" si="188"/>
        <v>1.0935829457364341</v>
      </c>
      <c r="P2305" s="8">
        <f t="shared" si="192"/>
        <v>68.481650485436887</v>
      </c>
      <c r="Q2305" t="s">
        <v>8330</v>
      </c>
      <c r="R2305" t="s">
        <v>8334</v>
      </c>
      <c r="S2305" s="16">
        <f t="shared" si="189"/>
        <v>40889.944398148145</v>
      </c>
      <c r="T2305" s="16">
        <f t="shared" si="190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 s="1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5">
        <v>113</v>
      </c>
      <c r="M2306" t="b">
        <v>1</v>
      </c>
      <c r="N2306" t="s">
        <v>8279</v>
      </c>
      <c r="O2306" s="6">
        <f t="shared" ref="O2306:O2369" si="193">E2306/D2306</f>
        <v>1.0070033333333335</v>
      </c>
      <c r="P2306" s="8">
        <f t="shared" si="192"/>
        <v>53.469203539823013</v>
      </c>
      <c r="Q2306" t="s">
        <v>8330</v>
      </c>
      <c r="R2306" t="s">
        <v>8334</v>
      </c>
      <c r="S2306" s="16">
        <f t="shared" ref="S2306:S2369" si="194">(I2306/86400)+25569+(-5/24)</f>
        <v>40543.999305555553</v>
      </c>
      <c r="T2306" s="16">
        <f t="shared" ref="T2306:T2369" si="195">(J2306/86400)+25569+(-5/24)</f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 s="1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5">
        <v>167</v>
      </c>
      <c r="M2307" t="b">
        <v>1</v>
      </c>
      <c r="N2307" t="s">
        <v>8279</v>
      </c>
      <c r="O2307" s="6">
        <f t="shared" si="193"/>
        <v>1.0122777777777778</v>
      </c>
      <c r="P2307" s="8">
        <f t="shared" si="192"/>
        <v>109.10778443113773</v>
      </c>
      <c r="Q2307" t="s">
        <v>8330</v>
      </c>
      <c r="R2307" t="s">
        <v>8334</v>
      </c>
      <c r="S2307" s="16">
        <f t="shared" si="194"/>
        <v>41859.541666666664</v>
      </c>
      <c r="T2307" s="16">
        <f t="shared" si="195"/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 s="1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5">
        <v>73</v>
      </c>
      <c r="M2308" t="b">
        <v>1</v>
      </c>
      <c r="N2308" t="s">
        <v>8279</v>
      </c>
      <c r="O2308" s="6">
        <f t="shared" si="193"/>
        <v>1.0675857142857144</v>
      </c>
      <c r="P2308" s="8">
        <f t="shared" si="192"/>
        <v>51.185616438356163</v>
      </c>
      <c r="Q2308" t="s">
        <v>8330</v>
      </c>
      <c r="R2308" t="s">
        <v>8334</v>
      </c>
      <c r="S2308" s="16">
        <f t="shared" si="194"/>
        <v>40977.959826388884</v>
      </c>
      <c r="T2308" s="16">
        <f t="shared" si="195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 s="1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5">
        <v>75</v>
      </c>
      <c r="M2309" t="b">
        <v>1</v>
      </c>
      <c r="N2309" t="s">
        <v>8279</v>
      </c>
      <c r="O2309" s="6">
        <f t="shared" si="193"/>
        <v>1.0665777537961894</v>
      </c>
      <c r="P2309" s="8">
        <f t="shared" si="192"/>
        <v>27.936800000000002</v>
      </c>
      <c r="Q2309" t="s">
        <v>8330</v>
      </c>
      <c r="R2309" t="s">
        <v>8334</v>
      </c>
      <c r="S2309" s="16">
        <f t="shared" si="194"/>
        <v>41034.59407407407</v>
      </c>
      <c r="T2309" s="16">
        <f t="shared" si="195"/>
        <v>41004.594131944446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 s="1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5">
        <v>614</v>
      </c>
      <c r="M2310" t="b">
        <v>1</v>
      </c>
      <c r="N2310" t="s">
        <v>8279</v>
      </c>
      <c r="O2310" s="6">
        <f t="shared" si="193"/>
        <v>1.0130622</v>
      </c>
      <c r="P2310" s="8">
        <f t="shared" si="192"/>
        <v>82.496921824104234</v>
      </c>
      <c r="Q2310" t="s">
        <v>8330</v>
      </c>
      <c r="R2310" t="s">
        <v>8334</v>
      </c>
      <c r="S2310" s="16">
        <f t="shared" si="194"/>
        <v>41879.833333333328</v>
      </c>
      <c r="T2310" s="16">
        <f t="shared" si="195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 s="1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5">
        <v>107</v>
      </c>
      <c r="M2311" t="b">
        <v>1</v>
      </c>
      <c r="N2311" t="s">
        <v>8279</v>
      </c>
      <c r="O2311" s="6">
        <f t="shared" si="193"/>
        <v>1.0667450000000001</v>
      </c>
      <c r="P2311" s="8">
        <f t="shared" si="192"/>
        <v>59.817476635514019</v>
      </c>
      <c r="Q2311" t="s">
        <v>8330</v>
      </c>
      <c r="R2311" t="s">
        <v>8334</v>
      </c>
      <c r="S2311" s="16">
        <f t="shared" si="194"/>
        <v>41342.779363425921</v>
      </c>
      <c r="T2311" s="16">
        <f t="shared" si="195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 s="1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5">
        <v>1224</v>
      </c>
      <c r="M2312" t="b">
        <v>1</v>
      </c>
      <c r="N2312" t="s">
        <v>8279</v>
      </c>
      <c r="O2312" s="6">
        <f t="shared" si="193"/>
        <v>4.288397837837838</v>
      </c>
      <c r="P2312" s="8">
        <f t="shared" ref="P2312:P2342" si="196">E2312/L2312</f>
        <v>64.816470588235291</v>
      </c>
      <c r="Q2312" t="s">
        <v>8330</v>
      </c>
      <c r="R2312" t="s">
        <v>8334</v>
      </c>
      <c r="S2312" s="16">
        <f t="shared" si="194"/>
        <v>41354.54415509259</v>
      </c>
      <c r="T2312" s="16">
        <f t="shared" si="195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 s="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5">
        <v>104</v>
      </c>
      <c r="M2313" t="b">
        <v>1</v>
      </c>
      <c r="N2313" t="s">
        <v>8279</v>
      </c>
      <c r="O2313" s="6">
        <f t="shared" si="193"/>
        <v>1.0411111111111111</v>
      </c>
      <c r="P2313" s="8">
        <f t="shared" si="196"/>
        <v>90.09615384615384</v>
      </c>
      <c r="Q2313" t="s">
        <v>8330</v>
      </c>
      <c r="R2313" t="s">
        <v>8334</v>
      </c>
      <c r="S2313" s="16">
        <f t="shared" si="194"/>
        <v>41765.796168981477</v>
      </c>
      <c r="T2313" s="16">
        <f t="shared" si="195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 s="1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5">
        <v>79</v>
      </c>
      <c r="M2314" t="b">
        <v>1</v>
      </c>
      <c r="N2314" t="s">
        <v>8279</v>
      </c>
      <c r="O2314" s="6">
        <f t="shared" si="193"/>
        <v>1.0786666666666667</v>
      </c>
      <c r="P2314" s="8">
        <f t="shared" si="196"/>
        <v>40.962025316455694</v>
      </c>
      <c r="Q2314" t="s">
        <v>8330</v>
      </c>
      <c r="R2314" t="s">
        <v>8334</v>
      </c>
      <c r="S2314" s="16">
        <f t="shared" si="194"/>
        <v>41747.75</v>
      </c>
      <c r="T2314" s="16">
        <f t="shared" si="195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 s="1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5">
        <v>157</v>
      </c>
      <c r="M2315" t="b">
        <v>1</v>
      </c>
      <c r="N2315" t="s">
        <v>8279</v>
      </c>
      <c r="O2315" s="6">
        <f t="shared" si="193"/>
        <v>1.7584040000000001</v>
      </c>
      <c r="P2315" s="8">
        <f t="shared" si="196"/>
        <v>56.000127388535034</v>
      </c>
      <c r="Q2315" t="s">
        <v>8330</v>
      </c>
      <c r="R2315" t="s">
        <v>8334</v>
      </c>
      <c r="S2315" s="16">
        <f t="shared" si="194"/>
        <v>41032.750300925924</v>
      </c>
      <c r="T2315" s="16">
        <f t="shared" si="195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 s="1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5">
        <v>50</v>
      </c>
      <c r="M2316" t="b">
        <v>1</v>
      </c>
      <c r="N2316" t="s">
        <v>8279</v>
      </c>
      <c r="O2316" s="6">
        <f t="shared" si="193"/>
        <v>1.5697000000000001</v>
      </c>
      <c r="P2316" s="8">
        <f t="shared" si="196"/>
        <v>37.672800000000002</v>
      </c>
      <c r="Q2316" t="s">
        <v>8330</v>
      </c>
      <c r="R2316" t="s">
        <v>8334</v>
      </c>
      <c r="S2316" s="16">
        <f t="shared" si="194"/>
        <v>41067.343252314815</v>
      </c>
      <c r="T2316" s="16">
        <f t="shared" si="195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 s="1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5">
        <v>64</v>
      </c>
      <c r="M2317" t="b">
        <v>1</v>
      </c>
      <c r="N2317" t="s">
        <v>8279</v>
      </c>
      <c r="O2317" s="6">
        <f t="shared" si="193"/>
        <v>1.026</v>
      </c>
      <c r="P2317" s="8">
        <f t="shared" si="196"/>
        <v>40.078125</v>
      </c>
      <c r="Q2317" t="s">
        <v>8330</v>
      </c>
      <c r="R2317" t="s">
        <v>8334</v>
      </c>
      <c r="S2317" s="16">
        <f t="shared" si="194"/>
        <v>41034.517858796295</v>
      </c>
      <c r="T2317" s="16">
        <f t="shared" si="195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 s="1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5">
        <v>200</v>
      </c>
      <c r="M2318" t="b">
        <v>1</v>
      </c>
      <c r="N2318" t="s">
        <v>8279</v>
      </c>
      <c r="O2318" s="6">
        <f t="shared" si="193"/>
        <v>1.0404266666666666</v>
      </c>
      <c r="P2318" s="8">
        <f t="shared" si="196"/>
        <v>78.031999999999996</v>
      </c>
      <c r="Q2318" t="s">
        <v>8330</v>
      </c>
      <c r="R2318" t="s">
        <v>8334</v>
      </c>
      <c r="S2318" s="16">
        <f t="shared" si="194"/>
        <v>40156.558333333327</v>
      </c>
      <c r="T2318" s="16">
        <f t="shared" si="195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 s="1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5">
        <v>22</v>
      </c>
      <c r="M2319" t="b">
        <v>1</v>
      </c>
      <c r="N2319" t="s">
        <v>8279</v>
      </c>
      <c r="O2319" s="6">
        <f t="shared" si="193"/>
        <v>1.04</v>
      </c>
      <c r="P2319" s="8">
        <f t="shared" si="196"/>
        <v>18.90909090909091</v>
      </c>
      <c r="Q2319" t="s">
        <v>8330</v>
      </c>
      <c r="R2319" t="s">
        <v>8334</v>
      </c>
      <c r="S2319" s="16">
        <f t="shared" si="194"/>
        <v>40224</v>
      </c>
      <c r="T2319" s="16">
        <f t="shared" si="195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 s="1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5">
        <v>163</v>
      </c>
      <c r="M2320" t="b">
        <v>1</v>
      </c>
      <c r="N2320" t="s">
        <v>8279</v>
      </c>
      <c r="O2320" s="6">
        <f t="shared" si="193"/>
        <v>1.2105999999999999</v>
      </c>
      <c r="P2320" s="8">
        <f t="shared" si="196"/>
        <v>37.134969325153371</v>
      </c>
      <c r="Q2320" t="s">
        <v>8330</v>
      </c>
      <c r="R2320" t="s">
        <v>8334</v>
      </c>
      <c r="S2320" s="16">
        <f t="shared" si="194"/>
        <v>40081.957638888889</v>
      </c>
      <c r="T2320" s="16">
        <f t="shared" si="195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 s="1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5">
        <v>77</v>
      </c>
      <c r="M2321" t="b">
        <v>1</v>
      </c>
      <c r="N2321" t="s">
        <v>8279</v>
      </c>
      <c r="O2321" s="6">
        <f t="shared" si="193"/>
        <v>1.077</v>
      </c>
      <c r="P2321" s="8">
        <f t="shared" si="196"/>
        <v>41.961038961038959</v>
      </c>
      <c r="Q2321" t="s">
        <v>8330</v>
      </c>
      <c r="R2321" t="s">
        <v>8334</v>
      </c>
      <c r="S2321" s="16">
        <f t="shared" si="194"/>
        <v>41622.873668981476</v>
      </c>
      <c r="T2321" s="16">
        <f t="shared" si="195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 s="1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5">
        <v>89</v>
      </c>
      <c r="M2322" t="b">
        <v>1</v>
      </c>
      <c r="N2322" t="s">
        <v>8279</v>
      </c>
      <c r="O2322" s="6">
        <f t="shared" si="193"/>
        <v>1.0866</v>
      </c>
      <c r="P2322" s="8">
        <f t="shared" si="196"/>
        <v>61.044943820224717</v>
      </c>
      <c r="Q2322" t="s">
        <v>8330</v>
      </c>
      <c r="R2322" t="s">
        <v>8334</v>
      </c>
      <c r="S2322" s="16">
        <f t="shared" si="194"/>
        <v>41731.567129629628</v>
      </c>
      <c r="T2322" s="16">
        <f t="shared" si="195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 s="1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15">
        <v>64</v>
      </c>
      <c r="M2323" t="b">
        <v>0</v>
      </c>
      <c r="N2323" t="s">
        <v>8298</v>
      </c>
      <c r="O2323" s="6">
        <f t="shared" si="193"/>
        <v>0.39120962394619685</v>
      </c>
      <c r="P2323" s="8">
        <f t="shared" si="196"/>
        <v>64.53125</v>
      </c>
      <c r="Q2323" t="s">
        <v>8341</v>
      </c>
      <c r="R2323" t="s">
        <v>8357</v>
      </c>
      <c r="S2323" s="16">
        <f t="shared" si="194"/>
        <v>42829.010428240734</v>
      </c>
      <c r="T2323" s="16">
        <f t="shared" si="195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 s="1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15">
        <v>4</v>
      </c>
      <c r="M2324" t="b">
        <v>0</v>
      </c>
      <c r="N2324" t="s">
        <v>8298</v>
      </c>
      <c r="O2324" s="6">
        <f t="shared" si="193"/>
        <v>3.1481481481481478E-2</v>
      </c>
      <c r="P2324" s="8">
        <f t="shared" si="196"/>
        <v>21.25</v>
      </c>
      <c r="Q2324" t="s">
        <v>8341</v>
      </c>
      <c r="R2324" t="s">
        <v>8357</v>
      </c>
      <c r="S2324" s="16">
        <f t="shared" si="194"/>
        <v>42834.645474537036</v>
      </c>
      <c r="T2324" s="16">
        <f t="shared" si="195"/>
        <v>42804.6871412037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 s="1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15">
        <v>4</v>
      </c>
      <c r="M2325" t="b">
        <v>0</v>
      </c>
      <c r="N2325" t="s">
        <v>8298</v>
      </c>
      <c r="O2325" s="6">
        <f t="shared" si="193"/>
        <v>0.48</v>
      </c>
      <c r="P2325" s="8">
        <f t="shared" si="196"/>
        <v>30</v>
      </c>
      <c r="Q2325" t="s">
        <v>8341</v>
      </c>
      <c r="R2325" t="s">
        <v>8357</v>
      </c>
      <c r="S2325" s="16">
        <f t="shared" si="194"/>
        <v>42814.546840277777</v>
      </c>
      <c r="T2325" s="16">
        <f t="shared" si="195"/>
        <v>42807.546840277777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 s="1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15">
        <v>61</v>
      </c>
      <c r="M2326" t="b">
        <v>0</v>
      </c>
      <c r="N2326" t="s">
        <v>8298</v>
      </c>
      <c r="O2326" s="6">
        <f t="shared" si="193"/>
        <v>0.20733333333333334</v>
      </c>
      <c r="P2326" s="8">
        <f t="shared" si="196"/>
        <v>25.491803278688526</v>
      </c>
      <c r="Q2326" t="s">
        <v>8341</v>
      </c>
      <c r="R2326" t="s">
        <v>8357</v>
      </c>
      <c r="S2326" s="16">
        <f t="shared" si="194"/>
        <v>42820.635243055549</v>
      </c>
      <c r="T2326" s="16">
        <f t="shared" si="195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 s="1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15">
        <v>7</v>
      </c>
      <c r="M2327" t="b">
        <v>0</v>
      </c>
      <c r="N2327" t="s">
        <v>8298</v>
      </c>
      <c r="O2327" s="6">
        <f t="shared" si="193"/>
        <v>0.08</v>
      </c>
      <c r="P2327" s="8">
        <f t="shared" si="196"/>
        <v>11.428571428571429</v>
      </c>
      <c r="Q2327" t="s">
        <v>8341</v>
      </c>
      <c r="R2327" t="s">
        <v>8357</v>
      </c>
      <c r="S2327" s="16">
        <f t="shared" si="194"/>
        <v>42823.772349537037</v>
      </c>
      <c r="T2327" s="16">
        <f t="shared" si="195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 s="1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15">
        <v>1</v>
      </c>
      <c r="M2328" t="b">
        <v>0</v>
      </c>
      <c r="N2328" t="s">
        <v>8298</v>
      </c>
      <c r="O2328" s="6">
        <f t="shared" si="193"/>
        <v>7.1999999999999998E-3</v>
      </c>
      <c r="P2328" s="8">
        <f t="shared" si="196"/>
        <v>108</v>
      </c>
      <c r="Q2328" t="s">
        <v>8341</v>
      </c>
      <c r="R2328" t="s">
        <v>8357</v>
      </c>
      <c r="S2328" s="16">
        <f t="shared" si="194"/>
        <v>42855.499999999993</v>
      </c>
      <c r="T2328" s="16">
        <f t="shared" si="195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 s="1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5">
        <v>3355</v>
      </c>
      <c r="M2329" t="b">
        <v>1</v>
      </c>
      <c r="N2329" t="s">
        <v>8298</v>
      </c>
      <c r="O2329" s="6">
        <f t="shared" si="193"/>
        <v>5.2609431428571432</v>
      </c>
      <c r="P2329" s="8">
        <f t="shared" si="196"/>
        <v>54.883162444113267</v>
      </c>
      <c r="Q2329" t="s">
        <v>8341</v>
      </c>
      <c r="R2329" t="s">
        <v>8357</v>
      </c>
      <c r="S2329" s="16">
        <f t="shared" si="194"/>
        <v>41877.708796296291</v>
      </c>
      <c r="T2329" s="16">
        <f t="shared" si="195"/>
        <v>41842.708796296291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 s="1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5">
        <v>537</v>
      </c>
      <c r="M2330" t="b">
        <v>1</v>
      </c>
      <c r="N2330" t="s">
        <v>8298</v>
      </c>
      <c r="O2330" s="6">
        <f t="shared" si="193"/>
        <v>2.5445000000000002</v>
      </c>
      <c r="P2330" s="8">
        <f t="shared" si="196"/>
        <v>47.383612662942269</v>
      </c>
      <c r="Q2330" t="s">
        <v>8341</v>
      </c>
      <c r="R2330" t="s">
        <v>8357</v>
      </c>
      <c r="S2330" s="16">
        <f t="shared" si="194"/>
        <v>42169.573344907403</v>
      </c>
      <c r="T2330" s="16">
        <f t="shared" si="195"/>
        <v>42139.573344907403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 s="1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5">
        <v>125</v>
      </c>
      <c r="M2331" t="b">
        <v>1</v>
      </c>
      <c r="N2331" t="s">
        <v>8298</v>
      </c>
      <c r="O2331" s="6">
        <f t="shared" si="193"/>
        <v>1.0591999999999999</v>
      </c>
      <c r="P2331" s="8">
        <f t="shared" si="196"/>
        <v>211.84</v>
      </c>
      <c r="Q2331" t="s">
        <v>8341</v>
      </c>
      <c r="R2331" t="s">
        <v>8357</v>
      </c>
      <c r="S2331" s="16">
        <f t="shared" si="194"/>
        <v>41837.416041666664</v>
      </c>
      <c r="T2331" s="16">
        <f t="shared" si="195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 s="1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5">
        <v>163</v>
      </c>
      <c r="M2332" t="b">
        <v>1</v>
      </c>
      <c r="N2332" t="s">
        <v>8298</v>
      </c>
      <c r="O2332" s="6">
        <f t="shared" si="193"/>
        <v>1.0242285714285715</v>
      </c>
      <c r="P2332" s="8">
        <f t="shared" si="196"/>
        <v>219.92638036809817</v>
      </c>
      <c r="Q2332" t="s">
        <v>8341</v>
      </c>
      <c r="R2332" t="s">
        <v>8357</v>
      </c>
      <c r="S2332" s="16">
        <f t="shared" si="194"/>
        <v>42362.791666666664</v>
      </c>
      <c r="T2332" s="16">
        <f t="shared" si="195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 s="1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5">
        <v>283</v>
      </c>
      <c r="M2333" t="b">
        <v>1</v>
      </c>
      <c r="N2333" t="s">
        <v>8298</v>
      </c>
      <c r="O2333" s="6">
        <f t="shared" si="193"/>
        <v>1.4431375</v>
      </c>
      <c r="P2333" s="8">
        <f t="shared" si="196"/>
        <v>40.795406360424032</v>
      </c>
      <c r="Q2333" t="s">
        <v>8341</v>
      </c>
      <c r="R2333" t="s">
        <v>8357</v>
      </c>
      <c r="S2333" s="16">
        <f t="shared" si="194"/>
        <v>41868.797337962962</v>
      </c>
      <c r="T2333" s="16">
        <f t="shared" si="195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 s="1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5">
        <v>352</v>
      </c>
      <c r="M2334" t="b">
        <v>1</v>
      </c>
      <c r="N2334" t="s">
        <v>8298</v>
      </c>
      <c r="O2334" s="6">
        <f t="shared" si="193"/>
        <v>1.06308</v>
      </c>
      <c r="P2334" s="8">
        <f t="shared" si="196"/>
        <v>75.502840909090907</v>
      </c>
      <c r="Q2334" t="s">
        <v>8341</v>
      </c>
      <c r="R2334" t="s">
        <v>8357</v>
      </c>
      <c r="S2334" s="16">
        <f t="shared" si="194"/>
        <v>42041.419803240737</v>
      </c>
      <c r="T2334" s="16">
        <f t="shared" si="195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 s="1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5">
        <v>94</v>
      </c>
      <c r="M2335" t="b">
        <v>1</v>
      </c>
      <c r="N2335" t="s">
        <v>8298</v>
      </c>
      <c r="O2335" s="6">
        <f t="shared" si="193"/>
        <v>2.1216666666666666</v>
      </c>
      <c r="P2335" s="8">
        <f t="shared" si="196"/>
        <v>13.542553191489361</v>
      </c>
      <c r="Q2335" t="s">
        <v>8341</v>
      </c>
      <c r="R2335" t="s">
        <v>8357</v>
      </c>
      <c r="S2335" s="16">
        <f t="shared" si="194"/>
        <v>41788.534722222219</v>
      </c>
      <c r="T2335" s="16">
        <f t="shared" si="195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 s="1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5">
        <v>67</v>
      </c>
      <c r="M2336" t="b">
        <v>1</v>
      </c>
      <c r="N2336" t="s">
        <v>8298</v>
      </c>
      <c r="O2336" s="6">
        <f t="shared" si="193"/>
        <v>1.0195000000000001</v>
      </c>
      <c r="P2336" s="8">
        <f t="shared" si="196"/>
        <v>60.865671641791046</v>
      </c>
      <c r="Q2336" t="s">
        <v>8341</v>
      </c>
      <c r="R2336" t="s">
        <v>8357</v>
      </c>
      <c r="S2336" s="16">
        <f t="shared" si="194"/>
        <v>41948.523611111108</v>
      </c>
      <c r="T2336" s="16">
        <f t="shared" si="195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 s="1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5">
        <v>221</v>
      </c>
      <c r="M2337" t="b">
        <v>1</v>
      </c>
      <c r="N2337" t="s">
        <v>8298</v>
      </c>
      <c r="O2337" s="6">
        <f t="shared" si="193"/>
        <v>1.0227200000000001</v>
      </c>
      <c r="P2337" s="8">
        <f t="shared" si="196"/>
        <v>115.69230769230769</v>
      </c>
      <c r="Q2337" t="s">
        <v>8341</v>
      </c>
      <c r="R2337" t="s">
        <v>8357</v>
      </c>
      <c r="S2337" s="16">
        <f t="shared" si="194"/>
        <v>41801.363923611112</v>
      </c>
      <c r="T2337" s="16">
        <f t="shared" si="195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 s="1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5">
        <v>2165</v>
      </c>
      <c r="M2338" t="b">
        <v>1</v>
      </c>
      <c r="N2338" t="s">
        <v>8298</v>
      </c>
      <c r="O2338" s="6">
        <f t="shared" si="193"/>
        <v>5.2073254999999996</v>
      </c>
      <c r="P2338" s="8">
        <f t="shared" si="196"/>
        <v>48.104623556581984</v>
      </c>
      <c r="Q2338" t="s">
        <v>8341</v>
      </c>
      <c r="R2338" t="s">
        <v>8357</v>
      </c>
      <c r="S2338" s="16">
        <f t="shared" si="194"/>
        <v>41706.716377314813</v>
      </c>
      <c r="T2338" s="16">
        <f t="shared" si="195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 s="1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5">
        <v>179</v>
      </c>
      <c r="M2339" t="b">
        <v>1</v>
      </c>
      <c r="N2339" t="s">
        <v>8298</v>
      </c>
      <c r="O2339" s="6">
        <f t="shared" si="193"/>
        <v>1.1065833333333333</v>
      </c>
      <c r="P2339" s="8">
        <f t="shared" si="196"/>
        <v>74.184357541899445</v>
      </c>
      <c r="Q2339" t="s">
        <v>8341</v>
      </c>
      <c r="R2339" t="s">
        <v>8357</v>
      </c>
      <c r="S2339" s="16">
        <f t="shared" si="194"/>
        <v>41816.432210648149</v>
      </c>
      <c r="T2339" s="16">
        <f t="shared" si="195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 s="1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5">
        <v>123</v>
      </c>
      <c r="M2340" t="b">
        <v>1</v>
      </c>
      <c r="N2340" t="s">
        <v>8298</v>
      </c>
      <c r="O2340" s="6">
        <f t="shared" si="193"/>
        <v>1.0114333333333334</v>
      </c>
      <c r="P2340" s="8">
        <f t="shared" si="196"/>
        <v>123.34552845528455</v>
      </c>
      <c r="Q2340" t="s">
        <v>8341</v>
      </c>
      <c r="R2340" t="s">
        <v>8357</v>
      </c>
      <c r="S2340" s="16">
        <f t="shared" si="194"/>
        <v>41819.688472222224</v>
      </c>
      <c r="T2340" s="16">
        <f t="shared" si="195"/>
        <v>41789.688472222224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 s="1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5">
        <v>1104</v>
      </c>
      <c r="M2341" t="b">
        <v>1</v>
      </c>
      <c r="N2341" t="s">
        <v>8298</v>
      </c>
      <c r="O2341" s="6">
        <f t="shared" si="193"/>
        <v>2.9420799999999998</v>
      </c>
      <c r="P2341" s="8">
        <f t="shared" si="196"/>
        <v>66.623188405797094</v>
      </c>
      <c r="Q2341" t="s">
        <v>8341</v>
      </c>
      <c r="R2341" t="s">
        <v>8357</v>
      </c>
      <c r="S2341" s="16">
        <f t="shared" si="194"/>
        <v>42723.124305555553</v>
      </c>
      <c r="T2341" s="16">
        <f t="shared" si="195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 s="1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5">
        <v>403</v>
      </c>
      <c r="M2342" t="b">
        <v>1</v>
      </c>
      <c r="N2342" t="s">
        <v>8298</v>
      </c>
      <c r="O2342" s="6">
        <f t="shared" si="193"/>
        <v>1.0577749999999999</v>
      </c>
      <c r="P2342" s="8">
        <f t="shared" si="196"/>
        <v>104.99007444168734</v>
      </c>
      <c r="Q2342" t="s">
        <v>8341</v>
      </c>
      <c r="R2342" t="s">
        <v>8357</v>
      </c>
      <c r="S2342" s="16">
        <f t="shared" si="194"/>
        <v>42673.434467592589</v>
      </c>
      <c r="T2342" s="16">
        <f t="shared" si="195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 s="1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15">
        <v>0</v>
      </c>
      <c r="M2343" t="b">
        <v>0</v>
      </c>
      <c r="N2343" t="s">
        <v>8272</v>
      </c>
      <c r="O2343" s="6">
        <f t="shared" si="193"/>
        <v>0</v>
      </c>
      <c r="P2343" s="8">
        <v>0</v>
      </c>
      <c r="Q2343" t="s">
        <v>8324</v>
      </c>
      <c r="R2343" t="s">
        <v>8325</v>
      </c>
      <c r="S2343" s="16">
        <f t="shared" si="194"/>
        <v>42197.605370370373</v>
      </c>
      <c r="T2343" s="16">
        <f t="shared" si="195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 s="1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15">
        <v>0</v>
      </c>
      <c r="M2344" t="b">
        <v>0</v>
      </c>
      <c r="N2344" t="s">
        <v>8272</v>
      </c>
      <c r="O2344" s="6">
        <f t="shared" si="193"/>
        <v>0</v>
      </c>
      <c r="P2344" s="8">
        <v>0</v>
      </c>
      <c r="Q2344" t="s">
        <v>8324</v>
      </c>
      <c r="R2344" t="s">
        <v>8325</v>
      </c>
      <c r="S2344" s="16">
        <f t="shared" si="194"/>
        <v>41918</v>
      </c>
      <c r="T2344" s="16">
        <f t="shared" si="195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 s="1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15">
        <v>1</v>
      </c>
      <c r="M2345" t="b">
        <v>0</v>
      </c>
      <c r="N2345" t="s">
        <v>8272</v>
      </c>
      <c r="O2345" s="6">
        <f t="shared" si="193"/>
        <v>0.03</v>
      </c>
      <c r="P2345" s="8">
        <f>E2345/L2345</f>
        <v>300</v>
      </c>
      <c r="Q2345" t="s">
        <v>8324</v>
      </c>
      <c r="R2345" t="s">
        <v>8325</v>
      </c>
      <c r="S2345" s="16">
        <f t="shared" si="194"/>
        <v>42377.615972222215</v>
      </c>
      <c r="T2345" s="16">
        <f t="shared" si="195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 s="1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15">
        <v>1</v>
      </c>
      <c r="M2346" t="b">
        <v>0</v>
      </c>
      <c r="N2346" t="s">
        <v>8272</v>
      </c>
      <c r="O2346" s="6">
        <f t="shared" si="193"/>
        <v>1E-3</v>
      </c>
      <c r="P2346" s="8">
        <f>E2346/L2346</f>
        <v>1</v>
      </c>
      <c r="Q2346" t="s">
        <v>8324</v>
      </c>
      <c r="R2346" t="s">
        <v>8325</v>
      </c>
      <c r="S2346" s="16">
        <f t="shared" si="194"/>
        <v>42545.519317129627</v>
      </c>
      <c r="T2346" s="16">
        <f t="shared" si="195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 s="1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15">
        <v>0</v>
      </c>
      <c r="M2347" t="b">
        <v>0</v>
      </c>
      <c r="N2347" t="s">
        <v>8272</v>
      </c>
      <c r="O2347" s="6">
        <f t="shared" si="193"/>
        <v>0</v>
      </c>
      <c r="P2347" s="8">
        <v>0</v>
      </c>
      <c r="Q2347" t="s">
        <v>8324</v>
      </c>
      <c r="R2347" t="s">
        <v>8325</v>
      </c>
      <c r="S2347" s="16">
        <f t="shared" si="194"/>
        <v>42094.777083333327</v>
      </c>
      <c r="T2347" s="16">
        <f t="shared" si="195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 s="1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15">
        <v>3</v>
      </c>
      <c r="M2348" t="b">
        <v>0</v>
      </c>
      <c r="N2348" t="s">
        <v>8272</v>
      </c>
      <c r="O2348" s="6">
        <f t="shared" si="193"/>
        <v>6.4999999999999997E-4</v>
      </c>
      <c r="P2348" s="8">
        <f>E2348/L2348</f>
        <v>13</v>
      </c>
      <c r="Q2348" t="s">
        <v>8324</v>
      </c>
      <c r="R2348" t="s">
        <v>8325</v>
      </c>
      <c r="S2348" s="16">
        <f t="shared" si="194"/>
        <v>42660.590636574074</v>
      </c>
      <c r="T2348" s="16">
        <f t="shared" si="195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 s="1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15">
        <v>1</v>
      </c>
      <c r="M2349" t="b">
        <v>0</v>
      </c>
      <c r="N2349" t="s">
        <v>8272</v>
      </c>
      <c r="O2349" s="6">
        <f t="shared" si="193"/>
        <v>1.4999999999999999E-2</v>
      </c>
      <c r="P2349" s="8">
        <f>E2349/L2349</f>
        <v>15</v>
      </c>
      <c r="Q2349" t="s">
        <v>8324</v>
      </c>
      <c r="R2349" t="s">
        <v>8325</v>
      </c>
      <c r="S2349" s="16">
        <f t="shared" si="194"/>
        <v>42607.39902777777</v>
      </c>
      <c r="T2349" s="16">
        <f t="shared" si="195"/>
        <v>42577.39902777777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 s="1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15">
        <v>5</v>
      </c>
      <c r="M2350" t="b">
        <v>0</v>
      </c>
      <c r="N2350" t="s">
        <v>8272</v>
      </c>
      <c r="O2350" s="6">
        <f t="shared" si="193"/>
        <v>3.8571428571428572E-3</v>
      </c>
      <c r="P2350" s="8">
        <f>E2350/L2350</f>
        <v>54</v>
      </c>
      <c r="Q2350" t="s">
        <v>8324</v>
      </c>
      <c r="R2350" t="s">
        <v>8325</v>
      </c>
      <c r="S2350" s="16">
        <f t="shared" si="194"/>
        <v>42420.723819444444</v>
      </c>
      <c r="T2350" s="16">
        <f t="shared" si="195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 s="1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15">
        <v>0</v>
      </c>
      <c r="M2351" t="b">
        <v>0</v>
      </c>
      <c r="N2351" t="s">
        <v>8272</v>
      </c>
      <c r="O2351" s="6">
        <f t="shared" si="193"/>
        <v>0</v>
      </c>
      <c r="P2351" s="8">
        <v>0</v>
      </c>
      <c r="Q2351" t="s">
        <v>8324</v>
      </c>
      <c r="R2351" t="s">
        <v>8325</v>
      </c>
      <c r="S2351" s="16">
        <f t="shared" si="194"/>
        <v>42227.567453703705</v>
      </c>
      <c r="T2351" s="16">
        <f t="shared" si="195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 s="1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15">
        <v>0</v>
      </c>
      <c r="M2352" t="b">
        <v>0</v>
      </c>
      <c r="N2352" t="s">
        <v>8272</v>
      </c>
      <c r="O2352" s="6">
        <f t="shared" si="193"/>
        <v>0</v>
      </c>
      <c r="P2352" s="8">
        <v>0</v>
      </c>
      <c r="Q2352" t="s">
        <v>8324</v>
      </c>
      <c r="R2352" t="s">
        <v>8325</v>
      </c>
      <c r="S2352" s="16">
        <f t="shared" si="194"/>
        <v>42738.633912037032</v>
      </c>
      <c r="T2352" s="16">
        <f t="shared" si="195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 s="1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15">
        <v>7</v>
      </c>
      <c r="M2353" t="b">
        <v>0</v>
      </c>
      <c r="N2353" t="s">
        <v>8272</v>
      </c>
      <c r="O2353" s="6">
        <f t="shared" si="193"/>
        <v>5.7142857142857143E-3</v>
      </c>
      <c r="P2353" s="8">
        <f>E2353/L2353</f>
        <v>15.428571428571429</v>
      </c>
      <c r="Q2353" t="s">
        <v>8324</v>
      </c>
      <c r="R2353" t="s">
        <v>8325</v>
      </c>
      <c r="S2353" s="16">
        <f t="shared" si="194"/>
        <v>42123.892812500002</v>
      </c>
      <c r="T2353" s="16">
        <f t="shared" si="195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 s="1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15">
        <v>0</v>
      </c>
      <c r="M2354" t="b">
        <v>0</v>
      </c>
      <c r="N2354" t="s">
        <v>8272</v>
      </c>
      <c r="O2354" s="6">
        <f t="shared" si="193"/>
        <v>0</v>
      </c>
      <c r="P2354" s="8">
        <v>0</v>
      </c>
      <c r="Q2354" t="s">
        <v>8324</v>
      </c>
      <c r="R2354" t="s">
        <v>8325</v>
      </c>
      <c r="S2354" s="16">
        <f t="shared" si="194"/>
        <v>42161.425370370365</v>
      </c>
      <c r="T2354" s="16">
        <f t="shared" si="195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 s="1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15">
        <v>0</v>
      </c>
      <c r="M2355" t="b">
        <v>0</v>
      </c>
      <c r="N2355" t="s">
        <v>8272</v>
      </c>
      <c r="O2355" s="6">
        <f t="shared" si="193"/>
        <v>0</v>
      </c>
      <c r="P2355" s="8">
        <v>0</v>
      </c>
      <c r="Q2355" t="s">
        <v>8324</v>
      </c>
      <c r="R2355" t="s">
        <v>8325</v>
      </c>
      <c r="S2355" s="16">
        <f t="shared" si="194"/>
        <v>42115.467847222222</v>
      </c>
      <c r="T2355" s="16">
        <f t="shared" si="195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 s="1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15">
        <v>1</v>
      </c>
      <c r="M2356" t="b">
        <v>0</v>
      </c>
      <c r="N2356" t="s">
        <v>8272</v>
      </c>
      <c r="O2356" s="6">
        <f t="shared" si="193"/>
        <v>7.1428571428571429E-4</v>
      </c>
      <c r="P2356" s="8">
        <f>E2356/L2356</f>
        <v>25</v>
      </c>
      <c r="Q2356" t="s">
        <v>8324</v>
      </c>
      <c r="R2356" t="s">
        <v>8325</v>
      </c>
      <c r="S2356" s="16">
        <f t="shared" si="194"/>
        <v>42014.51458333333</v>
      </c>
      <c r="T2356" s="16">
        <f t="shared" si="195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 s="1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15">
        <v>2</v>
      </c>
      <c r="M2357" t="b">
        <v>0</v>
      </c>
      <c r="N2357" t="s">
        <v>8272</v>
      </c>
      <c r="O2357" s="6">
        <f t="shared" si="193"/>
        <v>6.875E-3</v>
      </c>
      <c r="P2357" s="8">
        <f>E2357/L2357</f>
        <v>27.5</v>
      </c>
      <c r="Q2357" t="s">
        <v>8324</v>
      </c>
      <c r="R2357" t="s">
        <v>8325</v>
      </c>
      <c r="S2357" s="16">
        <f t="shared" si="194"/>
        <v>42126.709907407407</v>
      </c>
      <c r="T2357" s="16">
        <f t="shared" si="195"/>
        <v>42096.709907407407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 s="1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15">
        <v>0</v>
      </c>
      <c r="M2358" t="b">
        <v>0</v>
      </c>
      <c r="N2358" t="s">
        <v>8272</v>
      </c>
      <c r="O2358" s="6">
        <f t="shared" si="193"/>
        <v>0</v>
      </c>
      <c r="P2358" s="8">
        <v>0</v>
      </c>
      <c r="Q2358" t="s">
        <v>8324</v>
      </c>
      <c r="R2358" t="s">
        <v>8325</v>
      </c>
      <c r="S2358" s="16">
        <f t="shared" si="194"/>
        <v>42160.575277777774</v>
      </c>
      <c r="T2358" s="16">
        <f t="shared" si="195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 s="1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15">
        <v>0</v>
      </c>
      <c r="M2359" t="b">
        <v>0</v>
      </c>
      <c r="N2359" t="s">
        <v>8272</v>
      </c>
      <c r="O2359" s="6">
        <f t="shared" si="193"/>
        <v>0</v>
      </c>
      <c r="P2359" s="8">
        <v>0</v>
      </c>
      <c r="Q2359" t="s">
        <v>8324</v>
      </c>
      <c r="R2359" t="s">
        <v>8325</v>
      </c>
      <c r="S2359" s="16">
        <f t="shared" si="194"/>
        <v>42294.411782407406</v>
      </c>
      <c r="T2359" s="16">
        <f t="shared" si="195"/>
        <v>42264.411782407406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 s="1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15">
        <v>0</v>
      </c>
      <c r="M2360" t="b">
        <v>0</v>
      </c>
      <c r="N2360" t="s">
        <v>8272</v>
      </c>
      <c r="O2360" s="6">
        <f t="shared" si="193"/>
        <v>0</v>
      </c>
      <c r="P2360" s="8">
        <v>0</v>
      </c>
      <c r="Q2360" t="s">
        <v>8324</v>
      </c>
      <c r="R2360" t="s">
        <v>8325</v>
      </c>
      <c r="S2360" s="16">
        <f t="shared" si="194"/>
        <v>42034.818749999999</v>
      </c>
      <c r="T2360" s="16">
        <f t="shared" si="195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 s="1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15">
        <v>3</v>
      </c>
      <c r="M2361" t="b">
        <v>0</v>
      </c>
      <c r="N2361" t="s">
        <v>8272</v>
      </c>
      <c r="O2361" s="6">
        <f t="shared" si="193"/>
        <v>0.14680000000000001</v>
      </c>
      <c r="P2361" s="8">
        <f>E2361/L2361</f>
        <v>367</v>
      </c>
      <c r="Q2361" t="s">
        <v>8324</v>
      </c>
      <c r="R2361" t="s">
        <v>8325</v>
      </c>
      <c r="S2361" s="16">
        <f t="shared" si="194"/>
        <v>42219.441249999996</v>
      </c>
      <c r="T2361" s="16">
        <f t="shared" si="195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 s="1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15">
        <v>1</v>
      </c>
      <c r="M2362" t="b">
        <v>0</v>
      </c>
      <c r="N2362" t="s">
        <v>8272</v>
      </c>
      <c r="O2362" s="6">
        <f t="shared" si="193"/>
        <v>4.0000000000000002E-4</v>
      </c>
      <c r="P2362" s="8">
        <f>E2362/L2362</f>
        <v>2</v>
      </c>
      <c r="Q2362" t="s">
        <v>8324</v>
      </c>
      <c r="R2362" t="s">
        <v>8325</v>
      </c>
      <c r="S2362" s="16">
        <f t="shared" si="194"/>
        <v>42407.498611111114</v>
      </c>
      <c r="T2362" s="16">
        <f t="shared" si="195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 s="1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15">
        <v>0</v>
      </c>
      <c r="M2363" t="b">
        <v>0</v>
      </c>
      <c r="N2363" t="s">
        <v>8272</v>
      </c>
      <c r="O2363" s="6">
        <f t="shared" si="193"/>
        <v>0</v>
      </c>
      <c r="P2363" s="8">
        <v>0</v>
      </c>
      <c r="Q2363" t="s">
        <v>8324</v>
      </c>
      <c r="R2363" t="s">
        <v>8325</v>
      </c>
      <c r="S2363" s="16">
        <f t="shared" si="194"/>
        <v>42490.708333333336</v>
      </c>
      <c r="T2363" s="16">
        <f t="shared" si="195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 s="1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15">
        <v>2</v>
      </c>
      <c r="M2364" t="b">
        <v>0</v>
      </c>
      <c r="N2364" t="s">
        <v>8272</v>
      </c>
      <c r="O2364" s="6">
        <f t="shared" si="193"/>
        <v>0.2857142857142857</v>
      </c>
      <c r="P2364" s="8">
        <f>E2364/L2364</f>
        <v>60</v>
      </c>
      <c r="Q2364" t="s">
        <v>8324</v>
      </c>
      <c r="R2364" t="s">
        <v>8325</v>
      </c>
      <c r="S2364" s="16">
        <f t="shared" si="194"/>
        <v>41984.47997685185</v>
      </c>
      <c r="T2364" s="16">
        <f t="shared" si="195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 s="1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15">
        <v>0</v>
      </c>
      <c r="M2365" t="b">
        <v>0</v>
      </c>
      <c r="N2365" t="s">
        <v>8272</v>
      </c>
      <c r="O2365" s="6">
        <f t="shared" si="193"/>
        <v>0</v>
      </c>
      <c r="P2365" s="8">
        <v>0</v>
      </c>
      <c r="Q2365" t="s">
        <v>8324</v>
      </c>
      <c r="R2365" t="s">
        <v>8325</v>
      </c>
      <c r="S2365" s="16">
        <f t="shared" si="194"/>
        <v>42366.803240740737</v>
      </c>
      <c r="T2365" s="16">
        <f t="shared" si="195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 s="1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15">
        <v>0</v>
      </c>
      <c r="M2366" t="b">
        <v>0</v>
      </c>
      <c r="N2366" t="s">
        <v>8272</v>
      </c>
      <c r="O2366" s="6">
        <f t="shared" si="193"/>
        <v>0</v>
      </c>
      <c r="P2366" s="8">
        <v>0</v>
      </c>
      <c r="Q2366" t="s">
        <v>8324</v>
      </c>
      <c r="R2366" t="s">
        <v>8325</v>
      </c>
      <c r="S2366" s="16">
        <f t="shared" si="194"/>
        <v>42303.726342592585</v>
      </c>
      <c r="T2366" s="16">
        <f t="shared" si="195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 s="1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15">
        <v>0</v>
      </c>
      <c r="M2367" t="b">
        <v>0</v>
      </c>
      <c r="N2367" t="s">
        <v>8272</v>
      </c>
      <c r="O2367" s="6">
        <f t="shared" si="193"/>
        <v>0</v>
      </c>
      <c r="P2367" s="8">
        <v>0</v>
      </c>
      <c r="Q2367" t="s">
        <v>8324</v>
      </c>
      <c r="R2367" t="s">
        <v>8325</v>
      </c>
      <c r="S2367" s="16">
        <f t="shared" si="194"/>
        <v>42386.749999999993</v>
      </c>
      <c r="T2367" s="16">
        <f t="shared" si="195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 s="1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15">
        <v>27</v>
      </c>
      <c r="M2368" t="b">
        <v>0</v>
      </c>
      <c r="N2368" t="s">
        <v>8272</v>
      </c>
      <c r="O2368" s="6">
        <f t="shared" si="193"/>
        <v>0.1052</v>
      </c>
      <c r="P2368" s="8">
        <f>E2368/L2368</f>
        <v>97.407407407407405</v>
      </c>
      <c r="Q2368" t="s">
        <v>8324</v>
      </c>
      <c r="R2368" t="s">
        <v>8325</v>
      </c>
      <c r="S2368" s="16">
        <f t="shared" si="194"/>
        <v>42298.323298611103</v>
      </c>
      <c r="T2368" s="16">
        <f t="shared" si="195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 s="1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15">
        <v>14</v>
      </c>
      <c r="M2369" t="b">
        <v>0</v>
      </c>
      <c r="N2369" t="s">
        <v>8272</v>
      </c>
      <c r="O2369" s="6">
        <f t="shared" si="193"/>
        <v>1.34E-2</v>
      </c>
      <c r="P2369" s="8">
        <f>E2369/L2369</f>
        <v>47.857142857142854</v>
      </c>
      <c r="Q2369" t="s">
        <v>8324</v>
      </c>
      <c r="R2369" t="s">
        <v>8325</v>
      </c>
      <c r="S2369" s="16">
        <f t="shared" si="194"/>
        <v>42485.720092592594</v>
      </c>
      <c r="T2369" s="16">
        <f t="shared" si="195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 s="1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15">
        <v>2</v>
      </c>
      <c r="M2370" t="b">
        <v>0</v>
      </c>
      <c r="N2370" t="s">
        <v>8272</v>
      </c>
      <c r="O2370" s="6">
        <f t="shared" ref="O2370:O2433" si="197">E2370/D2370</f>
        <v>2.5000000000000001E-3</v>
      </c>
      <c r="P2370" s="8">
        <f>E2370/L2370</f>
        <v>50</v>
      </c>
      <c r="Q2370" t="s">
        <v>8324</v>
      </c>
      <c r="R2370" t="s">
        <v>8325</v>
      </c>
      <c r="S2370" s="16">
        <f t="shared" ref="S2370:S2433" si="198">(I2370/86400)+25569+(-5/24)</f>
        <v>42108.471817129626</v>
      </c>
      <c r="T2370" s="16">
        <f t="shared" ref="T2370:T2433" si="199">(J2370/86400)+25569+(-5/24)</f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 s="1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15">
        <v>0</v>
      </c>
      <c r="M2371" t="b">
        <v>0</v>
      </c>
      <c r="N2371" t="s">
        <v>8272</v>
      </c>
      <c r="O2371" s="6">
        <f t="shared" si="197"/>
        <v>0</v>
      </c>
      <c r="P2371" s="8">
        <v>0</v>
      </c>
      <c r="Q2371" t="s">
        <v>8324</v>
      </c>
      <c r="R2371" t="s">
        <v>8325</v>
      </c>
      <c r="S2371" s="16">
        <f t="shared" si="198"/>
        <v>42410.60429398148</v>
      </c>
      <c r="T2371" s="16">
        <f t="shared" si="199"/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 s="1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15">
        <v>4</v>
      </c>
      <c r="M2372" t="b">
        <v>0</v>
      </c>
      <c r="N2372" t="s">
        <v>8272</v>
      </c>
      <c r="O2372" s="6">
        <f t="shared" si="197"/>
        <v>3.2799999999999999E-3</v>
      </c>
      <c r="P2372" s="8">
        <f>E2372/L2372</f>
        <v>20.5</v>
      </c>
      <c r="Q2372" t="s">
        <v>8324</v>
      </c>
      <c r="R2372" t="s">
        <v>8325</v>
      </c>
      <c r="S2372" s="16">
        <f t="shared" si="198"/>
        <v>41990.980798611105</v>
      </c>
      <c r="T2372" s="16">
        <f t="shared" si="199"/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 s="1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15">
        <v>0</v>
      </c>
      <c r="M2373" t="b">
        <v>0</v>
      </c>
      <c r="N2373" t="s">
        <v>8272</v>
      </c>
      <c r="O2373" s="6">
        <f t="shared" si="197"/>
        <v>0</v>
      </c>
      <c r="P2373" s="8">
        <v>0</v>
      </c>
      <c r="Q2373" t="s">
        <v>8324</v>
      </c>
      <c r="R2373" t="s">
        <v>8325</v>
      </c>
      <c r="S2373" s="16">
        <f t="shared" si="198"/>
        <v>42180.569398148145</v>
      </c>
      <c r="T2373" s="16">
        <f t="shared" si="199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 s="1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15">
        <v>6</v>
      </c>
      <c r="M2374" t="b">
        <v>0</v>
      </c>
      <c r="N2374" t="s">
        <v>8272</v>
      </c>
      <c r="O2374" s="6">
        <f t="shared" si="197"/>
        <v>3.272727272727273E-2</v>
      </c>
      <c r="P2374" s="8">
        <f>E2374/L2374</f>
        <v>30</v>
      </c>
      <c r="Q2374" t="s">
        <v>8324</v>
      </c>
      <c r="R2374" t="s">
        <v>8325</v>
      </c>
      <c r="S2374" s="16">
        <f t="shared" si="198"/>
        <v>42117.860775462956</v>
      </c>
      <c r="T2374" s="16">
        <f t="shared" si="199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 s="1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15">
        <v>1</v>
      </c>
      <c r="M2375" t="b">
        <v>0</v>
      </c>
      <c r="N2375" t="s">
        <v>8272</v>
      </c>
      <c r="O2375" s="6">
        <f t="shared" si="197"/>
        <v>5.8823529411764708E-5</v>
      </c>
      <c r="P2375" s="8">
        <f>E2375/L2375</f>
        <v>50</v>
      </c>
      <c r="Q2375" t="s">
        <v>8324</v>
      </c>
      <c r="R2375" t="s">
        <v>8325</v>
      </c>
      <c r="S2375" s="16">
        <f t="shared" si="198"/>
        <v>42245.453981481478</v>
      </c>
      <c r="T2375" s="16">
        <f t="shared" si="199"/>
        <v>42215.453981481478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 s="1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15">
        <v>1</v>
      </c>
      <c r="M2376" t="b">
        <v>0</v>
      </c>
      <c r="N2376" t="s">
        <v>8272</v>
      </c>
      <c r="O2376" s="6">
        <f t="shared" si="197"/>
        <v>4.5454545454545455E-4</v>
      </c>
      <c r="P2376" s="8">
        <f>E2376/L2376</f>
        <v>10</v>
      </c>
      <c r="Q2376" t="s">
        <v>8324</v>
      </c>
      <c r="R2376" t="s">
        <v>8325</v>
      </c>
      <c r="S2376" s="16">
        <f t="shared" si="198"/>
        <v>42047.634953703702</v>
      </c>
      <c r="T2376" s="16">
        <f t="shared" si="199"/>
        <v>42017.634953703702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 s="1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15">
        <v>0</v>
      </c>
      <c r="M2377" t="b">
        <v>0</v>
      </c>
      <c r="N2377" t="s">
        <v>8272</v>
      </c>
      <c r="O2377" s="6">
        <f t="shared" si="197"/>
        <v>0</v>
      </c>
      <c r="P2377" s="8">
        <v>0</v>
      </c>
      <c r="Q2377" t="s">
        <v>8324</v>
      </c>
      <c r="R2377" t="s">
        <v>8325</v>
      </c>
      <c r="S2377" s="16">
        <f t="shared" si="198"/>
        <v>42622.627743055556</v>
      </c>
      <c r="T2377" s="16">
        <f t="shared" si="199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 s="1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15">
        <v>4</v>
      </c>
      <c r="M2378" t="b">
        <v>0</v>
      </c>
      <c r="N2378" t="s">
        <v>8272</v>
      </c>
      <c r="O2378" s="6">
        <f t="shared" si="197"/>
        <v>0.10877666666666666</v>
      </c>
      <c r="P2378" s="8">
        <f>E2378/L2378</f>
        <v>81.582499999999996</v>
      </c>
      <c r="Q2378" t="s">
        <v>8324</v>
      </c>
      <c r="R2378" t="s">
        <v>8325</v>
      </c>
      <c r="S2378" s="16">
        <f t="shared" si="198"/>
        <v>42348.717199074068</v>
      </c>
      <c r="T2378" s="16">
        <f t="shared" si="199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 s="1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15">
        <v>0</v>
      </c>
      <c r="M2379" t="b">
        <v>0</v>
      </c>
      <c r="N2379" t="s">
        <v>8272</v>
      </c>
      <c r="O2379" s="6">
        <f t="shared" si="197"/>
        <v>0</v>
      </c>
      <c r="P2379" s="8">
        <v>0</v>
      </c>
      <c r="Q2379" t="s">
        <v>8324</v>
      </c>
      <c r="R2379" t="s">
        <v>8325</v>
      </c>
      <c r="S2379" s="16">
        <f t="shared" si="198"/>
        <v>42699.703506944446</v>
      </c>
      <c r="T2379" s="16">
        <f t="shared" si="199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 s="1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15">
        <v>0</v>
      </c>
      <c r="M2380" t="b">
        <v>0</v>
      </c>
      <c r="N2380" t="s">
        <v>8272</v>
      </c>
      <c r="O2380" s="6">
        <f t="shared" si="197"/>
        <v>0</v>
      </c>
      <c r="P2380" s="8">
        <v>0</v>
      </c>
      <c r="Q2380" t="s">
        <v>8324</v>
      </c>
      <c r="R2380" t="s">
        <v>8325</v>
      </c>
      <c r="S2380" s="16">
        <f t="shared" si="198"/>
        <v>42241.804745370369</v>
      </c>
      <c r="T2380" s="16">
        <f t="shared" si="199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 s="1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15">
        <v>0</v>
      </c>
      <c r="M2381" t="b">
        <v>0</v>
      </c>
      <c r="N2381" t="s">
        <v>8272</v>
      </c>
      <c r="O2381" s="6">
        <f t="shared" si="197"/>
        <v>0</v>
      </c>
      <c r="P2381" s="8">
        <v>0</v>
      </c>
      <c r="Q2381" t="s">
        <v>8324</v>
      </c>
      <c r="R2381" t="s">
        <v>8325</v>
      </c>
      <c r="S2381" s="16">
        <f t="shared" si="198"/>
        <v>42281.808055555557</v>
      </c>
      <c r="T2381" s="16">
        <f t="shared" si="199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 s="1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15">
        <v>3</v>
      </c>
      <c r="M2382" t="b">
        <v>0</v>
      </c>
      <c r="N2382" t="s">
        <v>8272</v>
      </c>
      <c r="O2382" s="6">
        <f t="shared" si="197"/>
        <v>3.6666666666666666E-3</v>
      </c>
      <c r="P2382" s="8">
        <f t="shared" ref="P2382:P2387" si="200">E2382/L2382</f>
        <v>18.333333333333332</v>
      </c>
      <c r="Q2382" t="s">
        <v>8324</v>
      </c>
      <c r="R2382" t="s">
        <v>8325</v>
      </c>
      <c r="S2382" s="16">
        <f t="shared" si="198"/>
        <v>42278.584976851846</v>
      </c>
      <c r="T2382" s="16">
        <f t="shared" si="199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 s="1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15">
        <v>7</v>
      </c>
      <c r="M2383" t="b">
        <v>0</v>
      </c>
      <c r="N2383" t="s">
        <v>8272</v>
      </c>
      <c r="O2383" s="6">
        <f t="shared" si="197"/>
        <v>1.8193398957730169E-2</v>
      </c>
      <c r="P2383" s="8">
        <f t="shared" si="200"/>
        <v>224.42857142857142</v>
      </c>
      <c r="Q2383" t="s">
        <v>8324</v>
      </c>
      <c r="R2383" t="s">
        <v>8325</v>
      </c>
      <c r="S2383" s="16">
        <f t="shared" si="198"/>
        <v>42104.727407407401</v>
      </c>
      <c r="T2383" s="16">
        <f t="shared" si="199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 s="1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15">
        <v>2</v>
      </c>
      <c r="M2384" t="b">
        <v>0</v>
      </c>
      <c r="N2384" t="s">
        <v>8272</v>
      </c>
      <c r="O2384" s="6">
        <f t="shared" si="197"/>
        <v>2.5000000000000001E-2</v>
      </c>
      <c r="P2384" s="8">
        <f t="shared" si="200"/>
        <v>37.5</v>
      </c>
      <c r="Q2384" t="s">
        <v>8324</v>
      </c>
      <c r="R2384" t="s">
        <v>8325</v>
      </c>
      <c r="S2384" s="16">
        <f t="shared" si="198"/>
        <v>42219.979201388887</v>
      </c>
      <c r="T2384" s="16">
        <f t="shared" si="199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 s="1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15">
        <v>3</v>
      </c>
      <c r="M2385" t="b">
        <v>0</v>
      </c>
      <c r="N2385" t="s">
        <v>8272</v>
      </c>
      <c r="O2385" s="6">
        <f t="shared" si="197"/>
        <v>4.3499999999999997E-2</v>
      </c>
      <c r="P2385" s="8">
        <f t="shared" si="200"/>
        <v>145</v>
      </c>
      <c r="Q2385" t="s">
        <v>8324</v>
      </c>
      <c r="R2385" t="s">
        <v>8325</v>
      </c>
      <c r="S2385" s="16">
        <f t="shared" si="198"/>
        <v>42056.848460648143</v>
      </c>
      <c r="T2385" s="16">
        <f t="shared" si="199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 s="1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15">
        <v>8</v>
      </c>
      <c r="M2386" t="b">
        <v>0</v>
      </c>
      <c r="N2386" t="s">
        <v>8272</v>
      </c>
      <c r="O2386" s="6">
        <f t="shared" si="197"/>
        <v>8.0000000000000002E-3</v>
      </c>
      <c r="P2386" s="8">
        <f t="shared" si="200"/>
        <v>1</v>
      </c>
      <c r="Q2386" t="s">
        <v>8324</v>
      </c>
      <c r="R2386" t="s">
        <v>8325</v>
      </c>
      <c r="S2386" s="16">
        <f t="shared" si="198"/>
        <v>41956.900960648149</v>
      </c>
      <c r="T2386" s="16">
        <f t="shared" si="199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 s="1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15">
        <v>7</v>
      </c>
      <c r="M2387" t="b">
        <v>0</v>
      </c>
      <c r="N2387" t="s">
        <v>8272</v>
      </c>
      <c r="O2387" s="6">
        <f t="shared" si="197"/>
        <v>1.2123076923076924E-2</v>
      </c>
      <c r="P2387" s="8">
        <f t="shared" si="200"/>
        <v>112.57142857142857</v>
      </c>
      <c r="Q2387" t="s">
        <v>8324</v>
      </c>
      <c r="R2387" t="s">
        <v>8325</v>
      </c>
      <c r="S2387" s="16">
        <f t="shared" si="198"/>
        <v>42221.493425925924</v>
      </c>
      <c r="T2387" s="16">
        <f t="shared" si="199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 s="1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15">
        <v>0</v>
      </c>
      <c r="M2388" t="b">
        <v>0</v>
      </c>
      <c r="N2388" t="s">
        <v>8272</v>
      </c>
      <c r="O2388" s="6">
        <f t="shared" si="197"/>
        <v>0</v>
      </c>
      <c r="P2388" s="8">
        <v>0</v>
      </c>
      <c r="Q2388" t="s">
        <v>8324</v>
      </c>
      <c r="R2388" t="s">
        <v>8325</v>
      </c>
      <c r="S2388" s="16">
        <f t="shared" si="198"/>
        <v>42014.629907407405</v>
      </c>
      <c r="T2388" s="16">
        <f t="shared" si="199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 s="1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15">
        <v>3</v>
      </c>
      <c r="M2389" t="b">
        <v>0</v>
      </c>
      <c r="N2389" t="s">
        <v>8272</v>
      </c>
      <c r="O2389" s="6">
        <f t="shared" si="197"/>
        <v>6.8399999999999997E-3</v>
      </c>
      <c r="P2389" s="8">
        <f>E2389/L2389</f>
        <v>342</v>
      </c>
      <c r="Q2389" t="s">
        <v>8324</v>
      </c>
      <c r="R2389" t="s">
        <v>8325</v>
      </c>
      <c r="S2389" s="16">
        <f t="shared" si="198"/>
        <v>42573.418287037035</v>
      </c>
      <c r="T2389" s="16">
        <f t="shared" si="199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 s="1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15">
        <v>8</v>
      </c>
      <c r="M2390" t="b">
        <v>0</v>
      </c>
      <c r="N2390" t="s">
        <v>8272</v>
      </c>
      <c r="O2390" s="6">
        <f t="shared" si="197"/>
        <v>1.2513513513513513E-2</v>
      </c>
      <c r="P2390" s="8">
        <f>E2390/L2390</f>
        <v>57.875</v>
      </c>
      <c r="Q2390" t="s">
        <v>8324</v>
      </c>
      <c r="R2390" t="s">
        <v>8325</v>
      </c>
      <c r="S2390" s="16">
        <f t="shared" si="198"/>
        <v>42019.603472222218</v>
      </c>
      <c r="T2390" s="16">
        <f t="shared" si="199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 s="1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15">
        <v>1</v>
      </c>
      <c r="M2391" t="b">
        <v>0</v>
      </c>
      <c r="N2391" t="s">
        <v>8272</v>
      </c>
      <c r="O2391" s="6">
        <f t="shared" si="197"/>
        <v>1.8749999999999999E-3</v>
      </c>
      <c r="P2391" s="8">
        <f>E2391/L2391</f>
        <v>30</v>
      </c>
      <c r="Q2391" t="s">
        <v>8324</v>
      </c>
      <c r="R2391" t="s">
        <v>8325</v>
      </c>
      <c r="S2391" s="16">
        <f t="shared" si="198"/>
        <v>42210.707638888889</v>
      </c>
      <c r="T2391" s="16">
        <f t="shared" si="199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 s="1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15">
        <v>0</v>
      </c>
      <c r="M2392" t="b">
        <v>0</v>
      </c>
      <c r="N2392" t="s">
        <v>8272</v>
      </c>
      <c r="O2392" s="6">
        <f t="shared" si="197"/>
        <v>0</v>
      </c>
      <c r="P2392" s="8">
        <v>0</v>
      </c>
      <c r="Q2392" t="s">
        <v>8324</v>
      </c>
      <c r="R2392" t="s">
        <v>8325</v>
      </c>
      <c r="S2392" s="16">
        <f t="shared" si="198"/>
        <v>42008.053981481477</v>
      </c>
      <c r="T2392" s="16">
        <f t="shared" si="199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 s="1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15">
        <v>1</v>
      </c>
      <c r="M2393" t="b">
        <v>0</v>
      </c>
      <c r="N2393" t="s">
        <v>8272</v>
      </c>
      <c r="O2393" s="6">
        <f t="shared" si="197"/>
        <v>1.25E-3</v>
      </c>
      <c r="P2393" s="8">
        <f>E2393/L2393</f>
        <v>25</v>
      </c>
      <c r="Q2393" t="s">
        <v>8324</v>
      </c>
      <c r="R2393" t="s">
        <v>8325</v>
      </c>
      <c r="S2393" s="16">
        <f t="shared" si="198"/>
        <v>42094.544490740744</v>
      </c>
      <c r="T2393" s="16">
        <f t="shared" si="199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 s="1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15">
        <v>0</v>
      </c>
      <c r="M2394" t="b">
        <v>0</v>
      </c>
      <c r="N2394" t="s">
        <v>8272</v>
      </c>
      <c r="O2394" s="6">
        <f t="shared" si="197"/>
        <v>0</v>
      </c>
      <c r="P2394" s="8">
        <v>0</v>
      </c>
      <c r="Q2394" t="s">
        <v>8324</v>
      </c>
      <c r="R2394" t="s">
        <v>8325</v>
      </c>
      <c r="S2394" s="16">
        <f t="shared" si="198"/>
        <v>42305.912303240737</v>
      </c>
      <c r="T2394" s="16">
        <f t="shared" si="199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 s="1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15">
        <v>1</v>
      </c>
      <c r="M2395" t="b">
        <v>0</v>
      </c>
      <c r="N2395" t="s">
        <v>8272</v>
      </c>
      <c r="O2395" s="6">
        <f t="shared" si="197"/>
        <v>5.0000000000000001E-4</v>
      </c>
      <c r="P2395" s="8">
        <f>E2395/L2395</f>
        <v>50</v>
      </c>
      <c r="Q2395" t="s">
        <v>8324</v>
      </c>
      <c r="R2395" t="s">
        <v>8325</v>
      </c>
      <c r="S2395" s="16">
        <f t="shared" si="198"/>
        <v>42224.440011574072</v>
      </c>
      <c r="T2395" s="16">
        <f t="shared" si="199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 s="1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15">
        <v>2</v>
      </c>
      <c r="M2396" t="b">
        <v>0</v>
      </c>
      <c r="N2396" t="s">
        <v>8272</v>
      </c>
      <c r="O2396" s="6">
        <f t="shared" si="197"/>
        <v>5.9999999999999995E-4</v>
      </c>
      <c r="P2396" s="8">
        <f>E2396/L2396</f>
        <v>1.5</v>
      </c>
      <c r="Q2396" t="s">
        <v>8324</v>
      </c>
      <c r="R2396" t="s">
        <v>8325</v>
      </c>
      <c r="S2396" s="16">
        <f t="shared" si="198"/>
        <v>42061.15385416666</v>
      </c>
      <c r="T2396" s="16">
        <f t="shared" si="199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 s="1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15">
        <v>0</v>
      </c>
      <c r="M2397" t="b">
        <v>0</v>
      </c>
      <c r="N2397" t="s">
        <v>8272</v>
      </c>
      <c r="O2397" s="6">
        <f t="shared" si="197"/>
        <v>0</v>
      </c>
      <c r="P2397" s="8">
        <v>0</v>
      </c>
      <c r="Q2397" t="s">
        <v>8324</v>
      </c>
      <c r="R2397" t="s">
        <v>8325</v>
      </c>
      <c r="S2397" s="16">
        <f t="shared" si="198"/>
        <v>42745.164583333331</v>
      </c>
      <c r="T2397" s="16">
        <f t="shared" si="199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 s="1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15">
        <v>1</v>
      </c>
      <c r="M2398" t="b">
        <v>0</v>
      </c>
      <c r="N2398" t="s">
        <v>8272</v>
      </c>
      <c r="O2398" s="6">
        <f t="shared" si="197"/>
        <v>2E-3</v>
      </c>
      <c r="P2398" s="8">
        <f>E2398/L2398</f>
        <v>10</v>
      </c>
      <c r="Q2398" t="s">
        <v>8324</v>
      </c>
      <c r="R2398" t="s">
        <v>8325</v>
      </c>
      <c r="S2398" s="16">
        <f t="shared" si="198"/>
        <v>42292.640717592592</v>
      </c>
      <c r="T2398" s="16">
        <f t="shared" si="199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 s="1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15">
        <v>0</v>
      </c>
      <c r="M2399" t="b">
        <v>0</v>
      </c>
      <c r="N2399" t="s">
        <v>8272</v>
      </c>
      <c r="O2399" s="6">
        <f t="shared" si="197"/>
        <v>0</v>
      </c>
      <c r="P2399" s="8">
        <v>0</v>
      </c>
      <c r="Q2399" t="s">
        <v>8324</v>
      </c>
      <c r="R2399" t="s">
        <v>8325</v>
      </c>
      <c r="S2399" s="16">
        <f t="shared" si="198"/>
        <v>42006.676574074074</v>
      </c>
      <c r="T2399" s="16">
        <f t="shared" si="199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 s="1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15">
        <v>0</v>
      </c>
      <c r="M2400" t="b">
        <v>0</v>
      </c>
      <c r="N2400" t="s">
        <v>8272</v>
      </c>
      <c r="O2400" s="6">
        <f t="shared" si="197"/>
        <v>0</v>
      </c>
      <c r="P2400" s="8">
        <v>0</v>
      </c>
      <c r="Q2400" t="s">
        <v>8324</v>
      </c>
      <c r="R2400" t="s">
        <v>8325</v>
      </c>
      <c r="S2400" s="16">
        <f t="shared" si="198"/>
        <v>42187.708148148151</v>
      </c>
      <c r="T2400" s="16">
        <f t="shared" si="199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 s="1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15">
        <v>0</v>
      </c>
      <c r="M2401" t="b">
        <v>0</v>
      </c>
      <c r="N2401" t="s">
        <v>8272</v>
      </c>
      <c r="O2401" s="6">
        <f t="shared" si="197"/>
        <v>0</v>
      </c>
      <c r="P2401" s="8">
        <v>0</v>
      </c>
      <c r="Q2401" t="s">
        <v>8324</v>
      </c>
      <c r="R2401" t="s">
        <v>8325</v>
      </c>
      <c r="S2401" s="16">
        <f t="shared" si="198"/>
        <v>41991.644745370366</v>
      </c>
      <c r="T2401" s="16">
        <f t="shared" si="199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 s="1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15">
        <v>0</v>
      </c>
      <c r="M2402" t="b">
        <v>0</v>
      </c>
      <c r="N2402" t="s">
        <v>8272</v>
      </c>
      <c r="O2402" s="6">
        <f t="shared" si="197"/>
        <v>0</v>
      </c>
      <c r="P2402" s="8">
        <v>0</v>
      </c>
      <c r="Q2402" t="s">
        <v>8324</v>
      </c>
      <c r="R2402" t="s">
        <v>8325</v>
      </c>
      <c r="S2402" s="16">
        <f t="shared" si="198"/>
        <v>42474.059768518513</v>
      </c>
      <c r="T2402" s="16">
        <f t="shared" si="199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 s="1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5">
        <v>9</v>
      </c>
      <c r="M2403" t="b">
        <v>0</v>
      </c>
      <c r="N2403" t="s">
        <v>8284</v>
      </c>
      <c r="O2403" s="6">
        <f t="shared" si="197"/>
        <v>7.1785714285714283E-3</v>
      </c>
      <c r="P2403" s="8">
        <f>E2403/L2403</f>
        <v>22.333333333333332</v>
      </c>
      <c r="Q2403" t="s">
        <v>8341</v>
      </c>
      <c r="R2403" t="s">
        <v>8342</v>
      </c>
      <c r="S2403" s="16">
        <f t="shared" si="198"/>
        <v>42434.614537037036</v>
      </c>
      <c r="T2403" s="16">
        <f t="shared" si="199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 s="1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5">
        <v>1</v>
      </c>
      <c r="M2404" t="b">
        <v>0</v>
      </c>
      <c r="N2404" t="s">
        <v>8284</v>
      </c>
      <c r="O2404" s="6">
        <f t="shared" si="197"/>
        <v>4.3333333333333331E-3</v>
      </c>
      <c r="P2404" s="8">
        <f>E2404/L2404</f>
        <v>52</v>
      </c>
      <c r="Q2404" t="s">
        <v>8341</v>
      </c>
      <c r="R2404" t="s">
        <v>8342</v>
      </c>
      <c r="S2404" s="16">
        <f t="shared" si="198"/>
        <v>42137.47142361111</v>
      </c>
      <c r="T2404" s="16">
        <f t="shared" si="199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 s="1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5">
        <v>12</v>
      </c>
      <c r="M2405" t="b">
        <v>0</v>
      </c>
      <c r="N2405" t="s">
        <v>8284</v>
      </c>
      <c r="O2405" s="6">
        <f t="shared" si="197"/>
        <v>0.16833333333333333</v>
      </c>
      <c r="P2405" s="8">
        <f>E2405/L2405</f>
        <v>16.833333333333332</v>
      </c>
      <c r="Q2405" t="s">
        <v>8341</v>
      </c>
      <c r="R2405" t="s">
        <v>8342</v>
      </c>
      <c r="S2405" s="16">
        <f t="shared" si="198"/>
        <v>42459.632615740738</v>
      </c>
      <c r="T2405" s="16">
        <f t="shared" si="199"/>
        <v>42399.67428240741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 s="1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5">
        <v>0</v>
      </c>
      <c r="M2406" t="b">
        <v>0</v>
      </c>
      <c r="N2406" t="s">
        <v>8284</v>
      </c>
      <c r="O2406" s="6">
        <f t="shared" si="197"/>
        <v>0</v>
      </c>
      <c r="P2406" s="8">
        <v>0</v>
      </c>
      <c r="Q2406" t="s">
        <v>8341</v>
      </c>
      <c r="R2406" t="s">
        <v>8342</v>
      </c>
      <c r="S2406" s="16">
        <f t="shared" si="198"/>
        <v>42371.831099537034</v>
      </c>
      <c r="T2406" s="16">
        <f t="shared" si="199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 s="1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5">
        <v>20</v>
      </c>
      <c r="M2407" t="b">
        <v>0</v>
      </c>
      <c r="N2407" t="s">
        <v>8284</v>
      </c>
      <c r="O2407" s="6">
        <f t="shared" si="197"/>
        <v>0.22520000000000001</v>
      </c>
      <c r="P2407" s="8">
        <f>E2407/L2407</f>
        <v>56.3</v>
      </c>
      <c r="Q2407" t="s">
        <v>8341</v>
      </c>
      <c r="R2407" t="s">
        <v>8342</v>
      </c>
      <c r="S2407" s="16">
        <f t="shared" si="198"/>
        <v>42616.377025462956</v>
      </c>
      <c r="T2407" s="16">
        <f t="shared" si="199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 s="1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5">
        <v>16</v>
      </c>
      <c r="M2408" t="b">
        <v>0</v>
      </c>
      <c r="N2408" t="s">
        <v>8284</v>
      </c>
      <c r="O2408" s="6">
        <f t="shared" si="197"/>
        <v>0.41384615384615386</v>
      </c>
      <c r="P2408" s="8">
        <f>E2408/L2408</f>
        <v>84.0625</v>
      </c>
      <c r="Q2408" t="s">
        <v>8341</v>
      </c>
      <c r="R2408" t="s">
        <v>8342</v>
      </c>
      <c r="S2408" s="16">
        <f t="shared" si="198"/>
        <v>42022.902662037035</v>
      </c>
      <c r="T2408" s="16">
        <f t="shared" si="199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 s="1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5">
        <v>33</v>
      </c>
      <c r="M2409" t="b">
        <v>0</v>
      </c>
      <c r="N2409" t="s">
        <v>8284</v>
      </c>
      <c r="O2409" s="6">
        <f t="shared" si="197"/>
        <v>0.25259090909090909</v>
      </c>
      <c r="P2409" s="8">
        <f>E2409/L2409</f>
        <v>168.39393939393941</v>
      </c>
      <c r="Q2409" t="s">
        <v>8341</v>
      </c>
      <c r="R2409" t="s">
        <v>8342</v>
      </c>
      <c r="S2409" s="16">
        <f t="shared" si="198"/>
        <v>42105.041666666664</v>
      </c>
      <c r="T2409" s="16">
        <f t="shared" si="199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 s="1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5">
        <v>2</v>
      </c>
      <c r="M2410" t="b">
        <v>0</v>
      </c>
      <c r="N2410" t="s">
        <v>8284</v>
      </c>
      <c r="O2410" s="6">
        <f t="shared" si="197"/>
        <v>2E-3</v>
      </c>
      <c r="P2410" s="8">
        <f>E2410/L2410</f>
        <v>15</v>
      </c>
      <c r="Q2410" t="s">
        <v>8341</v>
      </c>
      <c r="R2410" t="s">
        <v>8342</v>
      </c>
      <c r="S2410" s="16">
        <f t="shared" si="198"/>
        <v>41948.974039351851</v>
      </c>
      <c r="T2410" s="16">
        <f t="shared" si="199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 s="1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5">
        <v>6</v>
      </c>
      <c r="M2411" t="b">
        <v>0</v>
      </c>
      <c r="N2411" t="s">
        <v>8284</v>
      </c>
      <c r="O2411" s="6">
        <f t="shared" si="197"/>
        <v>1.84E-2</v>
      </c>
      <c r="P2411" s="8">
        <f>E2411/L2411</f>
        <v>76.666666666666671</v>
      </c>
      <c r="Q2411" t="s">
        <v>8341</v>
      </c>
      <c r="R2411" t="s">
        <v>8342</v>
      </c>
      <c r="S2411" s="16">
        <f t="shared" si="198"/>
        <v>42234.667534722219</v>
      </c>
      <c r="T2411" s="16">
        <f t="shared" si="199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 s="1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5">
        <v>0</v>
      </c>
      <c r="M2412" t="b">
        <v>0</v>
      </c>
      <c r="N2412" t="s">
        <v>8284</v>
      </c>
      <c r="O2412" s="6">
        <f t="shared" si="197"/>
        <v>0</v>
      </c>
      <c r="P2412" s="8">
        <v>0</v>
      </c>
      <c r="Q2412" t="s">
        <v>8341</v>
      </c>
      <c r="R2412" t="s">
        <v>8342</v>
      </c>
      <c r="S2412" s="16">
        <f t="shared" si="198"/>
        <v>42254.199942129628</v>
      </c>
      <c r="T2412" s="16">
        <f t="shared" si="199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 s="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5">
        <v>3</v>
      </c>
      <c r="M2413" t="b">
        <v>0</v>
      </c>
      <c r="N2413" t="s">
        <v>8284</v>
      </c>
      <c r="O2413" s="6">
        <f t="shared" si="197"/>
        <v>6.0400000000000002E-3</v>
      </c>
      <c r="P2413" s="8">
        <f>E2413/L2413</f>
        <v>50.333333333333336</v>
      </c>
      <c r="Q2413" t="s">
        <v>8341</v>
      </c>
      <c r="R2413" t="s">
        <v>8342</v>
      </c>
      <c r="S2413" s="16">
        <f t="shared" si="198"/>
        <v>42241.524097222216</v>
      </c>
      <c r="T2413" s="16">
        <f t="shared" si="199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 s="1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5">
        <v>0</v>
      </c>
      <c r="M2414" t="b">
        <v>0</v>
      </c>
      <c r="N2414" t="s">
        <v>8284</v>
      </c>
      <c r="O2414" s="6">
        <f t="shared" si="197"/>
        <v>0</v>
      </c>
      <c r="P2414" s="8">
        <v>0</v>
      </c>
      <c r="Q2414" t="s">
        <v>8341</v>
      </c>
      <c r="R2414" t="s">
        <v>8342</v>
      </c>
      <c r="S2414" s="16">
        <f t="shared" si="198"/>
        <v>42700.570289351854</v>
      </c>
      <c r="T2414" s="16">
        <f t="shared" si="199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 s="1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5">
        <v>3</v>
      </c>
      <c r="M2415" t="b">
        <v>0</v>
      </c>
      <c r="N2415" t="s">
        <v>8284</v>
      </c>
      <c r="O2415" s="6">
        <f t="shared" si="197"/>
        <v>8.3333333333333332E-3</v>
      </c>
      <c r="P2415" s="8">
        <f>E2415/L2415</f>
        <v>8.3333333333333339</v>
      </c>
      <c r="Q2415" t="s">
        <v>8341</v>
      </c>
      <c r="R2415" t="s">
        <v>8342</v>
      </c>
      <c r="S2415" s="16">
        <f t="shared" si="198"/>
        <v>41790.770833333328</v>
      </c>
      <c r="T2415" s="16">
        <f t="shared" si="199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 s="1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5">
        <v>13</v>
      </c>
      <c r="M2416" t="b">
        <v>0</v>
      </c>
      <c r="N2416" t="s">
        <v>8284</v>
      </c>
      <c r="O2416" s="6">
        <f t="shared" si="197"/>
        <v>3.0666666666666665E-2</v>
      </c>
      <c r="P2416" s="8">
        <f>E2416/L2416</f>
        <v>35.384615384615387</v>
      </c>
      <c r="Q2416" t="s">
        <v>8341</v>
      </c>
      <c r="R2416" t="s">
        <v>8342</v>
      </c>
      <c r="S2416" s="16">
        <f t="shared" si="198"/>
        <v>42237.957638888889</v>
      </c>
      <c r="T2416" s="16">
        <f t="shared" si="199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 s="1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5">
        <v>6</v>
      </c>
      <c r="M2417" t="b">
        <v>0</v>
      </c>
      <c r="N2417" t="s">
        <v>8284</v>
      </c>
      <c r="O2417" s="6">
        <f t="shared" si="197"/>
        <v>5.5833333333333334E-3</v>
      </c>
      <c r="P2417" s="8">
        <f>E2417/L2417</f>
        <v>55.833333333333336</v>
      </c>
      <c r="Q2417" t="s">
        <v>8341</v>
      </c>
      <c r="R2417" t="s">
        <v>8342</v>
      </c>
      <c r="S2417" s="16">
        <f t="shared" si="198"/>
        <v>42566.654467592591</v>
      </c>
      <c r="T2417" s="16">
        <f t="shared" si="199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 s="1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5">
        <v>1</v>
      </c>
      <c r="M2418" t="b">
        <v>0</v>
      </c>
      <c r="N2418" t="s">
        <v>8284</v>
      </c>
      <c r="O2418" s="6">
        <f t="shared" si="197"/>
        <v>2.5000000000000001E-4</v>
      </c>
      <c r="P2418" s="8">
        <f>E2418/L2418</f>
        <v>5</v>
      </c>
      <c r="Q2418" t="s">
        <v>8341</v>
      </c>
      <c r="R2418" t="s">
        <v>8342</v>
      </c>
      <c r="S2418" s="16">
        <f t="shared" si="198"/>
        <v>42077.416666666664</v>
      </c>
      <c r="T2418" s="16">
        <f t="shared" si="199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 s="1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5">
        <v>0</v>
      </c>
      <c r="M2419" t="b">
        <v>0</v>
      </c>
      <c r="N2419" t="s">
        <v>8284</v>
      </c>
      <c r="O2419" s="6">
        <f t="shared" si="197"/>
        <v>0</v>
      </c>
      <c r="P2419" s="8">
        <v>0</v>
      </c>
      <c r="Q2419" t="s">
        <v>8341</v>
      </c>
      <c r="R2419" t="s">
        <v>8342</v>
      </c>
      <c r="S2419" s="16">
        <f t="shared" si="198"/>
        <v>41861.675775462958</v>
      </c>
      <c r="T2419" s="16">
        <f t="shared" si="199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 s="1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5">
        <v>5</v>
      </c>
      <c r="M2420" t="b">
        <v>0</v>
      </c>
      <c r="N2420" t="s">
        <v>8284</v>
      </c>
      <c r="O2420" s="6">
        <f t="shared" si="197"/>
        <v>2.0000000000000001E-4</v>
      </c>
      <c r="P2420" s="8">
        <f>E2420/L2420</f>
        <v>1</v>
      </c>
      <c r="Q2420" t="s">
        <v>8341</v>
      </c>
      <c r="R2420" t="s">
        <v>8342</v>
      </c>
      <c r="S2420" s="16">
        <f t="shared" si="198"/>
        <v>42087.606990740744</v>
      </c>
      <c r="T2420" s="16">
        <f t="shared" si="199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 s="1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5">
        <v>0</v>
      </c>
      <c r="M2421" t="b">
        <v>0</v>
      </c>
      <c r="N2421" t="s">
        <v>8284</v>
      </c>
      <c r="O2421" s="6">
        <f t="shared" si="197"/>
        <v>0</v>
      </c>
      <c r="P2421" s="8">
        <v>0</v>
      </c>
      <c r="Q2421" t="s">
        <v>8341</v>
      </c>
      <c r="R2421" t="s">
        <v>8342</v>
      </c>
      <c r="S2421" s="16">
        <f t="shared" si="198"/>
        <v>42053.529965277776</v>
      </c>
      <c r="T2421" s="16">
        <f t="shared" si="199"/>
        <v>41993.529965277776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 s="1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5">
        <v>36</v>
      </c>
      <c r="M2422" t="b">
        <v>0</v>
      </c>
      <c r="N2422" t="s">
        <v>8284</v>
      </c>
      <c r="O2422" s="6">
        <f t="shared" si="197"/>
        <v>0.14825133372851215</v>
      </c>
      <c r="P2422" s="8">
        <f t="shared" ref="P2422:P2427" si="201">E2422/L2422</f>
        <v>69.472222222222229</v>
      </c>
      <c r="Q2422" t="s">
        <v>8341</v>
      </c>
      <c r="R2422" t="s">
        <v>8342</v>
      </c>
      <c r="S2422" s="16">
        <f t="shared" si="198"/>
        <v>41952.862210648142</v>
      </c>
      <c r="T2422" s="16">
        <f t="shared" si="199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 s="1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5">
        <v>1</v>
      </c>
      <c r="M2423" t="b">
        <v>0</v>
      </c>
      <c r="N2423" t="s">
        <v>8284</v>
      </c>
      <c r="O2423" s="6">
        <f t="shared" si="197"/>
        <v>1.6666666666666666E-4</v>
      </c>
      <c r="P2423" s="8">
        <f t="shared" si="201"/>
        <v>1</v>
      </c>
      <c r="Q2423" t="s">
        <v>8341</v>
      </c>
      <c r="R2423" t="s">
        <v>8342</v>
      </c>
      <c r="S2423" s="16">
        <f t="shared" si="198"/>
        <v>42056.479120370372</v>
      </c>
      <c r="T2423" s="16">
        <f t="shared" si="199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 s="1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5">
        <v>1</v>
      </c>
      <c r="M2424" t="b">
        <v>0</v>
      </c>
      <c r="N2424" t="s">
        <v>8284</v>
      </c>
      <c r="O2424" s="6">
        <f t="shared" si="197"/>
        <v>2E-3</v>
      </c>
      <c r="P2424" s="8">
        <f t="shared" si="201"/>
        <v>1</v>
      </c>
      <c r="Q2424" t="s">
        <v>8341</v>
      </c>
      <c r="R2424" t="s">
        <v>8342</v>
      </c>
      <c r="S2424" s="16">
        <f t="shared" si="198"/>
        <v>42074.474953703706</v>
      </c>
      <c r="T2424" s="16">
        <f t="shared" si="199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 s="1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5">
        <v>1</v>
      </c>
      <c r="M2425" t="b">
        <v>0</v>
      </c>
      <c r="N2425" t="s">
        <v>8284</v>
      </c>
      <c r="O2425" s="6">
        <f t="shared" si="197"/>
        <v>1.3333333333333334E-4</v>
      </c>
      <c r="P2425" s="8">
        <f t="shared" si="201"/>
        <v>8</v>
      </c>
      <c r="Q2425" t="s">
        <v>8341</v>
      </c>
      <c r="R2425" t="s">
        <v>8342</v>
      </c>
      <c r="S2425" s="16">
        <f t="shared" si="198"/>
        <v>42004.496412037035</v>
      </c>
      <c r="T2425" s="16">
        <f t="shared" si="199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 s="1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5">
        <v>9</v>
      </c>
      <c r="M2426" t="b">
        <v>0</v>
      </c>
      <c r="N2426" t="s">
        <v>8284</v>
      </c>
      <c r="O2426" s="6">
        <f t="shared" si="197"/>
        <v>1.24E-2</v>
      </c>
      <c r="P2426" s="8">
        <f t="shared" si="201"/>
        <v>34.444444444444443</v>
      </c>
      <c r="Q2426" t="s">
        <v>8341</v>
      </c>
      <c r="R2426" t="s">
        <v>8342</v>
      </c>
      <c r="S2426" s="16">
        <f t="shared" si="198"/>
        <v>41939.684120370366</v>
      </c>
      <c r="T2426" s="16">
        <f t="shared" si="199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 s="1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5">
        <v>1</v>
      </c>
      <c r="M2427" t="b">
        <v>0</v>
      </c>
      <c r="N2427" t="s">
        <v>8284</v>
      </c>
      <c r="O2427" s="6">
        <f t="shared" si="197"/>
        <v>2.8571428571428574E-4</v>
      </c>
      <c r="P2427" s="8">
        <f t="shared" si="201"/>
        <v>1</v>
      </c>
      <c r="Q2427" t="s">
        <v>8341</v>
      </c>
      <c r="R2427" t="s">
        <v>8342</v>
      </c>
      <c r="S2427" s="16">
        <f t="shared" si="198"/>
        <v>42517.711111111108</v>
      </c>
      <c r="T2427" s="16">
        <f t="shared" si="199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 s="1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5">
        <v>0</v>
      </c>
      <c r="M2428" t="b">
        <v>0</v>
      </c>
      <c r="N2428" t="s">
        <v>8284</v>
      </c>
      <c r="O2428" s="6">
        <f t="shared" si="197"/>
        <v>0</v>
      </c>
      <c r="P2428" s="8">
        <v>0</v>
      </c>
      <c r="Q2428" t="s">
        <v>8341</v>
      </c>
      <c r="R2428" t="s">
        <v>8342</v>
      </c>
      <c r="S2428" s="16">
        <f t="shared" si="198"/>
        <v>42223.961712962962</v>
      </c>
      <c r="T2428" s="16">
        <f t="shared" si="199"/>
        <v>42163.961712962962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 s="1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5">
        <v>1</v>
      </c>
      <c r="M2429" t="b">
        <v>0</v>
      </c>
      <c r="N2429" t="s">
        <v>8284</v>
      </c>
      <c r="O2429" s="6">
        <f t="shared" si="197"/>
        <v>2.0000000000000002E-5</v>
      </c>
      <c r="P2429" s="8">
        <f t="shared" ref="P2429:P2434" si="202">E2429/L2429</f>
        <v>1</v>
      </c>
      <c r="Q2429" t="s">
        <v>8341</v>
      </c>
      <c r="R2429" t="s">
        <v>8342</v>
      </c>
      <c r="S2429" s="16">
        <f t="shared" si="198"/>
        <v>42452.068668981483</v>
      </c>
      <c r="T2429" s="16">
        <f t="shared" si="199"/>
        <v>42412.110335648147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 s="1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5">
        <v>1</v>
      </c>
      <c r="M2430" t="b">
        <v>0</v>
      </c>
      <c r="N2430" t="s">
        <v>8284</v>
      </c>
      <c r="O2430" s="6">
        <f t="shared" si="197"/>
        <v>2.8571428571428571E-5</v>
      </c>
      <c r="P2430" s="8">
        <f t="shared" si="202"/>
        <v>1</v>
      </c>
      <c r="Q2430" t="s">
        <v>8341</v>
      </c>
      <c r="R2430" t="s">
        <v>8342</v>
      </c>
      <c r="S2430" s="16">
        <f t="shared" si="198"/>
        <v>42075.534155092588</v>
      </c>
      <c r="T2430" s="16">
        <f t="shared" si="199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 s="1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5">
        <v>4</v>
      </c>
      <c r="M2431" t="b">
        <v>0</v>
      </c>
      <c r="N2431" t="s">
        <v>8284</v>
      </c>
      <c r="O2431" s="6">
        <f t="shared" si="197"/>
        <v>1.4321428571428572E-2</v>
      </c>
      <c r="P2431" s="8">
        <f t="shared" si="202"/>
        <v>501.25</v>
      </c>
      <c r="Q2431" t="s">
        <v>8341</v>
      </c>
      <c r="R2431" t="s">
        <v>8342</v>
      </c>
      <c r="S2431" s="16">
        <f t="shared" si="198"/>
        <v>42771.488888888889</v>
      </c>
      <c r="T2431" s="16">
        <f t="shared" si="199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 s="1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5">
        <v>2</v>
      </c>
      <c r="M2432" t="b">
        <v>0</v>
      </c>
      <c r="N2432" t="s">
        <v>8284</v>
      </c>
      <c r="O2432" s="6">
        <f t="shared" si="197"/>
        <v>7.0000000000000001E-3</v>
      </c>
      <c r="P2432" s="8">
        <f t="shared" si="202"/>
        <v>10.5</v>
      </c>
      <c r="Q2432" t="s">
        <v>8341</v>
      </c>
      <c r="R2432" t="s">
        <v>8342</v>
      </c>
      <c r="S2432" s="16">
        <f t="shared" si="198"/>
        <v>42411.922499999993</v>
      </c>
      <c r="T2432" s="16">
        <f t="shared" si="199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 s="1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5">
        <v>2</v>
      </c>
      <c r="M2433" t="b">
        <v>0</v>
      </c>
      <c r="N2433" t="s">
        <v>8284</v>
      </c>
      <c r="O2433" s="6">
        <f t="shared" si="197"/>
        <v>2.0000000000000002E-5</v>
      </c>
      <c r="P2433" s="8">
        <f t="shared" si="202"/>
        <v>1</v>
      </c>
      <c r="Q2433" t="s">
        <v>8341</v>
      </c>
      <c r="R2433" t="s">
        <v>8342</v>
      </c>
      <c r="S2433" s="16">
        <f t="shared" si="198"/>
        <v>42548.891354166662</v>
      </c>
      <c r="T2433" s="16">
        <f t="shared" si="199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 s="1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5">
        <v>2</v>
      </c>
      <c r="M2434" t="b">
        <v>0</v>
      </c>
      <c r="N2434" t="s">
        <v>8284</v>
      </c>
      <c r="O2434" s="6">
        <f t="shared" ref="O2434:O2497" si="203">E2434/D2434</f>
        <v>1.4285714285714287E-4</v>
      </c>
      <c r="P2434" s="8">
        <f t="shared" si="202"/>
        <v>1</v>
      </c>
      <c r="Q2434" t="s">
        <v>8341</v>
      </c>
      <c r="R2434" t="s">
        <v>8342</v>
      </c>
      <c r="S2434" s="16">
        <f t="shared" ref="S2434:S2497" si="204">(I2434/86400)+25569+(-5/24)</f>
        <v>42071.010381944441</v>
      </c>
      <c r="T2434" s="16">
        <f t="shared" ref="T2434:T2497" si="205">(J2434/86400)+25569+(-5/24)</f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 s="1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5">
        <v>0</v>
      </c>
      <c r="M2435" t="b">
        <v>0</v>
      </c>
      <c r="N2435" t="s">
        <v>8284</v>
      </c>
      <c r="O2435" s="6">
        <f t="shared" si="203"/>
        <v>0</v>
      </c>
      <c r="P2435" s="8">
        <v>0</v>
      </c>
      <c r="Q2435" t="s">
        <v>8341</v>
      </c>
      <c r="R2435" t="s">
        <v>8342</v>
      </c>
      <c r="S2435" s="16">
        <f t="shared" si="204"/>
        <v>42427.691469907404</v>
      </c>
      <c r="T2435" s="16">
        <f t="shared" si="205"/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 s="1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5">
        <v>2</v>
      </c>
      <c r="M2436" t="b">
        <v>0</v>
      </c>
      <c r="N2436" t="s">
        <v>8284</v>
      </c>
      <c r="O2436" s="6">
        <f t="shared" si="203"/>
        <v>1.2999999999999999E-3</v>
      </c>
      <c r="P2436" s="8">
        <f>E2436/L2436</f>
        <v>13</v>
      </c>
      <c r="Q2436" t="s">
        <v>8341</v>
      </c>
      <c r="R2436" t="s">
        <v>8342</v>
      </c>
      <c r="S2436" s="16">
        <f t="shared" si="204"/>
        <v>42219.977708333332</v>
      </c>
      <c r="T2436" s="16">
        <f t="shared" si="205"/>
        <v>42179.977708333332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 s="1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5">
        <v>4</v>
      </c>
      <c r="M2437" t="b">
        <v>0</v>
      </c>
      <c r="N2437" t="s">
        <v>8284</v>
      </c>
      <c r="O2437" s="6">
        <f t="shared" si="203"/>
        <v>4.8960000000000002E-3</v>
      </c>
      <c r="P2437" s="8">
        <f>E2437/L2437</f>
        <v>306</v>
      </c>
      <c r="Q2437" t="s">
        <v>8341</v>
      </c>
      <c r="R2437" t="s">
        <v>8342</v>
      </c>
      <c r="S2437" s="16">
        <f t="shared" si="204"/>
        <v>42282.069282407407</v>
      </c>
      <c r="T2437" s="16">
        <f t="shared" si="205"/>
        <v>42252.069282407407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 s="1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5">
        <v>2</v>
      </c>
      <c r="M2438" t="b">
        <v>0</v>
      </c>
      <c r="N2438" t="s">
        <v>8284</v>
      </c>
      <c r="O2438" s="6">
        <f t="shared" si="203"/>
        <v>3.8461538461538462E-4</v>
      </c>
      <c r="P2438" s="8">
        <f>E2438/L2438</f>
        <v>22.5</v>
      </c>
      <c r="Q2438" t="s">
        <v>8341</v>
      </c>
      <c r="R2438" t="s">
        <v>8342</v>
      </c>
      <c r="S2438" s="16">
        <f t="shared" si="204"/>
        <v>42398.407060185178</v>
      </c>
      <c r="T2438" s="16">
        <f t="shared" si="205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 s="1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5">
        <v>0</v>
      </c>
      <c r="M2439" t="b">
        <v>0</v>
      </c>
      <c r="N2439" t="s">
        <v>8284</v>
      </c>
      <c r="O2439" s="6">
        <f t="shared" si="203"/>
        <v>0</v>
      </c>
      <c r="P2439" s="8">
        <v>0</v>
      </c>
      <c r="Q2439" t="s">
        <v>8341</v>
      </c>
      <c r="R2439" t="s">
        <v>8342</v>
      </c>
      <c r="S2439" s="16">
        <f t="shared" si="204"/>
        <v>42080.541666666664</v>
      </c>
      <c r="T2439" s="16">
        <f t="shared" si="205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 s="1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5">
        <v>1</v>
      </c>
      <c r="M2440" t="b">
        <v>0</v>
      </c>
      <c r="N2440" t="s">
        <v>8284</v>
      </c>
      <c r="O2440" s="6">
        <f t="shared" si="203"/>
        <v>3.3333333333333335E-3</v>
      </c>
      <c r="P2440" s="8">
        <f>E2440/L2440</f>
        <v>50</v>
      </c>
      <c r="Q2440" t="s">
        <v>8341</v>
      </c>
      <c r="R2440" t="s">
        <v>8342</v>
      </c>
      <c r="S2440" s="16">
        <f t="shared" si="204"/>
        <v>42345.748402777775</v>
      </c>
      <c r="T2440" s="16">
        <f t="shared" si="205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 s="1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5">
        <v>0</v>
      </c>
      <c r="M2441" t="b">
        <v>0</v>
      </c>
      <c r="N2441" t="s">
        <v>8284</v>
      </c>
      <c r="O2441" s="6">
        <f t="shared" si="203"/>
        <v>0</v>
      </c>
      <c r="P2441" s="8">
        <v>0</v>
      </c>
      <c r="Q2441" t="s">
        <v>8341</v>
      </c>
      <c r="R2441" t="s">
        <v>8342</v>
      </c>
      <c r="S2441" s="16">
        <f t="shared" si="204"/>
        <v>42295.610289351847</v>
      </c>
      <c r="T2441" s="16">
        <f t="shared" si="205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 s="1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5">
        <v>2</v>
      </c>
      <c r="M2442" t="b">
        <v>0</v>
      </c>
      <c r="N2442" t="s">
        <v>8284</v>
      </c>
      <c r="O2442" s="6">
        <f t="shared" si="203"/>
        <v>2E-3</v>
      </c>
      <c r="P2442" s="8">
        <f t="shared" ref="P2442:P2473" si="206">E2442/L2442</f>
        <v>5</v>
      </c>
      <c r="Q2442" t="s">
        <v>8341</v>
      </c>
      <c r="R2442" t="s">
        <v>8342</v>
      </c>
      <c r="S2442" s="16">
        <f t="shared" si="204"/>
        <v>42413.691122685188</v>
      </c>
      <c r="T2442" s="16">
        <f t="shared" si="205"/>
        <v>42383.691122685188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 s="1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5">
        <v>109</v>
      </c>
      <c r="M2443" t="b">
        <v>1</v>
      </c>
      <c r="N2443" t="s">
        <v>8298</v>
      </c>
      <c r="O2443" s="6">
        <f t="shared" si="203"/>
        <v>1.0788</v>
      </c>
      <c r="P2443" s="8">
        <f t="shared" si="206"/>
        <v>74.22935779816514</v>
      </c>
      <c r="Q2443" t="s">
        <v>8341</v>
      </c>
      <c r="R2443" t="s">
        <v>8357</v>
      </c>
      <c r="S2443" s="16">
        <f t="shared" si="204"/>
        <v>42207.999305555553</v>
      </c>
      <c r="T2443" s="16">
        <f t="shared" si="205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 s="1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5">
        <v>372</v>
      </c>
      <c r="M2444" t="b">
        <v>1</v>
      </c>
      <c r="N2444" t="s">
        <v>8298</v>
      </c>
      <c r="O2444" s="6">
        <f t="shared" si="203"/>
        <v>1.2594166666666666</v>
      </c>
      <c r="P2444" s="8">
        <f t="shared" si="206"/>
        <v>81.252688172043008</v>
      </c>
      <c r="Q2444" t="s">
        <v>8341</v>
      </c>
      <c r="R2444" t="s">
        <v>8357</v>
      </c>
      <c r="S2444" s="16">
        <f t="shared" si="204"/>
        <v>42082.416990740741</v>
      </c>
      <c r="T2444" s="16">
        <f t="shared" si="205"/>
        <v>42052.458657407406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 s="1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5">
        <v>311</v>
      </c>
      <c r="M2445" t="b">
        <v>1</v>
      </c>
      <c r="N2445" t="s">
        <v>8298</v>
      </c>
      <c r="O2445" s="6">
        <f t="shared" si="203"/>
        <v>2.0251494999999999</v>
      </c>
      <c r="P2445" s="8">
        <f t="shared" si="206"/>
        <v>130.23469453376205</v>
      </c>
      <c r="Q2445" t="s">
        <v>8341</v>
      </c>
      <c r="R2445" t="s">
        <v>8357</v>
      </c>
      <c r="S2445" s="16">
        <f t="shared" si="204"/>
        <v>41866.416921296295</v>
      </c>
      <c r="T2445" s="16">
        <f t="shared" si="205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 s="1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5">
        <v>61</v>
      </c>
      <c r="M2446" t="b">
        <v>1</v>
      </c>
      <c r="N2446" t="s">
        <v>8298</v>
      </c>
      <c r="O2446" s="6">
        <f t="shared" si="203"/>
        <v>1.0860000000000001</v>
      </c>
      <c r="P2446" s="8">
        <f t="shared" si="206"/>
        <v>53.409836065573771</v>
      </c>
      <c r="Q2446" t="s">
        <v>8341</v>
      </c>
      <c r="R2446" t="s">
        <v>8357</v>
      </c>
      <c r="S2446" s="16">
        <f t="shared" si="204"/>
        <v>42515.54619212963</v>
      </c>
      <c r="T2446" s="16">
        <f t="shared" si="205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 s="1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5">
        <v>115</v>
      </c>
      <c r="M2447" t="b">
        <v>1</v>
      </c>
      <c r="N2447" t="s">
        <v>8298</v>
      </c>
      <c r="O2447" s="6">
        <f t="shared" si="203"/>
        <v>1.728</v>
      </c>
      <c r="P2447" s="8">
        <f t="shared" si="206"/>
        <v>75.130434782608702</v>
      </c>
      <c r="Q2447" t="s">
        <v>8341</v>
      </c>
      <c r="R2447" t="s">
        <v>8357</v>
      </c>
      <c r="S2447" s="16">
        <f t="shared" si="204"/>
        <v>42272.981724537036</v>
      </c>
      <c r="T2447" s="16">
        <f t="shared" si="205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 s="1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5">
        <v>111</v>
      </c>
      <c r="M2448" t="b">
        <v>1</v>
      </c>
      <c r="N2448" t="s">
        <v>8298</v>
      </c>
      <c r="O2448" s="6">
        <f t="shared" si="203"/>
        <v>1.6798</v>
      </c>
      <c r="P2448" s="8">
        <f t="shared" si="206"/>
        <v>75.666666666666671</v>
      </c>
      <c r="Q2448" t="s">
        <v>8341</v>
      </c>
      <c r="R2448" t="s">
        <v>8357</v>
      </c>
      <c r="S2448" s="16">
        <f t="shared" si="204"/>
        <v>42700.436006944445</v>
      </c>
      <c r="T2448" s="16">
        <f t="shared" si="205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 s="1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5">
        <v>337</v>
      </c>
      <c r="M2449" t="b">
        <v>1</v>
      </c>
      <c r="N2449" t="s">
        <v>8298</v>
      </c>
      <c r="O2449" s="6">
        <f t="shared" si="203"/>
        <v>4.2720000000000002</v>
      </c>
      <c r="P2449" s="8">
        <f t="shared" si="206"/>
        <v>31.691394658753708</v>
      </c>
      <c r="Q2449" t="s">
        <v>8341</v>
      </c>
      <c r="R2449" t="s">
        <v>8357</v>
      </c>
      <c r="S2449" s="16">
        <f t="shared" si="204"/>
        <v>42685.958333333336</v>
      </c>
      <c r="T2449" s="16">
        <f t="shared" si="205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 s="1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5">
        <v>9</v>
      </c>
      <c r="M2450" t="b">
        <v>1</v>
      </c>
      <c r="N2450" t="s">
        <v>8298</v>
      </c>
      <c r="O2450" s="6">
        <f t="shared" si="203"/>
        <v>1.075</v>
      </c>
      <c r="P2450" s="8">
        <f t="shared" si="206"/>
        <v>47.777777777777779</v>
      </c>
      <c r="Q2450" t="s">
        <v>8341</v>
      </c>
      <c r="R2450" t="s">
        <v>8357</v>
      </c>
      <c r="S2450" s="16">
        <f t="shared" si="204"/>
        <v>42613.025000000001</v>
      </c>
      <c r="T2450" s="16">
        <f t="shared" si="205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 s="1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5">
        <v>120</v>
      </c>
      <c r="M2451" t="b">
        <v>1</v>
      </c>
      <c r="N2451" t="s">
        <v>8298</v>
      </c>
      <c r="O2451" s="6">
        <f t="shared" si="203"/>
        <v>1.08</v>
      </c>
      <c r="P2451" s="8">
        <f t="shared" si="206"/>
        <v>90</v>
      </c>
      <c r="Q2451" t="s">
        <v>8341</v>
      </c>
      <c r="R2451" t="s">
        <v>8357</v>
      </c>
      <c r="S2451" s="16">
        <f t="shared" si="204"/>
        <v>41972.975868055553</v>
      </c>
      <c r="T2451" s="16">
        <f t="shared" si="205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 s="1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5">
        <v>102</v>
      </c>
      <c r="M2452" t="b">
        <v>1</v>
      </c>
      <c r="N2452" t="s">
        <v>8298</v>
      </c>
      <c r="O2452" s="6">
        <f t="shared" si="203"/>
        <v>1.0153353333333335</v>
      </c>
      <c r="P2452" s="8">
        <f t="shared" si="206"/>
        <v>149.31401960784314</v>
      </c>
      <c r="Q2452" t="s">
        <v>8341</v>
      </c>
      <c r="R2452" t="s">
        <v>8357</v>
      </c>
      <c r="S2452" s="16">
        <f t="shared" si="204"/>
        <v>41939.924305555549</v>
      </c>
      <c r="T2452" s="16">
        <f t="shared" si="205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 s="1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5">
        <v>186</v>
      </c>
      <c r="M2453" t="b">
        <v>1</v>
      </c>
      <c r="N2453" t="s">
        <v>8298</v>
      </c>
      <c r="O2453" s="6">
        <f t="shared" si="203"/>
        <v>1.1545000000000001</v>
      </c>
      <c r="P2453" s="8">
        <f t="shared" si="206"/>
        <v>62.06989247311828</v>
      </c>
      <c r="Q2453" t="s">
        <v>8341</v>
      </c>
      <c r="R2453" t="s">
        <v>8357</v>
      </c>
      <c r="S2453" s="16">
        <f t="shared" si="204"/>
        <v>42799.700115740743</v>
      </c>
      <c r="T2453" s="16">
        <f t="shared" si="205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 s="1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5">
        <v>15</v>
      </c>
      <c r="M2454" t="b">
        <v>1</v>
      </c>
      <c r="N2454" t="s">
        <v>8298</v>
      </c>
      <c r="O2454" s="6">
        <f t="shared" si="203"/>
        <v>1.335</v>
      </c>
      <c r="P2454" s="8">
        <f t="shared" si="206"/>
        <v>53.4</v>
      </c>
      <c r="Q2454" t="s">
        <v>8341</v>
      </c>
      <c r="R2454" t="s">
        <v>8357</v>
      </c>
      <c r="S2454" s="16">
        <f t="shared" si="204"/>
        <v>42367.749999999993</v>
      </c>
      <c r="T2454" s="16">
        <f t="shared" si="205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 s="1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5">
        <v>67</v>
      </c>
      <c r="M2455" t="b">
        <v>1</v>
      </c>
      <c r="N2455" t="s">
        <v>8298</v>
      </c>
      <c r="O2455" s="6">
        <f t="shared" si="203"/>
        <v>1.5469999999999999</v>
      </c>
      <c r="P2455" s="8">
        <f t="shared" si="206"/>
        <v>69.268656716417908</v>
      </c>
      <c r="Q2455" t="s">
        <v>8341</v>
      </c>
      <c r="R2455" t="s">
        <v>8357</v>
      </c>
      <c r="S2455" s="16">
        <f t="shared" si="204"/>
        <v>42768.483900462961</v>
      </c>
      <c r="T2455" s="16">
        <f t="shared" si="205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 s="1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5">
        <v>130</v>
      </c>
      <c r="M2456" t="b">
        <v>1</v>
      </c>
      <c r="N2456" t="s">
        <v>8298</v>
      </c>
      <c r="O2456" s="6">
        <f t="shared" si="203"/>
        <v>1.0084571428571429</v>
      </c>
      <c r="P2456" s="8">
        <f t="shared" si="206"/>
        <v>271.50769230769231</v>
      </c>
      <c r="Q2456" t="s">
        <v>8341</v>
      </c>
      <c r="R2456" t="s">
        <v>8357</v>
      </c>
      <c r="S2456" s="16">
        <f t="shared" si="204"/>
        <v>42804.993148148147</v>
      </c>
      <c r="T2456" s="16">
        <f t="shared" si="205"/>
        <v>42769.993148148147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 s="1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5">
        <v>16</v>
      </c>
      <c r="M2457" t="b">
        <v>1</v>
      </c>
      <c r="N2457" t="s">
        <v>8298</v>
      </c>
      <c r="O2457" s="6">
        <f t="shared" si="203"/>
        <v>1.82</v>
      </c>
      <c r="P2457" s="8">
        <f t="shared" si="206"/>
        <v>34.125</v>
      </c>
      <c r="Q2457" t="s">
        <v>8341</v>
      </c>
      <c r="R2457" t="s">
        <v>8357</v>
      </c>
      <c r="S2457" s="16">
        <f t="shared" si="204"/>
        <v>42480.573495370372</v>
      </c>
      <c r="T2457" s="16">
        <f t="shared" si="205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 s="1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5">
        <v>67</v>
      </c>
      <c r="M2458" t="b">
        <v>1</v>
      </c>
      <c r="N2458" t="s">
        <v>8298</v>
      </c>
      <c r="O2458" s="6">
        <f t="shared" si="203"/>
        <v>1.8086666666666666</v>
      </c>
      <c r="P2458" s="8">
        <f t="shared" si="206"/>
        <v>40.492537313432834</v>
      </c>
      <c r="Q2458" t="s">
        <v>8341</v>
      </c>
      <c r="R2458" t="s">
        <v>8357</v>
      </c>
      <c r="S2458" s="16">
        <f t="shared" si="204"/>
        <v>42791.752766203703</v>
      </c>
      <c r="T2458" s="16">
        <f t="shared" si="205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 s="1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5">
        <v>124</v>
      </c>
      <c r="M2459" t="b">
        <v>1</v>
      </c>
      <c r="N2459" t="s">
        <v>8298</v>
      </c>
      <c r="O2459" s="6">
        <f t="shared" si="203"/>
        <v>1.0230434782608695</v>
      </c>
      <c r="P2459" s="8">
        <f t="shared" si="206"/>
        <v>189.75806451612902</v>
      </c>
      <c r="Q2459" t="s">
        <v>8341</v>
      </c>
      <c r="R2459" t="s">
        <v>8357</v>
      </c>
      <c r="S2459" s="16">
        <f t="shared" si="204"/>
        <v>42453.352500000001</v>
      </c>
      <c r="T2459" s="16">
        <f t="shared" si="205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 s="1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5">
        <v>80</v>
      </c>
      <c r="M2460" t="b">
        <v>1</v>
      </c>
      <c r="N2460" t="s">
        <v>8298</v>
      </c>
      <c r="O2460" s="6">
        <f t="shared" si="203"/>
        <v>1.1017999999999999</v>
      </c>
      <c r="P2460" s="8">
        <f t="shared" si="206"/>
        <v>68.862499999999997</v>
      </c>
      <c r="Q2460" t="s">
        <v>8341</v>
      </c>
      <c r="R2460" t="s">
        <v>8357</v>
      </c>
      <c r="S2460" s="16">
        <f t="shared" si="204"/>
        <v>42530.583333333336</v>
      </c>
      <c r="T2460" s="16">
        <f t="shared" si="205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 s="1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5">
        <v>282</v>
      </c>
      <c r="M2461" t="b">
        <v>1</v>
      </c>
      <c r="N2461" t="s">
        <v>8298</v>
      </c>
      <c r="O2461" s="6">
        <f t="shared" si="203"/>
        <v>1.0225</v>
      </c>
      <c r="P2461" s="8">
        <f t="shared" si="206"/>
        <v>108.77659574468085</v>
      </c>
      <c r="Q2461" t="s">
        <v>8341</v>
      </c>
      <c r="R2461" t="s">
        <v>8357</v>
      </c>
      <c r="S2461" s="16">
        <f t="shared" si="204"/>
        <v>42452.387557870366</v>
      </c>
      <c r="T2461" s="16">
        <f t="shared" si="205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 s="1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5">
        <v>68</v>
      </c>
      <c r="M2462" t="b">
        <v>1</v>
      </c>
      <c r="N2462" t="s">
        <v>8298</v>
      </c>
      <c r="O2462" s="6">
        <f t="shared" si="203"/>
        <v>1.0078823529411765</v>
      </c>
      <c r="P2462" s="8">
        <f t="shared" si="206"/>
        <v>125.98529411764706</v>
      </c>
      <c r="Q2462" t="s">
        <v>8341</v>
      </c>
      <c r="R2462" t="s">
        <v>8357</v>
      </c>
      <c r="S2462" s="16">
        <f t="shared" si="204"/>
        <v>42737.970138888886</v>
      </c>
      <c r="T2462" s="16">
        <f t="shared" si="205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 s="1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5">
        <v>86</v>
      </c>
      <c r="M2463" t="b">
        <v>1</v>
      </c>
      <c r="N2463" t="s">
        <v>8279</v>
      </c>
      <c r="O2463" s="6">
        <f t="shared" si="203"/>
        <v>1.038</v>
      </c>
      <c r="P2463" s="8">
        <f t="shared" si="206"/>
        <v>90.523255813953483</v>
      </c>
      <c r="Q2463" t="s">
        <v>8330</v>
      </c>
      <c r="R2463" t="s">
        <v>8334</v>
      </c>
      <c r="S2463" s="16">
        <f t="shared" si="204"/>
        <v>40816.916666666664</v>
      </c>
      <c r="T2463" s="16">
        <f t="shared" si="205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 s="1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5">
        <v>115</v>
      </c>
      <c r="M2464" t="b">
        <v>1</v>
      </c>
      <c r="N2464" t="s">
        <v>8279</v>
      </c>
      <c r="O2464" s="6">
        <f t="shared" si="203"/>
        <v>1.1070833333333334</v>
      </c>
      <c r="P2464" s="8">
        <f t="shared" si="206"/>
        <v>28.880434782608695</v>
      </c>
      <c r="Q2464" t="s">
        <v>8330</v>
      </c>
      <c r="R2464" t="s">
        <v>8334</v>
      </c>
      <c r="S2464" s="16">
        <f t="shared" si="204"/>
        <v>41108.977962962963</v>
      </c>
      <c r="T2464" s="16">
        <f t="shared" si="205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 s="1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5">
        <v>75</v>
      </c>
      <c r="M2465" t="b">
        <v>1</v>
      </c>
      <c r="N2465" t="s">
        <v>8279</v>
      </c>
      <c r="O2465" s="6">
        <f t="shared" si="203"/>
        <v>1.1625000000000001</v>
      </c>
      <c r="P2465" s="8">
        <f t="shared" si="206"/>
        <v>31</v>
      </c>
      <c r="Q2465" t="s">
        <v>8330</v>
      </c>
      <c r="R2465" t="s">
        <v>8334</v>
      </c>
      <c r="S2465" s="16">
        <f t="shared" si="204"/>
        <v>41380.583333333328</v>
      </c>
      <c r="T2465" s="16">
        <f t="shared" si="205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 s="1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5">
        <v>43</v>
      </c>
      <c r="M2466" t="b">
        <v>1</v>
      </c>
      <c r="N2466" t="s">
        <v>8279</v>
      </c>
      <c r="O2466" s="6">
        <f t="shared" si="203"/>
        <v>1.111</v>
      </c>
      <c r="P2466" s="8">
        <f t="shared" si="206"/>
        <v>51.674418604651166</v>
      </c>
      <c r="Q2466" t="s">
        <v>8330</v>
      </c>
      <c r="R2466" t="s">
        <v>8334</v>
      </c>
      <c r="S2466" s="16">
        <f t="shared" si="204"/>
        <v>42277.603472222218</v>
      </c>
      <c r="T2466" s="16">
        <f t="shared" si="205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 s="1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5">
        <v>48</v>
      </c>
      <c r="M2467" t="b">
        <v>1</v>
      </c>
      <c r="N2467" t="s">
        <v>8279</v>
      </c>
      <c r="O2467" s="6">
        <f t="shared" si="203"/>
        <v>1.8014285714285714</v>
      </c>
      <c r="P2467" s="8">
        <f t="shared" si="206"/>
        <v>26.270833333333332</v>
      </c>
      <c r="Q2467" t="s">
        <v>8330</v>
      </c>
      <c r="R2467" t="s">
        <v>8334</v>
      </c>
      <c r="S2467" s="16">
        <f t="shared" si="204"/>
        <v>41175.510972222219</v>
      </c>
      <c r="T2467" s="16">
        <f t="shared" si="205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 s="1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5">
        <v>52</v>
      </c>
      <c r="M2468" t="b">
        <v>1</v>
      </c>
      <c r="N2468" t="s">
        <v>8279</v>
      </c>
      <c r="O2468" s="6">
        <f t="shared" si="203"/>
        <v>1</v>
      </c>
      <c r="P2468" s="8">
        <f t="shared" si="206"/>
        <v>48.07692307692308</v>
      </c>
      <c r="Q2468" t="s">
        <v>8330</v>
      </c>
      <c r="R2468" t="s">
        <v>8334</v>
      </c>
      <c r="S2468" s="16">
        <f t="shared" si="204"/>
        <v>41402.894131944442</v>
      </c>
      <c r="T2468" s="16">
        <f t="shared" si="205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 s="1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5">
        <v>43</v>
      </c>
      <c r="M2469" t="b">
        <v>1</v>
      </c>
      <c r="N2469" t="s">
        <v>8279</v>
      </c>
      <c r="O2469" s="6">
        <f t="shared" si="203"/>
        <v>1.1850000000000001</v>
      </c>
      <c r="P2469" s="8">
        <f t="shared" si="206"/>
        <v>27.558139534883722</v>
      </c>
      <c r="Q2469" t="s">
        <v>8330</v>
      </c>
      <c r="R2469" t="s">
        <v>8334</v>
      </c>
      <c r="S2469" s="16">
        <f t="shared" si="204"/>
        <v>41039.5</v>
      </c>
      <c r="T2469" s="16">
        <f t="shared" si="205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 s="1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5">
        <v>58</v>
      </c>
      <c r="M2470" t="b">
        <v>1</v>
      </c>
      <c r="N2470" t="s">
        <v>8279</v>
      </c>
      <c r="O2470" s="6">
        <f t="shared" si="203"/>
        <v>1.0721700000000001</v>
      </c>
      <c r="P2470" s="8">
        <f t="shared" si="206"/>
        <v>36.97137931034483</v>
      </c>
      <c r="Q2470" t="s">
        <v>8330</v>
      </c>
      <c r="R2470" t="s">
        <v>8334</v>
      </c>
      <c r="S2470" s="16">
        <f t="shared" si="204"/>
        <v>41210</v>
      </c>
      <c r="T2470" s="16">
        <f t="shared" si="205"/>
        <v>41173.945844907408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 s="1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5">
        <v>47</v>
      </c>
      <c r="M2471" t="b">
        <v>1</v>
      </c>
      <c r="N2471" t="s">
        <v>8279</v>
      </c>
      <c r="O2471" s="6">
        <f t="shared" si="203"/>
        <v>1.1366666666666667</v>
      </c>
      <c r="P2471" s="8">
        <f t="shared" si="206"/>
        <v>29.021276595744681</v>
      </c>
      <c r="Q2471" t="s">
        <v>8330</v>
      </c>
      <c r="R2471" t="s">
        <v>8334</v>
      </c>
      <c r="S2471" s="16">
        <f t="shared" si="204"/>
        <v>40582.221400462957</v>
      </c>
      <c r="T2471" s="16">
        <f t="shared" si="205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 s="1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5">
        <v>36</v>
      </c>
      <c r="M2472" t="b">
        <v>1</v>
      </c>
      <c r="N2472" t="s">
        <v>8279</v>
      </c>
      <c r="O2472" s="6">
        <f t="shared" si="203"/>
        <v>1.0316400000000001</v>
      </c>
      <c r="P2472" s="8">
        <f t="shared" si="206"/>
        <v>28.65666666666667</v>
      </c>
      <c r="Q2472" t="s">
        <v>8330</v>
      </c>
      <c r="R2472" t="s">
        <v>8334</v>
      </c>
      <c r="S2472" s="16">
        <f t="shared" si="204"/>
        <v>41052.866377314815</v>
      </c>
      <c r="T2472" s="16">
        <f t="shared" si="205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 s="1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5">
        <v>17</v>
      </c>
      <c r="M2473" t="b">
        <v>1</v>
      </c>
      <c r="N2473" t="s">
        <v>8279</v>
      </c>
      <c r="O2473" s="6">
        <f t="shared" si="203"/>
        <v>1.28</v>
      </c>
      <c r="P2473" s="8">
        <f t="shared" si="206"/>
        <v>37.647058823529413</v>
      </c>
      <c r="Q2473" t="s">
        <v>8330</v>
      </c>
      <c r="R2473" t="s">
        <v>8334</v>
      </c>
      <c r="S2473" s="16">
        <f t="shared" si="204"/>
        <v>40933.784629629627</v>
      </c>
      <c r="T2473" s="16">
        <f t="shared" si="205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 s="1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5">
        <v>104</v>
      </c>
      <c r="M2474" t="b">
        <v>1</v>
      </c>
      <c r="N2474" t="s">
        <v>8279</v>
      </c>
      <c r="O2474" s="6">
        <f t="shared" si="203"/>
        <v>1.3576026666666667</v>
      </c>
      <c r="P2474" s="8">
        <f t="shared" ref="P2474:P2504" si="207">E2474/L2474</f>
        <v>97.904038461538462</v>
      </c>
      <c r="Q2474" t="s">
        <v>8330</v>
      </c>
      <c r="R2474" t="s">
        <v>8334</v>
      </c>
      <c r="S2474" s="16">
        <f t="shared" si="204"/>
        <v>40424.835416666661</v>
      </c>
      <c r="T2474" s="16">
        <f t="shared" si="205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 s="1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5">
        <v>47</v>
      </c>
      <c r="M2475" t="b">
        <v>1</v>
      </c>
      <c r="N2475" t="s">
        <v>8279</v>
      </c>
      <c r="O2475" s="6">
        <f t="shared" si="203"/>
        <v>1</v>
      </c>
      <c r="P2475" s="8">
        <f t="shared" si="207"/>
        <v>42.553191489361701</v>
      </c>
      <c r="Q2475" t="s">
        <v>8330</v>
      </c>
      <c r="R2475" t="s">
        <v>8334</v>
      </c>
      <c r="S2475" s="16">
        <f t="shared" si="204"/>
        <v>41223.581817129627</v>
      </c>
      <c r="T2475" s="16">
        <f t="shared" si="205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 s="1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5">
        <v>38</v>
      </c>
      <c r="M2476" t="b">
        <v>1</v>
      </c>
      <c r="N2476" t="s">
        <v>8279</v>
      </c>
      <c r="O2476" s="6">
        <f t="shared" si="203"/>
        <v>1.0000360000000001</v>
      </c>
      <c r="P2476" s="8">
        <f t="shared" si="207"/>
        <v>131.58368421052631</v>
      </c>
      <c r="Q2476" t="s">
        <v>8330</v>
      </c>
      <c r="R2476" t="s">
        <v>8334</v>
      </c>
      <c r="S2476" s="16">
        <f t="shared" si="204"/>
        <v>40461.80296296296</v>
      </c>
      <c r="T2476" s="16">
        <f t="shared" si="205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 s="1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5">
        <v>81</v>
      </c>
      <c r="M2477" t="b">
        <v>1</v>
      </c>
      <c r="N2477" t="s">
        <v>8279</v>
      </c>
      <c r="O2477" s="6">
        <f t="shared" si="203"/>
        <v>1.0471999999999999</v>
      </c>
      <c r="P2477" s="8">
        <f t="shared" si="207"/>
        <v>32.320987654320987</v>
      </c>
      <c r="Q2477" t="s">
        <v>8330</v>
      </c>
      <c r="R2477" t="s">
        <v>8334</v>
      </c>
      <c r="S2477" s="16">
        <f t="shared" si="204"/>
        <v>40369.708333333328</v>
      </c>
      <c r="T2477" s="16">
        <f t="shared" si="205"/>
        <v>40310.079340277771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 s="1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5">
        <v>55</v>
      </c>
      <c r="M2478" t="b">
        <v>1</v>
      </c>
      <c r="N2478" t="s">
        <v>8279</v>
      </c>
      <c r="O2478" s="6">
        <f t="shared" si="203"/>
        <v>1.050225</v>
      </c>
      <c r="P2478" s="8">
        <f t="shared" si="207"/>
        <v>61.103999999999999</v>
      </c>
      <c r="Q2478" t="s">
        <v>8330</v>
      </c>
      <c r="R2478" t="s">
        <v>8334</v>
      </c>
      <c r="S2478" s="16">
        <f t="shared" si="204"/>
        <v>41946.161689814813</v>
      </c>
      <c r="T2478" s="16">
        <f t="shared" si="205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 s="1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5">
        <v>41</v>
      </c>
      <c r="M2479" t="b">
        <v>1</v>
      </c>
      <c r="N2479" t="s">
        <v>8279</v>
      </c>
      <c r="O2479" s="6">
        <f t="shared" si="203"/>
        <v>1.7133333333333334</v>
      </c>
      <c r="P2479" s="8">
        <f t="shared" si="207"/>
        <v>31.341463414634145</v>
      </c>
      <c r="Q2479" t="s">
        <v>8330</v>
      </c>
      <c r="R2479" t="s">
        <v>8334</v>
      </c>
      <c r="S2479" s="16">
        <f t="shared" si="204"/>
        <v>41133.483159722222</v>
      </c>
      <c r="T2479" s="16">
        <f t="shared" si="205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 s="1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5">
        <v>79</v>
      </c>
      <c r="M2480" t="b">
        <v>1</v>
      </c>
      <c r="N2480" t="s">
        <v>8279</v>
      </c>
      <c r="O2480" s="6">
        <f t="shared" si="203"/>
        <v>1.2749999999999999</v>
      </c>
      <c r="P2480" s="8">
        <f t="shared" si="207"/>
        <v>129.1139240506329</v>
      </c>
      <c r="Q2480" t="s">
        <v>8330</v>
      </c>
      <c r="R2480" t="s">
        <v>8334</v>
      </c>
      <c r="S2480" s="16">
        <f t="shared" si="204"/>
        <v>41287.742048611108</v>
      </c>
      <c r="T2480" s="16">
        <f t="shared" si="205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 s="1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5">
        <v>16</v>
      </c>
      <c r="M2481" t="b">
        <v>1</v>
      </c>
      <c r="N2481" t="s">
        <v>8279</v>
      </c>
      <c r="O2481" s="6">
        <f t="shared" si="203"/>
        <v>1.3344333333333334</v>
      </c>
      <c r="P2481" s="8">
        <f t="shared" si="207"/>
        <v>25.020624999999999</v>
      </c>
      <c r="Q2481" t="s">
        <v>8330</v>
      </c>
      <c r="R2481" t="s">
        <v>8334</v>
      </c>
      <c r="S2481" s="16">
        <f t="shared" si="204"/>
        <v>41117.875</v>
      </c>
      <c r="T2481" s="16">
        <f t="shared" si="205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 s="1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5">
        <v>8</v>
      </c>
      <c r="M2482" t="b">
        <v>1</v>
      </c>
      <c r="N2482" t="s">
        <v>8279</v>
      </c>
      <c r="O2482" s="6">
        <f t="shared" si="203"/>
        <v>1</v>
      </c>
      <c r="P2482" s="8">
        <f t="shared" si="207"/>
        <v>250</v>
      </c>
      <c r="Q2482" t="s">
        <v>8330</v>
      </c>
      <c r="R2482" t="s">
        <v>8334</v>
      </c>
      <c r="S2482" s="16">
        <f t="shared" si="204"/>
        <v>42287.727824074071</v>
      </c>
      <c r="T2482" s="16">
        <f t="shared" si="205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 s="1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5">
        <v>95</v>
      </c>
      <c r="M2483" t="b">
        <v>1</v>
      </c>
      <c r="N2483" t="s">
        <v>8279</v>
      </c>
      <c r="O2483" s="6">
        <f t="shared" si="203"/>
        <v>1.1291099999999998</v>
      </c>
      <c r="P2483" s="8">
        <f t="shared" si="207"/>
        <v>47.541473684210523</v>
      </c>
      <c r="Q2483" t="s">
        <v>8330</v>
      </c>
      <c r="R2483" t="s">
        <v>8334</v>
      </c>
      <c r="S2483" s="16">
        <f t="shared" si="204"/>
        <v>41029.437592592592</v>
      </c>
      <c r="T2483" s="16">
        <f t="shared" si="205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 s="1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5">
        <v>25</v>
      </c>
      <c r="M2484" t="b">
        <v>1</v>
      </c>
      <c r="N2484" t="s">
        <v>8279</v>
      </c>
      <c r="O2484" s="6">
        <f t="shared" si="203"/>
        <v>1.0009999999999999</v>
      </c>
      <c r="P2484" s="8">
        <f t="shared" si="207"/>
        <v>40.04</v>
      </c>
      <c r="Q2484" t="s">
        <v>8330</v>
      </c>
      <c r="R2484" t="s">
        <v>8334</v>
      </c>
      <c r="S2484" s="16">
        <f t="shared" si="204"/>
        <v>40756.573877314811</v>
      </c>
      <c r="T2484" s="16">
        <f t="shared" si="205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 s="1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5">
        <v>19</v>
      </c>
      <c r="M2485" t="b">
        <v>1</v>
      </c>
      <c r="N2485" t="s">
        <v>8279</v>
      </c>
      <c r="O2485" s="6">
        <f t="shared" si="203"/>
        <v>1.1372727272727272</v>
      </c>
      <c r="P2485" s="8">
        <f t="shared" si="207"/>
        <v>65.84210526315789</v>
      </c>
      <c r="Q2485" t="s">
        <v>8330</v>
      </c>
      <c r="R2485" t="s">
        <v>8334</v>
      </c>
      <c r="S2485" s="16">
        <f t="shared" si="204"/>
        <v>41030.500034722216</v>
      </c>
      <c r="T2485" s="16">
        <f t="shared" si="205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 s="1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5">
        <v>90</v>
      </c>
      <c r="M2486" t="b">
        <v>1</v>
      </c>
      <c r="N2486" t="s">
        <v>8279</v>
      </c>
      <c r="O2486" s="6">
        <f t="shared" si="203"/>
        <v>1.1931742857142855</v>
      </c>
      <c r="P2486" s="8">
        <f t="shared" si="207"/>
        <v>46.401222222222216</v>
      </c>
      <c r="Q2486" t="s">
        <v>8330</v>
      </c>
      <c r="R2486" t="s">
        <v>8334</v>
      </c>
      <c r="S2486" s="16">
        <f t="shared" si="204"/>
        <v>40801.708368055552</v>
      </c>
      <c r="T2486" s="16">
        <f t="shared" si="205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 s="1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5">
        <v>41</v>
      </c>
      <c r="M2487" t="b">
        <v>1</v>
      </c>
      <c r="N2487" t="s">
        <v>8279</v>
      </c>
      <c r="O2487" s="6">
        <f t="shared" si="203"/>
        <v>1.0325</v>
      </c>
      <c r="P2487" s="8">
        <f t="shared" si="207"/>
        <v>50.365853658536587</v>
      </c>
      <c r="Q2487" t="s">
        <v>8330</v>
      </c>
      <c r="R2487" t="s">
        <v>8334</v>
      </c>
      <c r="S2487" s="16">
        <f t="shared" si="204"/>
        <v>40828.790266203701</v>
      </c>
      <c r="T2487" s="16">
        <f t="shared" si="205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 s="1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5">
        <v>30</v>
      </c>
      <c r="M2488" t="b">
        <v>1</v>
      </c>
      <c r="N2488" t="s">
        <v>8279</v>
      </c>
      <c r="O2488" s="6">
        <f t="shared" si="203"/>
        <v>2.6566666666666667</v>
      </c>
      <c r="P2488" s="8">
        <f t="shared" si="207"/>
        <v>26.566666666666666</v>
      </c>
      <c r="Q2488" t="s">
        <v>8330</v>
      </c>
      <c r="R2488" t="s">
        <v>8334</v>
      </c>
      <c r="S2488" s="16">
        <f t="shared" si="204"/>
        <v>41021.499722222223</v>
      </c>
      <c r="T2488" s="16">
        <f t="shared" si="205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 s="1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5">
        <v>38</v>
      </c>
      <c r="M2489" t="b">
        <v>1</v>
      </c>
      <c r="N2489" t="s">
        <v>8279</v>
      </c>
      <c r="O2489" s="6">
        <f t="shared" si="203"/>
        <v>1.0005066666666667</v>
      </c>
      <c r="P2489" s="8">
        <f t="shared" si="207"/>
        <v>39.493684210526318</v>
      </c>
      <c r="Q2489" t="s">
        <v>8330</v>
      </c>
      <c r="R2489" t="s">
        <v>8334</v>
      </c>
      <c r="S2489" s="16">
        <f t="shared" si="204"/>
        <v>41055.874965277777</v>
      </c>
      <c r="T2489" s="16">
        <f t="shared" si="205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 s="1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5">
        <v>65</v>
      </c>
      <c r="M2490" t="b">
        <v>1</v>
      </c>
      <c r="N2490" t="s">
        <v>8279</v>
      </c>
      <c r="O2490" s="6">
        <f t="shared" si="203"/>
        <v>1.0669999999999999</v>
      </c>
      <c r="P2490" s="8">
        <f t="shared" si="207"/>
        <v>49.246153846153845</v>
      </c>
      <c r="Q2490" t="s">
        <v>8330</v>
      </c>
      <c r="R2490" t="s">
        <v>8334</v>
      </c>
      <c r="S2490" s="16">
        <f t="shared" si="204"/>
        <v>40863.466527777775</v>
      </c>
      <c r="T2490" s="16">
        <f t="shared" si="205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 s="1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5">
        <v>75</v>
      </c>
      <c r="M2491" t="b">
        <v>1</v>
      </c>
      <c r="N2491" t="s">
        <v>8279</v>
      </c>
      <c r="O2491" s="6">
        <f t="shared" si="203"/>
        <v>1.3367142857142857</v>
      </c>
      <c r="P2491" s="8">
        <f t="shared" si="207"/>
        <v>62.38</v>
      </c>
      <c r="Q2491" t="s">
        <v>8330</v>
      </c>
      <c r="R2491" t="s">
        <v>8334</v>
      </c>
      <c r="S2491" s="16">
        <f t="shared" si="204"/>
        <v>41403.481932870367</v>
      </c>
      <c r="T2491" s="16">
        <f t="shared" si="205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 s="1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5">
        <v>16</v>
      </c>
      <c r="M2492" t="b">
        <v>1</v>
      </c>
      <c r="N2492" t="s">
        <v>8279</v>
      </c>
      <c r="O2492" s="6">
        <f t="shared" si="203"/>
        <v>1.214</v>
      </c>
      <c r="P2492" s="8">
        <f t="shared" si="207"/>
        <v>37.9375</v>
      </c>
      <c r="Q2492" t="s">
        <v>8330</v>
      </c>
      <c r="R2492" t="s">
        <v>8334</v>
      </c>
      <c r="S2492" s="16">
        <f t="shared" si="204"/>
        <v>41083.01939814815</v>
      </c>
      <c r="T2492" s="16">
        <f t="shared" si="205"/>
        <v>41023.01939814815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 s="1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5">
        <v>10</v>
      </c>
      <c r="M2493" t="b">
        <v>1</v>
      </c>
      <c r="N2493" t="s">
        <v>8279</v>
      </c>
      <c r="O2493" s="6">
        <f t="shared" si="203"/>
        <v>1.032</v>
      </c>
      <c r="P2493" s="8">
        <f t="shared" si="207"/>
        <v>51.6</v>
      </c>
      <c r="Q2493" t="s">
        <v>8330</v>
      </c>
      <c r="R2493" t="s">
        <v>8334</v>
      </c>
      <c r="S2493" s="16">
        <f t="shared" si="204"/>
        <v>40558.868750000001</v>
      </c>
      <c r="T2493" s="16">
        <f t="shared" si="205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 s="1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5">
        <v>27</v>
      </c>
      <c r="M2494" t="b">
        <v>1</v>
      </c>
      <c r="N2494" t="s">
        <v>8279</v>
      </c>
      <c r="O2494" s="6">
        <f t="shared" si="203"/>
        <v>1.25</v>
      </c>
      <c r="P2494" s="8">
        <f t="shared" si="207"/>
        <v>27.777777777777779</v>
      </c>
      <c r="Q2494" t="s">
        <v>8330</v>
      </c>
      <c r="R2494" t="s">
        <v>8334</v>
      </c>
      <c r="S2494" s="16">
        <f t="shared" si="204"/>
        <v>41076.207638888889</v>
      </c>
      <c r="T2494" s="16">
        <f t="shared" si="205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 s="1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5">
        <v>259</v>
      </c>
      <c r="M2495" t="b">
        <v>1</v>
      </c>
      <c r="N2495" t="s">
        <v>8279</v>
      </c>
      <c r="O2495" s="6">
        <f t="shared" si="203"/>
        <v>1.2869999999999999</v>
      </c>
      <c r="P2495" s="8">
        <f t="shared" si="207"/>
        <v>99.382239382239376</v>
      </c>
      <c r="Q2495" t="s">
        <v>8330</v>
      </c>
      <c r="R2495" t="s">
        <v>8334</v>
      </c>
      <c r="S2495" s="16">
        <f t="shared" si="204"/>
        <v>41392.959953703699</v>
      </c>
      <c r="T2495" s="16">
        <f t="shared" si="205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 s="1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5">
        <v>39</v>
      </c>
      <c r="M2496" t="b">
        <v>1</v>
      </c>
      <c r="N2496" t="s">
        <v>8279</v>
      </c>
      <c r="O2496" s="6">
        <f t="shared" si="203"/>
        <v>1.0100533333333332</v>
      </c>
      <c r="P2496" s="8">
        <f t="shared" si="207"/>
        <v>38.848205128205123</v>
      </c>
      <c r="Q2496" t="s">
        <v>8330</v>
      </c>
      <c r="R2496" t="s">
        <v>8334</v>
      </c>
      <c r="S2496" s="16">
        <f t="shared" si="204"/>
        <v>41052.436851851853</v>
      </c>
      <c r="T2496" s="16">
        <f t="shared" si="205"/>
        <v>41022.436851851853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 s="1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5">
        <v>42</v>
      </c>
      <c r="M2497" t="b">
        <v>1</v>
      </c>
      <c r="N2497" t="s">
        <v>8279</v>
      </c>
      <c r="O2497" s="6">
        <f t="shared" si="203"/>
        <v>1.2753666666666665</v>
      </c>
      <c r="P2497" s="8">
        <f t="shared" si="207"/>
        <v>45.548809523809524</v>
      </c>
      <c r="Q2497" t="s">
        <v>8330</v>
      </c>
      <c r="R2497" t="s">
        <v>8334</v>
      </c>
      <c r="S2497" s="16">
        <f t="shared" si="204"/>
        <v>41066.738136574073</v>
      </c>
      <c r="T2497" s="16">
        <f t="shared" si="205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 s="1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5">
        <v>10</v>
      </c>
      <c r="M2498" t="b">
        <v>1</v>
      </c>
      <c r="N2498" t="s">
        <v>8279</v>
      </c>
      <c r="O2498" s="6">
        <f t="shared" ref="O2498:O2561" si="208">E2498/D2498</f>
        <v>1</v>
      </c>
      <c r="P2498" s="8">
        <f t="shared" si="207"/>
        <v>600</v>
      </c>
      <c r="Q2498" t="s">
        <v>8330</v>
      </c>
      <c r="R2498" t="s">
        <v>8334</v>
      </c>
      <c r="S2498" s="16">
        <f t="shared" ref="S2498:S2561" si="209">(I2498/86400)+25569+(-5/24)</f>
        <v>41362.746435185181</v>
      </c>
      <c r="T2498" s="16">
        <f t="shared" ref="T2498:T2561" si="210">(J2498/86400)+25569+(-5/24)</f>
        <v>41327.788101851846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 s="1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5">
        <v>56</v>
      </c>
      <c r="M2499" t="b">
        <v>1</v>
      </c>
      <c r="N2499" t="s">
        <v>8279</v>
      </c>
      <c r="O2499" s="6">
        <f t="shared" si="208"/>
        <v>1.127715</v>
      </c>
      <c r="P2499" s="8">
        <f t="shared" si="207"/>
        <v>80.551071428571419</v>
      </c>
      <c r="Q2499" t="s">
        <v>8330</v>
      </c>
      <c r="R2499" t="s">
        <v>8334</v>
      </c>
      <c r="S2499" s="16">
        <f t="shared" si="209"/>
        <v>40760.670578703699</v>
      </c>
      <c r="T2499" s="16">
        <f t="shared" si="210"/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 s="1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5">
        <v>20</v>
      </c>
      <c r="M2500" t="b">
        <v>1</v>
      </c>
      <c r="N2500" t="s">
        <v>8279</v>
      </c>
      <c r="O2500" s="6">
        <f t="shared" si="208"/>
        <v>1.056</v>
      </c>
      <c r="P2500" s="8">
        <f t="shared" si="207"/>
        <v>52.8</v>
      </c>
      <c r="Q2500" t="s">
        <v>8330</v>
      </c>
      <c r="R2500" t="s">
        <v>8334</v>
      </c>
      <c r="S2500" s="16">
        <f t="shared" si="209"/>
        <v>42031.759108796294</v>
      </c>
      <c r="T2500" s="16">
        <f t="shared" si="210"/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 s="1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5">
        <v>170</v>
      </c>
      <c r="M2501" t="b">
        <v>1</v>
      </c>
      <c r="N2501" t="s">
        <v>8279</v>
      </c>
      <c r="O2501" s="6">
        <f t="shared" si="208"/>
        <v>2.0262500000000001</v>
      </c>
      <c r="P2501" s="8">
        <f t="shared" si="207"/>
        <v>47.676470588235297</v>
      </c>
      <c r="Q2501" t="s">
        <v>8330</v>
      </c>
      <c r="R2501" t="s">
        <v>8334</v>
      </c>
      <c r="S2501" s="16">
        <f t="shared" si="209"/>
        <v>41274.541666666664</v>
      </c>
      <c r="T2501" s="16">
        <f t="shared" si="210"/>
        <v>41226.440243055556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 s="1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5">
        <v>29</v>
      </c>
      <c r="M2502" t="b">
        <v>1</v>
      </c>
      <c r="N2502" t="s">
        <v>8279</v>
      </c>
      <c r="O2502" s="6">
        <f t="shared" si="208"/>
        <v>1.1333333333333333</v>
      </c>
      <c r="P2502" s="8">
        <f t="shared" si="207"/>
        <v>23.448275862068964</v>
      </c>
      <c r="Q2502" t="s">
        <v>8330</v>
      </c>
      <c r="R2502" t="s">
        <v>8334</v>
      </c>
      <c r="S2502" s="16">
        <f t="shared" si="209"/>
        <v>41083.564525462956</v>
      </c>
      <c r="T2502" s="16">
        <f t="shared" si="210"/>
        <v>41053.564525462956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 s="1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5">
        <v>7</v>
      </c>
      <c r="M2503" t="b">
        <v>0</v>
      </c>
      <c r="N2503" t="s">
        <v>8299</v>
      </c>
      <c r="O2503" s="6">
        <f t="shared" si="208"/>
        <v>2.5545454545454545E-2</v>
      </c>
      <c r="P2503" s="8">
        <f t="shared" si="207"/>
        <v>40.142857142857146</v>
      </c>
      <c r="Q2503" t="s">
        <v>8341</v>
      </c>
      <c r="R2503" t="s">
        <v>8358</v>
      </c>
      <c r="S2503" s="16">
        <f t="shared" si="209"/>
        <v>42274.568333333336</v>
      </c>
      <c r="T2503" s="16">
        <f t="shared" si="210"/>
        <v>42244.568333333336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 s="1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5">
        <v>5</v>
      </c>
      <c r="M2504" t="b">
        <v>0</v>
      </c>
      <c r="N2504" t="s">
        <v>8299</v>
      </c>
      <c r="O2504" s="6">
        <f t="shared" si="208"/>
        <v>7.8181818181818181E-4</v>
      </c>
      <c r="P2504" s="8">
        <f t="shared" si="207"/>
        <v>17.2</v>
      </c>
      <c r="Q2504" t="s">
        <v>8341</v>
      </c>
      <c r="R2504" t="s">
        <v>8358</v>
      </c>
      <c r="S2504" s="16">
        <f t="shared" si="209"/>
        <v>41903.617106481477</v>
      </c>
      <c r="T2504" s="16">
        <f t="shared" si="210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 s="1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5">
        <v>0</v>
      </c>
      <c r="M2505" t="b">
        <v>0</v>
      </c>
      <c r="N2505" t="s">
        <v>8299</v>
      </c>
      <c r="O2505" s="6">
        <f t="shared" si="208"/>
        <v>0</v>
      </c>
      <c r="P2505" s="8">
        <v>0</v>
      </c>
      <c r="Q2505" t="s">
        <v>8341</v>
      </c>
      <c r="R2505" t="s">
        <v>8358</v>
      </c>
      <c r="S2505" s="16">
        <f t="shared" si="209"/>
        <v>42528.67083333333</v>
      </c>
      <c r="T2505" s="16">
        <f t="shared" si="210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 s="1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5">
        <v>0</v>
      </c>
      <c r="M2506" t="b">
        <v>0</v>
      </c>
      <c r="N2506" t="s">
        <v>8299</v>
      </c>
      <c r="O2506" s="6">
        <f t="shared" si="208"/>
        <v>0</v>
      </c>
      <c r="P2506" s="8">
        <v>0</v>
      </c>
      <c r="Q2506" t="s">
        <v>8341</v>
      </c>
      <c r="R2506" t="s">
        <v>8358</v>
      </c>
      <c r="S2506" s="16">
        <f t="shared" si="209"/>
        <v>41957.848773148151</v>
      </c>
      <c r="T2506" s="16">
        <f t="shared" si="210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 s="1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5">
        <v>0</v>
      </c>
      <c r="M2507" t="b">
        <v>0</v>
      </c>
      <c r="N2507" t="s">
        <v>8299</v>
      </c>
      <c r="O2507" s="6">
        <f t="shared" si="208"/>
        <v>0</v>
      </c>
      <c r="P2507" s="8">
        <v>0</v>
      </c>
      <c r="Q2507" t="s">
        <v>8341</v>
      </c>
      <c r="R2507" t="s">
        <v>8358</v>
      </c>
      <c r="S2507" s="16">
        <f t="shared" si="209"/>
        <v>42076.80574074074</v>
      </c>
      <c r="T2507" s="16">
        <f t="shared" si="210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 s="1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5">
        <v>2</v>
      </c>
      <c r="M2508" t="b">
        <v>0</v>
      </c>
      <c r="N2508" t="s">
        <v>8299</v>
      </c>
      <c r="O2508" s="6">
        <f t="shared" si="208"/>
        <v>6.0000000000000001E-3</v>
      </c>
      <c r="P2508" s="8">
        <f>E2508/L2508</f>
        <v>15</v>
      </c>
      <c r="Q2508" t="s">
        <v>8341</v>
      </c>
      <c r="R2508" t="s">
        <v>8358</v>
      </c>
      <c r="S2508" s="16">
        <f t="shared" si="209"/>
        <v>42280.666666666664</v>
      </c>
      <c r="T2508" s="16">
        <f t="shared" si="210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 s="1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5">
        <v>0</v>
      </c>
      <c r="M2509" t="b">
        <v>0</v>
      </c>
      <c r="N2509" t="s">
        <v>8299</v>
      </c>
      <c r="O2509" s="6">
        <f t="shared" si="208"/>
        <v>0</v>
      </c>
      <c r="P2509" s="8">
        <v>0</v>
      </c>
      <c r="Q2509" t="s">
        <v>8341</v>
      </c>
      <c r="R2509" t="s">
        <v>8358</v>
      </c>
      <c r="S2509" s="16">
        <f t="shared" si="209"/>
        <v>42134.864629629628</v>
      </c>
      <c r="T2509" s="16">
        <f t="shared" si="210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 s="1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5">
        <v>0</v>
      </c>
      <c r="M2510" t="b">
        <v>0</v>
      </c>
      <c r="N2510" t="s">
        <v>8299</v>
      </c>
      <c r="O2510" s="6">
        <f t="shared" si="208"/>
        <v>0</v>
      </c>
      <c r="P2510" s="8">
        <v>0</v>
      </c>
      <c r="Q2510" t="s">
        <v>8341</v>
      </c>
      <c r="R2510" t="s">
        <v>8358</v>
      </c>
      <c r="S2510" s="16">
        <f t="shared" si="209"/>
        <v>41865.743449074071</v>
      </c>
      <c r="T2510" s="16">
        <f t="shared" si="210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 s="1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5">
        <v>28</v>
      </c>
      <c r="M2511" t="b">
        <v>0</v>
      </c>
      <c r="N2511" t="s">
        <v>8299</v>
      </c>
      <c r="O2511" s="6">
        <f t="shared" si="208"/>
        <v>1.0526315789473684E-2</v>
      </c>
      <c r="P2511" s="8">
        <f>E2511/L2511</f>
        <v>35.714285714285715</v>
      </c>
      <c r="Q2511" t="s">
        <v>8341</v>
      </c>
      <c r="R2511" t="s">
        <v>8358</v>
      </c>
      <c r="S2511" s="16">
        <f t="shared" si="209"/>
        <v>42114.559594907405</v>
      </c>
      <c r="T2511" s="16">
        <f t="shared" si="210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 s="1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5">
        <v>2</v>
      </c>
      <c r="M2512" t="b">
        <v>0</v>
      </c>
      <c r="N2512" t="s">
        <v>8299</v>
      </c>
      <c r="O2512" s="6">
        <f t="shared" si="208"/>
        <v>1.5E-3</v>
      </c>
      <c r="P2512" s="8">
        <f>E2512/L2512</f>
        <v>37.5</v>
      </c>
      <c r="Q2512" t="s">
        <v>8341</v>
      </c>
      <c r="R2512" t="s">
        <v>8358</v>
      </c>
      <c r="S2512" s="16">
        <f t="shared" si="209"/>
        <v>42138.789027777777</v>
      </c>
      <c r="T2512" s="16">
        <f t="shared" si="210"/>
        <v>42078.789027777777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 s="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5">
        <v>0</v>
      </c>
      <c r="M2513" t="b">
        <v>0</v>
      </c>
      <c r="N2513" t="s">
        <v>8299</v>
      </c>
      <c r="O2513" s="6">
        <f t="shared" si="208"/>
        <v>0</v>
      </c>
      <c r="P2513" s="8">
        <v>0</v>
      </c>
      <c r="Q2513" t="s">
        <v>8341</v>
      </c>
      <c r="R2513" t="s">
        <v>8358</v>
      </c>
      <c r="S2513" s="16">
        <f t="shared" si="209"/>
        <v>42401.238576388881</v>
      </c>
      <c r="T2513" s="16">
        <f t="shared" si="210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 s="1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5">
        <v>0</v>
      </c>
      <c r="M2514" t="b">
        <v>0</v>
      </c>
      <c r="N2514" t="s">
        <v>8299</v>
      </c>
      <c r="O2514" s="6">
        <f t="shared" si="208"/>
        <v>0</v>
      </c>
      <c r="P2514" s="8">
        <v>0</v>
      </c>
      <c r="Q2514" t="s">
        <v>8341</v>
      </c>
      <c r="R2514" t="s">
        <v>8358</v>
      </c>
      <c r="S2514" s="16">
        <f t="shared" si="209"/>
        <v>41986.668530092589</v>
      </c>
      <c r="T2514" s="16">
        <f t="shared" si="210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 s="1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5">
        <v>0</v>
      </c>
      <c r="M2515" t="b">
        <v>0</v>
      </c>
      <c r="N2515" t="s">
        <v>8299</v>
      </c>
      <c r="O2515" s="6">
        <f t="shared" si="208"/>
        <v>0</v>
      </c>
      <c r="P2515" s="8">
        <v>0</v>
      </c>
      <c r="Q2515" t="s">
        <v>8341</v>
      </c>
      <c r="R2515" t="s">
        <v>8358</v>
      </c>
      <c r="S2515" s="16">
        <f t="shared" si="209"/>
        <v>42791.798483796294</v>
      </c>
      <c r="T2515" s="16">
        <f t="shared" si="210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 s="1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5">
        <v>4</v>
      </c>
      <c r="M2516" t="b">
        <v>0</v>
      </c>
      <c r="N2516" t="s">
        <v>8299</v>
      </c>
      <c r="O2516" s="6">
        <f t="shared" si="208"/>
        <v>1.7500000000000002E-2</v>
      </c>
      <c r="P2516" s="8">
        <f>E2516/L2516</f>
        <v>52.5</v>
      </c>
      <c r="Q2516" t="s">
        <v>8341</v>
      </c>
      <c r="R2516" t="s">
        <v>8358</v>
      </c>
      <c r="S2516" s="16">
        <f t="shared" si="209"/>
        <v>41871.181446759256</v>
      </c>
      <c r="T2516" s="16">
        <f t="shared" si="210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 s="1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5">
        <v>12</v>
      </c>
      <c r="M2517" t="b">
        <v>0</v>
      </c>
      <c r="N2517" t="s">
        <v>8299</v>
      </c>
      <c r="O2517" s="6">
        <f t="shared" si="208"/>
        <v>0.186</v>
      </c>
      <c r="P2517" s="8">
        <f>E2517/L2517</f>
        <v>77.5</v>
      </c>
      <c r="Q2517" t="s">
        <v>8341</v>
      </c>
      <c r="R2517" t="s">
        <v>8358</v>
      </c>
      <c r="S2517" s="16">
        <f t="shared" si="209"/>
        <v>42057.63140046296</v>
      </c>
      <c r="T2517" s="16">
        <f t="shared" si="210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 s="1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5">
        <v>0</v>
      </c>
      <c r="M2518" t="b">
        <v>0</v>
      </c>
      <c r="N2518" t="s">
        <v>8299</v>
      </c>
      <c r="O2518" s="6">
        <f t="shared" si="208"/>
        <v>0</v>
      </c>
      <c r="P2518" s="8">
        <v>0</v>
      </c>
      <c r="Q2518" t="s">
        <v>8341</v>
      </c>
      <c r="R2518" t="s">
        <v>8358</v>
      </c>
      <c r="S2518" s="16">
        <f t="shared" si="209"/>
        <v>41972.486712962964</v>
      </c>
      <c r="T2518" s="16">
        <f t="shared" si="210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 s="1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5">
        <v>33</v>
      </c>
      <c r="M2519" t="b">
        <v>0</v>
      </c>
      <c r="N2519" t="s">
        <v>8299</v>
      </c>
      <c r="O2519" s="6">
        <f t="shared" si="208"/>
        <v>9.8166666666666666E-2</v>
      </c>
      <c r="P2519" s="8">
        <f>E2519/L2519</f>
        <v>53.545454545454547</v>
      </c>
      <c r="Q2519" t="s">
        <v>8341</v>
      </c>
      <c r="R2519" t="s">
        <v>8358</v>
      </c>
      <c r="S2519" s="16">
        <f t="shared" si="209"/>
        <v>42082.552430555552</v>
      </c>
      <c r="T2519" s="16">
        <f t="shared" si="210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 s="1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5">
        <v>0</v>
      </c>
      <c r="M2520" t="b">
        <v>0</v>
      </c>
      <c r="N2520" t="s">
        <v>8299</v>
      </c>
      <c r="O2520" s="6">
        <f t="shared" si="208"/>
        <v>0</v>
      </c>
      <c r="P2520" s="8">
        <v>0</v>
      </c>
      <c r="Q2520" t="s">
        <v>8341</v>
      </c>
      <c r="R2520" t="s">
        <v>8358</v>
      </c>
      <c r="S2520" s="16">
        <f t="shared" si="209"/>
        <v>41956.51421296296</v>
      </c>
      <c r="T2520" s="16">
        <f t="shared" si="210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 s="1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5">
        <v>4</v>
      </c>
      <c r="M2521" t="b">
        <v>0</v>
      </c>
      <c r="N2521" t="s">
        <v>8299</v>
      </c>
      <c r="O2521" s="6">
        <f t="shared" si="208"/>
        <v>4.3333333333333331E-4</v>
      </c>
      <c r="P2521" s="8">
        <f>E2521/L2521</f>
        <v>16.25</v>
      </c>
      <c r="Q2521" t="s">
        <v>8341</v>
      </c>
      <c r="R2521" t="s">
        <v>8358</v>
      </c>
      <c r="S2521" s="16">
        <f t="shared" si="209"/>
        <v>41838.946805555555</v>
      </c>
      <c r="T2521" s="16">
        <f t="shared" si="210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 s="1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5">
        <v>0</v>
      </c>
      <c r="M2522" t="b">
        <v>0</v>
      </c>
      <c r="N2522" t="s">
        <v>8299</v>
      </c>
      <c r="O2522" s="6">
        <f t="shared" si="208"/>
        <v>0</v>
      </c>
      <c r="P2522" s="8">
        <v>0</v>
      </c>
      <c r="Q2522" t="s">
        <v>8341</v>
      </c>
      <c r="R2522" t="s">
        <v>8358</v>
      </c>
      <c r="S2522" s="16">
        <f t="shared" si="209"/>
        <v>42658.597916666666</v>
      </c>
      <c r="T2522" s="16">
        <f t="shared" si="210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 s="1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5">
        <v>132</v>
      </c>
      <c r="M2523" t="b">
        <v>1</v>
      </c>
      <c r="N2523" t="s">
        <v>8300</v>
      </c>
      <c r="O2523" s="6">
        <f t="shared" si="208"/>
        <v>1.0948792000000001</v>
      </c>
      <c r="P2523" s="8">
        <f t="shared" ref="P2523:P2562" si="211">E2523/L2523</f>
        <v>103.68174242424243</v>
      </c>
      <c r="Q2523" t="s">
        <v>8330</v>
      </c>
      <c r="R2523" t="s">
        <v>8359</v>
      </c>
      <c r="S2523" s="16">
        <f t="shared" si="209"/>
        <v>42290.75950231481</v>
      </c>
      <c r="T2523" s="16">
        <f t="shared" si="210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 s="1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5">
        <v>27</v>
      </c>
      <c r="M2524" t="b">
        <v>1</v>
      </c>
      <c r="N2524" t="s">
        <v>8300</v>
      </c>
      <c r="O2524" s="6">
        <f t="shared" si="208"/>
        <v>1</v>
      </c>
      <c r="P2524" s="8">
        <f t="shared" si="211"/>
        <v>185.18518518518519</v>
      </c>
      <c r="Q2524" t="s">
        <v>8330</v>
      </c>
      <c r="R2524" t="s">
        <v>8359</v>
      </c>
      <c r="S2524" s="16">
        <f t="shared" si="209"/>
        <v>42482.411111111105</v>
      </c>
      <c r="T2524" s="16">
        <f t="shared" si="210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 s="1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5">
        <v>26</v>
      </c>
      <c r="M2525" t="b">
        <v>1</v>
      </c>
      <c r="N2525" t="s">
        <v>8300</v>
      </c>
      <c r="O2525" s="6">
        <f t="shared" si="208"/>
        <v>1.5644444444444445</v>
      </c>
      <c r="P2525" s="8">
        <f t="shared" si="211"/>
        <v>54.153846153846153</v>
      </c>
      <c r="Q2525" t="s">
        <v>8330</v>
      </c>
      <c r="R2525" t="s">
        <v>8359</v>
      </c>
      <c r="S2525" s="16">
        <f t="shared" si="209"/>
        <v>41960.808935185181</v>
      </c>
      <c r="T2525" s="16">
        <f t="shared" si="210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 s="1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5">
        <v>43</v>
      </c>
      <c r="M2526" t="b">
        <v>1</v>
      </c>
      <c r="N2526" t="s">
        <v>8300</v>
      </c>
      <c r="O2526" s="6">
        <f t="shared" si="208"/>
        <v>1.016</v>
      </c>
      <c r="P2526" s="8">
        <f t="shared" si="211"/>
        <v>177.2093023255814</v>
      </c>
      <c r="Q2526" t="s">
        <v>8330</v>
      </c>
      <c r="R2526" t="s">
        <v>8359</v>
      </c>
      <c r="S2526" s="16">
        <f t="shared" si="209"/>
        <v>41993.979166666664</v>
      </c>
      <c r="T2526" s="16">
        <f t="shared" si="210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 s="1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5">
        <v>80</v>
      </c>
      <c r="M2527" t="b">
        <v>1</v>
      </c>
      <c r="N2527" t="s">
        <v>8300</v>
      </c>
      <c r="O2527" s="6">
        <f t="shared" si="208"/>
        <v>1.00325</v>
      </c>
      <c r="P2527" s="8">
        <f t="shared" si="211"/>
        <v>100.325</v>
      </c>
      <c r="Q2527" t="s">
        <v>8330</v>
      </c>
      <c r="R2527" t="s">
        <v>8359</v>
      </c>
      <c r="S2527" s="16">
        <f t="shared" si="209"/>
        <v>41088.636238425919</v>
      </c>
      <c r="T2527" s="16">
        <f t="shared" si="210"/>
        <v>41058.636238425919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 s="1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5">
        <v>33</v>
      </c>
      <c r="M2528" t="b">
        <v>1</v>
      </c>
      <c r="N2528" t="s">
        <v>8300</v>
      </c>
      <c r="O2528" s="6">
        <f t="shared" si="208"/>
        <v>1.1294999999999999</v>
      </c>
      <c r="P2528" s="8">
        <f t="shared" si="211"/>
        <v>136.90909090909091</v>
      </c>
      <c r="Q2528" t="s">
        <v>8330</v>
      </c>
      <c r="R2528" t="s">
        <v>8359</v>
      </c>
      <c r="S2528" s="16">
        <f t="shared" si="209"/>
        <v>41980.999305555553</v>
      </c>
      <c r="T2528" s="16">
        <f t="shared" si="210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 s="1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5">
        <v>71</v>
      </c>
      <c r="M2529" t="b">
        <v>1</v>
      </c>
      <c r="N2529" t="s">
        <v>8300</v>
      </c>
      <c r="O2529" s="6">
        <f t="shared" si="208"/>
        <v>1.02125</v>
      </c>
      <c r="P2529" s="8">
        <f t="shared" si="211"/>
        <v>57.535211267605632</v>
      </c>
      <c r="Q2529" t="s">
        <v>8330</v>
      </c>
      <c r="R2529" t="s">
        <v>8359</v>
      </c>
      <c r="S2529" s="16">
        <f t="shared" si="209"/>
        <v>41564.957638888889</v>
      </c>
      <c r="T2529" s="16">
        <f t="shared" si="210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 s="1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5">
        <v>81</v>
      </c>
      <c r="M2530" t="b">
        <v>1</v>
      </c>
      <c r="N2530" t="s">
        <v>8300</v>
      </c>
      <c r="O2530" s="6">
        <f t="shared" si="208"/>
        <v>1.0724974999999999</v>
      </c>
      <c r="P2530" s="8">
        <f t="shared" si="211"/>
        <v>52.962839506172834</v>
      </c>
      <c r="Q2530" t="s">
        <v>8330</v>
      </c>
      <c r="R2530" t="s">
        <v>8359</v>
      </c>
      <c r="S2530" s="16">
        <f t="shared" si="209"/>
        <v>42236.249999999993</v>
      </c>
      <c r="T2530" s="16">
        <f t="shared" si="210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 s="1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5">
        <v>76</v>
      </c>
      <c r="M2531" t="b">
        <v>1</v>
      </c>
      <c r="N2531" t="s">
        <v>8300</v>
      </c>
      <c r="O2531" s="6">
        <f t="shared" si="208"/>
        <v>1.0428333333333333</v>
      </c>
      <c r="P2531" s="8">
        <f t="shared" si="211"/>
        <v>82.328947368421055</v>
      </c>
      <c r="Q2531" t="s">
        <v>8330</v>
      </c>
      <c r="R2531" t="s">
        <v>8359</v>
      </c>
      <c r="S2531" s="16">
        <f t="shared" si="209"/>
        <v>40992.830729166664</v>
      </c>
      <c r="T2531" s="16">
        <f t="shared" si="210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 s="1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5">
        <v>48</v>
      </c>
      <c r="M2532" t="b">
        <v>1</v>
      </c>
      <c r="N2532" t="s">
        <v>8300</v>
      </c>
      <c r="O2532" s="6">
        <f t="shared" si="208"/>
        <v>1</v>
      </c>
      <c r="P2532" s="8">
        <f t="shared" si="211"/>
        <v>135.41666666666666</v>
      </c>
      <c r="Q2532" t="s">
        <v>8330</v>
      </c>
      <c r="R2532" t="s">
        <v>8359</v>
      </c>
      <c r="S2532" s="16">
        <f t="shared" si="209"/>
        <v>42113.993055555555</v>
      </c>
      <c r="T2532" s="16">
        <f t="shared" si="210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 s="1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5">
        <v>61</v>
      </c>
      <c r="M2533" t="b">
        <v>1</v>
      </c>
      <c r="N2533" t="s">
        <v>8300</v>
      </c>
      <c r="O2533" s="6">
        <f t="shared" si="208"/>
        <v>1.004</v>
      </c>
      <c r="P2533" s="8">
        <f t="shared" si="211"/>
        <v>74.06557377049181</v>
      </c>
      <c r="Q2533" t="s">
        <v>8330</v>
      </c>
      <c r="R2533" t="s">
        <v>8359</v>
      </c>
      <c r="S2533" s="16">
        <f t="shared" si="209"/>
        <v>42230.957638888889</v>
      </c>
      <c r="T2533" s="16">
        <f t="shared" si="210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 s="1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5">
        <v>60</v>
      </c>
      <c r="M2534" t="b">
        <v>1</v>
      </c>
      <c r="N2534" t="s">
        <v>8300</v>
      </c>
      <c r="O2534" s="6">
        <f t="shared" si="208"/>
        <v>1.26125</v>
      </c>
      <c r="P2534" s="8">
        <f t="shared" si="211"/>
        <v>84.083333333333329</v>
      </c>
      <c r="Q2534" t="s">
        <v>8330</v>
      </c>
      <c r="R2534" t="s">
        <v>8359</v>
      </c>
      <c r="S2534" s="16">
        <f t="shared" si="209"/>
        <v>41137.640810185185</v>
      </c>
      <c r="T2534" s="16">
        <f t="shared" si="210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 s="1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5">
        <v>136</v>
      </c>
      <c r="M2535" t="b">
        <v>1</v>
      </c>
      <c r="N2535" t="s">
        <v>8300</v>
      </c>
      <c r="O2535" s="6">
        <f t="shared" si="208"/>
        <v>1.1066666666666667</v>
      </c>
      <c r="P2535" s="8">
        <f t="shared" si="211"/>
        <v>61.029411764705884</v>
      </c>
      <c r="Q2535" t="s">
        <v>8330</v>
      </c>
      <c r="R2535" t="s">
        <v>8359</v>
      </c>
      <c r="S2535" s="16">
        <f t="shared" si="209"/>
        <v>41334.542453703703</v>
      </c>
      <c r="T2535" s="16">
        <f t="shared" si="210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 s="1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5">
        <v>14</v>
      </c>
      <c r="M2536" t="b">
        <v>1</v>
      </c>
      <c r="N2536" t="s">
        <v>8300</v>
      </c>
      <c r="O2536" s="6">
        <f t="shared" si="208"/>
        <v>1.05</v>
      </c>
      <c r="P2536" s="8">
        <f t="shared" si="211"/>
        <v>150</v>
      </c>
      <c r="Q2536" t="s">
        <v>8330</v>
      </c>
      <c r="R2536" t="s">
        <v>8359</v>
      </c>
      <c r="S2536" s="16">
        <f t="shared" si="209"/>
        <v>40179.041666666664</v>
      </c>
      <c r="T2536" s="16">
        <f t="shared" si="210"/>
        <v>40127.492037037031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 s="1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5">
        <v>78</v>
      </c>
      <c r="M2537" t="b">
        <v>1</v>
      </c>
      <c r="N2537" t="s">
        <v>8300</v>
      </c>
      <c r="O2537" s="6">
        <f t="shared" si="208"/>
        <v>1.03775</v>
      </c>
      <c r="P2537" s="8">
        <f t="shared" si="211"/>
        <v>266.08974358974359</v>
      </c>
      <c r="Q2537" t="s">
        <v>8330</v>
      </c>
      <c r="R2537" t="s">
        <v>8359</v>
      </c>
      <c r="S2537" s="16">
        <f t="shared" si="209"/>
        <v>41974.624363425923</v>
      </c>
      <c r="T2537" s="16">
        <f t="shared" si="210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 s="1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5">
        <v>4</v>
      </c>
      <c r="M2538" t="b">
        <v>1</v>
      </c>
      <c r="N2538" t="s">
        <v>8300</v>
      </c>
      <c r="O2538" s="6">
        <f t="shared" si="208"/>
        <v>1.1599999999999999</v>
      </c>
      <c r="P2538" s="8">
        <f t="shared" si="211"/>
        <v>7.25</v>
      </c>
      <c r="Q2538" t="s">
        <v>8330</v>
      </c>
      <c r="R2538" t="s">
        <v>8359</v>
      </c>
      <c r="S2538" s="16">
        <f t="shared" si="209"/>
        <v>41484.89775462963</v>
      </c>
      <c r="T2538" s="16">
        <f t="shared" si="210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 s="1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5">
        <v>11</v>
      </c>
      <c r="M2539" t="b">
        <v>1</v>
      </c>
      <c r="N2539" t="s">
        <v>8300</v>
      </c>
      <c r="O2539" s="6">
        <f t="shared" si="208"/>
        <v>1.1000000000000001</v>
      </c>
      <c r="P2539" s="8">
        <f t="shared" si="211"/>
        <v>100</v>
      </c>
      <c r="Q2539" t="s">
        <v>8330</v>
      </c>
      <c r="R2539" t="s">
        <v>8359</v>
      </c>
      <c r="S2539" s="16">
        <f t="shared" si="209"/>
        <v>40756.440451388888</v>
      </c>
      <c r="T2539" s="16">
        <f t="shared" si="210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 s="1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5">
        <v>185</v>
      </c>
      <c r="M2540" t="b">
        <v>1</v>
      </c>
      <c r="N2540" t="s">
        <v>8300</v>
      </c>
      <c r="O2540" s="6">
        <f t="shared" si="208"/>
        <v>1.130176111111111</v>
      </c>
      <c r="P2540" s="8">
        <f t="shared" si="211"/>
        <v>109.96308108108107</v>
      </c>
      <c r="Q2540" t="s">
        <v>8330</v>
      </c>
      <c r="R2540" t="s">
        <v>8359</v>
      </c>
      <c r="S2540" s="16">
        <f t="shared" si="209"/>
        <v>41328.999305555553</v>
      </c>
      <c r="T2540" s="16">
        <f t="shared" si="210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 s="1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5">
        <v>59</v>
      </c>
      <c r="M2541" t="b">
        <v>1</v>
      </c>
      <c r="N2541" t="s">
        <v>8300</v>
      </c>
      <c r="O2541" s="6">
        <f t="shared" si="208"/>
        <v>1.0024999999999999</v>
      </c>
      <c r="P2541" s="8">
        <f t="shared" si="211"/>
        <v>169.91525423728814</v>
      </c>
      <c r="Q2541" t="s">
        <v>8330</v>
      </c>
      <c r="R2541" t="s">
        <v>8359</v>
      </c>
      <c r="S2541" s="16">
        <f t="shared" si="209"/>
        <v>42037.693888888891</v>
      </c>
      <c r="T2541" s="16">
        <f t="shared" si="210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 s="1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5">
        <v>27</v>
      </c>
      <c r="M2542" t="b">
        <v>1</v>
      </c>
      <c r="N2542" t="s">
        <v>8300</v>
      </c>
      <c r="O2542" s="6">
        <f t="shared" si="208"/>
        <v>1.034</v>
      </c>
      <c r="P2542" s="8">
        <f t="shared" si="211"/>
        <v>95.740740740740748</v>
      </c>
      <c r="Q2542" t="s">
        <v>8330</v>
      </c>
      <c r="R2542" t="s">
        <v>8359</v>
      </c>
      <c r="S2542" s="16">
        <f t="shared" si="209"/>
        <v>40845.466678240737</v>
      </c>
      <c r="T2542" s="16">
        <f t="shared" si="210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 s="1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5">
        <v>63</v>
      </c>
      <c r="M2543" t="b">
        <v>1</v>
      </c>
      <c r="N2543" t="s">
        <v>8300</v>
      </c>
      <c r="O2543" s="6">
        <f t="shared" si="208"/>
        <v>1.0702857142857143</v>
      </c>
      <c r="P2543" s="8">
        <f t="shared" si="211"/>
        <v>59.460317460317462</v>
      </c>
      <c r="Q2543" t="s">
        <v>8330</v>
      </c>
      <c r="R2543" t="s">
        <v>8359</v>
      </c>
      <c r="S2543" s="16">
        <f t="shared" si="209"/>
        <v>41543.240949074076</v>
      </c>
      <c r="T2543" s="16">
        <f t="shared" si="210"/>
        <v>41483.240949074076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 s="1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5">
        <v>13</v>
      </c>
      <c r="M2544" t="b">
        <v>1</v>
      </c>
      <c r="N2544" t="s">
        <v>8300</v>
      </c>
      <c r="O2544" s="6">
        <f t="shared" si="208"/>
        <v>1.0357142857142858</v>
      </c>
      <c r="P2544" s="8">
        <f t="shared" si="211"/>
        <v>55.769230769230766</v>
      </c>
      <c r="Q2544" t="s">
        <v>8330</v>
      </c>
      <c r="R2544" t="s">
        <v>8359</v>
      </c>
      <c r="S2544" s="16">
        <f t="shared" si="209"/>
        <v>41547.957638888889</v>
      </c>
      <c r="T2544" s="16">
        <f t="shared" si="210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 s="1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5">
        <v>13</v>
      </c>
      <c r="M2545" t="b">
        <v>1</v>
      </c>
      <c r="N2545" t="s">
        <v>8300</v>
      </c>
      <c r="O2545" s="6">
        <f t="shared" si="208"/>
        <v>1.5640000000000001</v>
      </c>
      <c r="P2545" s="8">
        <f t="shared" si="211"/>
        <v>30.076923076923077</v>
      </c>
      <c r="Q2545" t="s">
        <v>8330</v>
      </c>
      <c r="R2545" t="s">
        <v>8359</v>
      </c>
      <c r="S2545" s="16">
        <f t="shared" si="209"/>
        <v>40544.916666666664</v>
      </c>
      <c r="T2545" s="16">
        <f t="shared" si="210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 s="1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5">
        <v>57</v>
      </c>
      <c r="M2546" t="b">
        <v>1</v>
      </c>
      <c r="N2546" t="s">
        <v>8300</v>
      </c>
      <c r="O2546" s="6">
        <f t="shared" si="208"/>
        <v>1.0082</v>
      </c>
      <c r="P2546" s="8">
        <f t="shared" si="211"/>
        <v>88.438596491228068</v>
      </c>
      <c r="Q2546" t="s">
        <v>8330</v>
      </c>
      <c r="R2546" t="s">
        <v>8359</v>
      </c>
      <c r="S2546" s="16">
        <f t="shared" si="209"/>
        <v>41098.3121412037</v>
      </c>
      <c r="T2546" s="16">
        <f t="shared" si="210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 s="1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5">
        <v>61</v>
      </c>
      <c r="M2547" t="b">
        <v>1</v>
      </c>
      <c r="N2547" t="s">
        <v>8300</v>
      </c>
      <c r="O2547" s="6">
        <f t="shared" si="208"/>
        <v>1.9530000000000001</v>
      </c>
      <c r="P2547" s="8">
        <f t="shared" si="211"/>
        <v>64.032786885245898</v>
      </c>
      <c r="Q2547" t="s">
        <v>8330</v>
      </c>
      <c r="R2547" t="s">
        <v>8359</v>
      </c>
      <c r="S2547" s="16">
        <f t="shared" si="209"/>
        <v>42061.812499999993</v>
      </c>
      <c r="T2547" s="16">
        <f t="shared" si="210"/>
        <v>42026.929837962962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 s="1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5">
        <v>65</v>
      </c>
      <c r="M2548" t="b">
        <v>1</v>
      </c>
      <c r="N2548" t="s">
        <v>8300</v>
      </c>
      <c r="O2548" s="6">
        <f t="shared" si="208"/>
        <v>1.1171428571428572</v>
      </c>
      <c r="P2548" s="8">
        <f t="shared" si="211"/>
        <v>60.153846153846153</v>
      </c>
      <c r="Q2548" t="s">
        <v>8330</v>
      </c>
      <c r="R2548" t="s">
        <v>8359</v>
      </c>
      <c r="S2548" s="16">
        <f t="shared" si="209"/>
        <v>41552</v>
      </c>
      <c r="T2548" s="16">
        <f t="shared" si="210"/>
        <v>41524.650219907409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 s="1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5">
        <v>134</v>
      </c>
      <c r="M2549" t="b">
        <v>1</v>
      </c>
      <c r="N2549" t="s">
        <v>8300</v>
      </c>
      <c r="O2549" s="6">
        <f t="shared" si="208"/>
        <v>1.1985454545454546</v>
      </c>
      <c r="P2549" s="8">
        <f t="shared" si="211"/>
        <v>49.194029850746269</v>
      </c>
      <c r="Q2549" t="s">
        <v>8330</v>
      </c>
      <c r="R2549" t="s">
        <v>8359</v>
      </c>
      <c r="S2549" s="16">
        <f t="shared" si="209"/>
        <v>41003.523182870369</v>
      </c>
      <c r="T2549" s="16">
        <f t="shared" si="210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 s="1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5">
        <v>37</v>
      </c>
      <c r="M2550" t="b">
        <v>1</v>
      </c>
      <c r="N2550" t="s">
        <v>8300</v>
      </c>
      <c r="O2550" s="6">
        <f t="shared" si="208"/>
        <v>1.0185</v>
      </c>
      <c r="P2550" s="8">
        <f t="shared" si="211"/>
        <v>165.16216216216216</v>
      </c>
      <c r="Q2550" t="s">
        <v>8330</v>
      </c>
      <c r="R2550" t="s">
        <v>8359</v>
      </c>
      <c r="S2550" s="16">
        <f t="shared" si="209"/>
        <v>42642.977083333331</v>
      </c>
      <c r="T2550" s="16">
        <f t="shared" si="210"/>
        <v>42618.417094907403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 s="1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5">
        <v>37</v>
      </c>
      <c r="M2551" t="b">
        <v>1</v>
      </c>
      <c r="N2551" t="s">
        <v>8300</v>
      </c>
      <c r="O2551" s="6">
        <f t="shared" si="208"/>
        <v>1.0280254777070064</v>
      </c>
      <c r="P2551" s="8">
        <f t="shared" si="211"/>
        <v>43.621621621621621</v>
      </c>
      <c r="Q2551" t="s">
        <v>8330</v>
      </c>
      <c r="R2551" t="s">
        <v>8359</v>
      </c>
      <c r="S2551" s="16">
        <f t="shared" si="209"/>
        <v>41425.5</v>
      </c>
      <c r="T2551" s="16">
        <f t="shared" si="210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 s="1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5">
        <v>150</v>
      </c>
      <c r="M2552" t="b">
        <v>1</v>
      </c>
      <c r="N2552" t="s">
        <v>8300</v>
      </c>
      <c r="O2552" s="6">
        <f t="shared" si="208"/>
        <v>1.0084615384615385</v>
      </c>
      <c r="P2552" s="8">
        <f t="shared" si="211"/>
        <v>43.7</v>
      </c>
      <c r="Q2552" t="s">
        <v>8330</v>
      </c>
      <c r="R2552" t="s">
        <v>8359</v>
      </c>
      <c r="S2552" s="16">
        <f t="shared" si="209"/>
        <v>42284.957638888889</v>
      </c>
      <c r="T2552" s="16">
        <f t="shared" si="210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 s="1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5">
        <v>56</v>
      </c>
      <c r="M2553" t="b">
        <v>1</v>
      </c>
      <c r="N2553" t="s">
        <v>8300</v>
      </c>
      <c r="O2553" s="6">
        <f t="shared" si="208"/>
        <v>1.0273469387755103</v>
      </c>
      <c r="P2553" s="8">
        <f t="shared" si="211"/>
        <v>67.419642857142861</v>
      </c>
      <c r="Q2553" t="s">
        <v>8330</v>
      </c>
      <c r="R2553" t="s">
        <v>8359</v>
      </c>
      <c r="S2553" s="16">
        <f t="shared" si="209"/>
        <v>40989.658333333333</v>
      </c>
      <c r="T2553" s="16">
        <f t="shared" si="210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 s="1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5">
        <v>18</v>
      </c>
      <c r="M2554" t="b">
        <v>1</v>
      </c>
      <c r="N2554" t="s">
        <v>8300</v>
      </c>
      <c r="O2554" s="6">
        <f t="shared" si="208"/>
        <v>1.0649999999999999</v>
      </c>
      <c r="P2554" s="8">
        <f t="shared" si="211"/>
        <v>177.5</v>
      </c>
      <c r="Q2554" t="s">
        <v>8330</v>
      </c>
      <c r="R2554" t="s">
        <v>8359</v>
      </c>
      <c r="S2554" s="16">
        <f t="shared" si="209"/>
        <v>42799.601631944439</v>
      </c>
      <c r="T2554" s="16">
        <f t="shared" si="210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 s="1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5">
        <v>60</v>
      </c>
      <c r="M2555" t="b">
        <v>1</v>
      </c>
      <c r="N2555" t="s">
        <v>8300</v>
      </c>
      <c r="O2555" s="6">
        <f t="shared" si="208"/>
        <v>1.5553333333333332</v>
      </c>
      <c r="P2555" s="8">
        <f t="shared" si="211"/>
        <v>38.883333333333333</v>
      </c>
      <c r="Q2555" t="s">
        <v>8330</v>
      </c>
      <c r="R2555" t="s">
        <v>8359</v>
      </c>
      <c r="S2555" s="16">
        <f t="shared" si="209"/>
        <v>41172.990821759253</v>
      </c>
      <c r="T2555" s="16">
        <f t="shared" si="210"/>
        <v>41112.990821759253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 s="1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5">
        <v>67</v>
      </c>
      <c r="M2556" t="b">
        <v>1</v>
      </c>
      <c r="N2556" t="s">
        <v>8300</v>
      </c>
      <c r="O2556" s="6">
        <f t="shared" si="208"/>
        <v>1.228</v>
      </c>
      <c r="P2556" s="8">
        <f t="shared" si="211"/>
        <v>54.985074626865675</v>
      </c>
      <c r="Q2556" t="s">
        <v>8330</v>
      </c>
      <c r="R2556" t="s">
        <v>8359</v>
      </c>
      <c r="S2556" s="16">
        <f t="shared" si="209"/>
        <v>42155.957638888889</v>
      </c>
      <c r="T2556" s="16">
        <f t="shared" si="210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 s="1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5">
        <v>35</v>
      </c>
      <c r="M2557" t="b">
        <v>1</v>
      </c>
      <c r="N2557" t="s">
        <v>8300</v>
      </c>
      <c r="O2557" s="6">
        <f t="shared" si="208"/>
        <v>1.0734999999999999</v>
      </c>
      <c r="P2557" s="8">
        <f t="shared" si="211"/>
        <v>61.342857142857142</v>
      </c>
      <c r="Q2557" t="s">
        <v>8330</v>
      </c>
      <c r="R2557" t="s">
        <v>8359</v>
      </c>
      <c r="S2557" s="16">
        <f t="shared" si="209"/>
        <v>41057.44667824074</v>
      </c>
      <c r="T2557" s="16">
        <f t="shared" si="210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 s="1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5">
        <v>34</v>
      </c>
      <c r="M2558" t="b">
        <v>1</v>
      </c>
      <c r="N2558" t="s">
        <v>8300</v>
      </c>
      <c r="O2558" s="6">
        <f t="shared" si="208"/>
        <v>1.0550335570469798</v>
      </c>
      <c r="P2558" s="8">
        <f t="shared" si="211"/>
        <v>23.117647058823529</v>
      </c>
      <c r="Q2558" t="s">
        <v>8330</v>
      </c>
      <c r="R2558" t="s">
        <v>8359</v>
      </c>
      <c r="S2558" s="16">
        <f t="shared" si="209"/>
        <v>41267.783067129625</v>
      </c>
      <c r="T2558" s="16">
        <f t="shared" si="210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 s="1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5">
        <v>36</v>
      </c>
      <c r="M2559" t="b">
        <v>1</v>
      </c>
      <c r="N2559" t="s">
        <v>8300</v>
      </c>
      <c r="O2559" s="6">
        <f t="shared" si="208"/>
        <v>1.1844444444444444</v>
      </c>
      <c r="P2559" s="8">
        <f t="shared" si="211"/>
        <v>29.611111111111111</v>
      </c>
      <c r="Q2559" t="s">
        <v>8330</v>
      </c>
      <c r="R2559" t="s">
        <v>8359</v>
      </c>
      <c r="S2559" s="16">
        <f t="shared" si="209"/>
        <v>41774.536874999998</v>
      </c>
      <c r="T2559" s="16">
        <f t="shared" si="210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 s="1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5">
        <v>18</v>
      </c>
      <c r="M2560" t="b">
        <v>1</v>
      </c>
      <c r="N2560" t="s">
        <v>8300</v>
      </c>
      <c r="O2560" s="6">
        <f t="shared" si="208"/>
        <v>1.0888</v>
      </c>
      <c r="P2560" s="8">
        <f t="shared" si="211"/>
        <v>75.611111111111114</v>
      </c>
      <c r="Q2560" t="s">
        <v>8330</v>
      </c>
      <c r="R2560" t="s">
        <v>8359</v>
      </c>
      <c r="S2560" s="16">
        <f t="shared" si="209"/>
        <v>42125.374305555553</v>
      </c>
      <c r="T2560" s="16">
        <f t="shared" si="210"/>
        <v>42093.651689814811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 s="1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5">
        <v>25</v>
      </c>
      <c r="M2561" t="b">
        <v>1</v>
      </c>
      <c r="N2561" t="s">
        <v>8300</v>
      </c>
      <c r="O2561" s="6">
        <f t="shared" si="208"/>
        <v>1.1125</v>
      </c>
      <c r="P2561" s="8">
        <f t="shared" si="211"/>
        <v>35.6</v>
      </c>
      <c r="Q2561" t="s">
        <v>8330</v>
      </c>
      <c r="R2561" t="s">
        <v>8359</v>
      </c>
      <c r="S2561" s="16">
        <f t="shared" si="209"/>
        <v>40862.609027777777</v>
      </c>
      <c r="T2561" s="16">
        <f t="shared" si="210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 s="1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5">
        <v>21</v>
      </c>
      <c r="M2562" t="b">
        <v>1</v>
      </c>
      <c r="N2562" t="s">
        <v>8300</v>
      </c>
      <c r="O2562" s="6">
        <f t="shared" ref="O2562:O2625" si="212">E2562/D2562</f>
        <v>1.0009999999999999</v>
      </c>
      <c r="P2562" s="8">
        <f t="shared" si="211"/>
        <v>143</v>
      </c>
      <c r="Q2562" t="s">
        <v>8330</v>
      </c>
      <c r="R2562" t="s">
        <v>8359</v>
      </c>
      <c r="S2562" s="16">
        <f t="shared" ref="S2562:S2625" si="213">(I2562/86400)+25569+(-5/24)</f>
        <v>42069.742754629631</v>
      </c>
      <c r="T2562" s="16">
        <f t="shared" ref="T2562:T2625" si="214">(J2562/86400)+25569+(-5/24)</f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 s="1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15">
        <v>0</v>
      </c>
      <c r="M2563" t="b">
        <v>0</v>
      </c>
      <c r="N2563" t="s">
        <v>8284</v>
      </c>
      <c r="O2563" s="6">
        <f t="shared" si="212"/>
        <v>0</v>
      </c>
      <c r="P2563" s="8">
        <v>0</v>
      </c>
      <c r="Q2563" t="s">
        <v>8341</v>
      </c>
      <c r="R2563" t="s">
        <v>8342</v>
      </c>
      <c r="S2563" s="16">
        <f t="shared" si="213"/>
        <v>42290.320474537039</v>
      </c>
      <c r="T2563" s="16">
        <f t="shared" si="214"/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 s="1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15">
        <v>3</v>
      </c>
      <c r="M2564" t="b">
        <v>0</v>
      </c>
      <c r="N2564" t="s">
        <v>8284</v>
      </c>
      <c r="O2564" s="6">
        <f t="shared" si="212"/>
        <v>7.4999999999999997E-3</v>
      </c>
      <c r="P2564" s="8">
        <f>E2564/L2564</f>
        <v>25</v>
      </c>
      <c r="Q2564" t="s">
        <v>8341</v>
      </c>
      <c r="R2564" t="s">
        <v>8342</v>
      </c>
      <c r="S2564" s="16">
        <f t="shared" si="213"/>
        <v>42654.316423611112</v>
      </c>
      <c r="T2564" s="16">
        <f t="shared" si="214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 s="1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15">
        <v>0</v>
      </c>
      <c r="M2565" t="b">
        <v>0</v>
      </c>
      <c r="N2565" t="s">
        <v>8284</v>
      </c>
      <c r="O2565" s="6">
        <f t="shared" si="212"/>
        <v>0</v>
      </c>
      <c r="P2565" s="8">
        <v>0</v>
      </c>
      <c r="Q2565" t="s">
        <v>8341</v>
      </c>
      <c r="R2565" t="s">
        <v>8342</v>
      </c>
      <c r="S2565" s="16">
        <f t="shared" si="213"/>
        <v>42214.931145833332</v>
      </c>
      <c r="T2565" s="16">
        <f t="shared" si="214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 s="1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15">
        <v>0</v>
      </c>
      <c r="M2566" t="b">
        <v>0</v>
      </c>
      <c r="N2566" t="s">
        <v>8284</v>
      </c>
      <c r="O2566" s="6">
        <f t="shared" si="212"/>
        <v>0</v>
      </c>
      <c r="P2566" s="8">
        <v>0</v>
      </c>
      <c r="Q2566" t="s">
        <v>8341</v>
      </c>
      <c r="R2566" t="s">
        <v>8342</v>
      </c>
      <c r="S2566" s="16">
        <f t="shared" si="213"/>
        <v>41851.83216435185</v>
      </c>
      <c r="T2566" s="16">
        <f t="shared" si="214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 s="1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15">
        <v>1</v>
      </c>
      <c r="M2567" t="b">
        <v>0</v>
      </c>
      <c r="N2567" t="s">
        <v>8284</v>
      </c>
      <c r="O2567" s="6">
        <f t="shared" si="212"/>
        <v>0.01</v>
      </c>
      <c r="P2567" s="8">
        <f>E2567/L2567</f>
        <v>100</v>
      </c>
      <c r="Q2567" t="s">
        <v>8341</v>
      </c>
      <c r="R2567" t="s">
        <v>8342</v>
      </c>
      <c r="S2567" s="16">
        <f t="shared" si="213"/>
        <v>42499.659722222219</v>
      </c>
      <c r="T2567" s="16">
        <f t="shared" si="214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 s="1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15">
        <v>0</v>
      </c>
      <c r="M2568" t="b">
        <v>0</v>
      </c>
      <c r="N2568" t="s">
        <v>8284</v>
      </c>
      <c r="O2568" s="6">
        <f t="shared" si="212"/>
        <v>0</v>
      </c>
      <c r="P2568" s="8">
        <v>0</v>
      </c>
      <c r="Q2568" t="s">
        <v>8341</v>
      </c>
      <c r="R2568" t="s">
        <v>8342</v>
      </c>
      <c r="S2568" s="16">
        <f t="shared" si="213"/>
        <v>41872.772546296292</v>
      </c>
      <c r="T2568" s="16">
        <f t="shared" si="214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 s="1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15">
        <v>2</v>
      </c>
      <c r="M2569" t="b">
        <v>0</v>
      </c>
      <c r="N2569" t="s">
        <v>8284</v>
      </c>
      <c r="O2569" s="6">
        <f t="shared" si="212"/>
        <v>2.6666666666666666E-3</v>
      </c>
      <c r="P2569" s="8">
        <f>E2569/L2569</f>
        <v>60</v>
      </c>
      <c r="Q2569" t="s">
        <v>8341</v>
      </c>
      <c r="R2569" t="s">
        <v>8342</v>
      </c>
      <c r="S2569" s="16">
        <f t="shared" si="213"/>
        <v>42117.670578703699</v>
      </c>
      <c r="T2569" s="16">
        <f t="shared" si="214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 s="1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15">
        <v>1</v>
      </c>
      <c r="M2570" t="b">
        <v>0</v>
      </c>
      <c r="N2570" t="s">
        <v>8284</v>
      </c>
      <c r="O2570" s="6">
        <f t="shared" si="212"/>
        <v>5.0000000000000001E-3</v>
      </c>
      <c r="P2570" s="8">
        <f>E2570/L2570</f>
        <v>50</v>
      </c>
      <c r="Q2570" t="s">
        <v>8341</v>
      </c>
      <c r="R2570" t="s">
        <v>8342</v>
      </c>
      <c r="S2570" s="16">
        <f t="shared" si="213"/>
        <v>42614.45826388889</v>
      </c>
      <c r="T2570" s="16">
        <f t="shared" si="214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 s="1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15">
        <v>2</v>
      </c>
      <c r="M2571" t="b">
        <v>0</v>
      </c>
      <c r="N2571" t="s">
        <v>8284</v>
      </c>
      <c r="O2571" s="6">
        <f t="shared" si="212"/>
        <v>2.2307692307692306E-2</v>
      </c>
      <c r="P2571" s="8">
        <f>E2571/L2571</f>
        <v>72.5</v>
      </c>
      <c r="Q2571" t="s">
        <v>8341</v>
      </c>
      <c r="R2571" t="s">
        <v>8342</v>
      </c>
      <c r="S2571" s="16">
        <f t="shared" si="213"/>
        <v>42263.897129629629</v>
      </c>
      <c r="T2571" s="16">
        <f t="shared" si="214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 s="1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15">
        <v>2</v>
      </c>
      <c r="M2572" t="b">
        <v>0</v>
      </c>
      <c r="N2572" t="s">
        <v>8284</v>
      </c>
      <c r="O2572" s="6">
        <f t="shared" si="212"/>
        <v>8.4285714285714294E-3</v>
      </c>
      <c r="P2572" s="8">
        <f>E2572/L2572</f>
        <v>29.5</v>
      </c>
      <c r="Q2572" t="s">
        <v>8341</v>
      </c>
      <c r="R2572" t="s">
        <v>8342</v>
      </c>
      <c r="S2572" s="16">
        <f t="shared" si="213"/>
        <v>42774.694849537038</v>
      </c>
      <c r="T2572" s="16">
        <f t="shared" si="214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 s="1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15">
        <v>4</v>
      </c>
      <c r="M2573" t="b">
        <v>0</v>
      </c>
      <c r="N2573" t="s">
        <v>8284</v>
      </c>
      <c r="O2573" s="6">
        <f t="shared" si="212"/>
        <v>2.5000000000000001E-3</v>
      </c>
      <c r="P2573" s="8">
        <f>E2573/L2573</f>
        <v>62.5</v>
      </c>
      <c r="Q2573" t="s">
        <v>8341</v>
      </c>
      <c r="R2573" t="s">
        <v>8342</v>
      </c>
      <c r="S2573" s="16">
        <f t="shared" si="213"/>
        <v>42509.133344907408</v>
      </c>
      <c r="T2573" s="16">
        <f t="shared" si="214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 s="1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15">
        <v>0</v>
      </c>
      <c r="M2574" t="b">
        <v>0</v>
      </c>
      <c r="N2574" t="s">
        <v>8284</v>
      </c>
      <c r="O2574" s="6">
        <f t="shared" si="212"/>
        <v>0</v>
      </c>
      <c r="P2574" s="8">
        <v>0</v>
      </c>
      <c r="Q2574" t="s">
        <v>8341</v>
      </c>
      <c r="R2574" t="s">
        <v>8342</v>
      </c>
      <c r="S2574" s="16">
        <f t="shared" si="213"/>
        <v>42106.911076388882</v>
      </c>
      <c r="T2574" s="16">
        <f t="shared" si="214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 s="1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15">
        <v>0</v>
      </c>
      <c r="M2575" t="b">
        <v>0</v>
      </c>
      <c r="N2575" t="s">
        <v>8284</v>
      </c>
      <c r="O2575" s="6">
        <f t="shared" si="212"/>
        <v>0</v>
      </c>
      <c r="P2575" s="8">
        <v>0</v>
      </c>
      <c r="Q2575" t="s">
        <v>8341</v>
      </c>
      <c r="R2575" t="s">
        <v>8342</v>
      </c>
      <c r="S2575" s="16">
        <f t="shared" si="213"/>
        <v>41874.383668981478</v>
      </c>
      <c r="T2575" s="16">
        <f t="shared" si="214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 s="1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15">
        <v>0</v>
      </c>
      <c r="M2576" t="b">
        <v>0</v>
      </c>
      <c r="N2576" t="s">
        <v>8284</v>
      </c>
      <c r="O2576" s="6">
        <f t="shared" si="212"/>
        <v>0</v>
      </c>
      <c r="P2576" s="8">
        <v>0</v>
      </c>
      <c r="Q2576" t="s">
        <v>8341</v>
      </c>
      <c r="R2576" t="s">
        <v>8342</v>
      </c>
      <c r="S2576" s="16">
        <f t="shared" si="213"/>
        <v>42508.617418981477</v>
      </c>
      <c r="T2576" s="16">
        <f t="shared" si="214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 s="1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15">
        <v>0</v>
      </c>
      <c r="M2577" t="b">
        <v>0</v>
      </c>
      <c r="N2577" t="s">
        <v>8284</v>
      </c>
      <c r="O2577" s="6">
        <f t="shared" si="212"/>
        <v>0</v>
      </c>
      <c r="P2577" s="8">
        <v>0</v>
      </c>
      <c r="Q2577" t="s">
        <v>8341</v>
      </c>
      <c r="R2577" t="s">
        <v>8342</v>
      </c>
      <c r="S2577" s="16">
        <f t="shared" si="213"/>
        <v>42015.900393518517</v>
      </c>
      <c r="T2577" s="16">
        <f t="shared" si="214"/>
        <v>41985.900393518517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 s="1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15">
        <v>0</v>
      </c>
      <c r="M2578" t="b">
        <v>0</v>
      </c>
      <c r="N2578" t="s">
        <v>8284</v>
      </c>
      <c r="O2578" s="6">
        <f t="shared" si="212"/>
        <v>0</v>
      </c>
      <c r="P2578" s="8">
        <v>0</v>
      </c>
      <c r="Q2578" t="s">
        <v>8341</v>
      </c>
      <c r="R2578" t="s">
        <v>8342</v>
      </c>
      <c r="S2578" s="16">
        <f t="shared" si="213"/>
        <v>42104.759803240733</v>
      </c>
      <c r="T2578" s="16">
        <f t="shared" si="214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 s="1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15">
        <v>0</v>
      </c>
      <c r="M2579" t="b">
        <v>0</v>
      </c>
      <c r="N2579" t="s">
        <v>8284</v>
      </c>
      <c r="O2579" s="6">
        <f t="shared" si="212"/>
        <v>0</v>
      </c>
      <c r="P2579" s="8">
        <v>0</v>
      </c>
      <c r="Q2579" t="s">
        <v>8341</v>
      </c>
      <c r="R2579" t="s">
        <v>8342</v>
      </c>
      <c r="S2579" s="16">
        <f t="shared" si="213"/>
        <v>41855.612233796295</v>
      </c>
      <c r="T2579" s="16">
        <f t="shared" si="214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 s="1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15">
        <v>0</v>
      </c>
      <c r="M2580" t="b">
        <v>0</v>
      </c>
      <c r="N2580" t="s">
        <v>8284</v>
      </c>
      <c r="O2580" s="6">
        <f t="shared" si="212"/>
        <v>0</v>
      </c>
      <c r="P2580" s="8">
        <v>0</v>
      </c>
      <c r="Q2580" t="s">
        <v>8341</v>
      </c>
      <c r="R2580" t="s">
        <v>8342</v>
      </c>
      <c r="S2580" s="16">
        <f t="shared" si="213"/>
        <v>42286.499999999993</v>
      </c>
      <c r="T2580" s="16">
        <f t="shared" si="214"/>
        <v>42237.814571759256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 s="1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15">
        <v>12</v>
      </c>
      <c r="M2581" t="b">
        <v>0</v>
      </c>
      <c r="N2581" t="s">
        <v>8284</v>
      </c>
      <c r="O2581" s="6">
        <f t="shared" si="212"/>
        <v>1.3849999999999999E-3</v>
      </c>
      <c r="P2581" s="8">
        <f>E2581/L2581</f>
        <v>23.083333333333332</v>
      </c>
      <c r="Q2581" t="s">
        <v>8341</v>
      </c>
      <c r="R2581" t="s">
        <v>8342</v>
      </c>
      <c r="S2581" s="16">
        <f t="shared" si="213"/>
        <v>41897.621562499997</v>
      </c>
      <c r="T2581" s="16">
        <f t="shared" si="214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 s="1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15">
        <v>2</v>
      </c>
      <c r="M2582" t="b">
        <v>0</v>
      </c>
      <c r="N2582" t="s">
        <v>8284</v>
      </c>
      <c r="O2582" s="6">
        <f t="shared" si="212"/>
        <v>6.0000000000000001E-3</v>
      </c>
      <c r="P2582" s="8">
        <f>E2582/L2582</f>
        <v>25.5</v>
      </c>
      <c r="Q2582" t="s">
        <v>8341</v>
      </c>
      <c r="R2582" t="s">
        <v>8342</v>
      </c>
      <c r="S2582" s="16">
        <f t="shared" si="213"/>
        <v>42139.916666666664</v>
      </c>
      <c r="T2582" s="16">
        <f t="shared" si="214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 s="1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5">
        <v>11</v>
      </c>
      <c r="M2583" t="b">
        <v>0</v>
      </c>
      <c r="N2583" t="s">
        <v>8284</v>
      </c>
      <c r="O2583" s="6">
        <f t="shared" si="212"/>
        <v>0.106</v>
      </c>
      <c r="P2583" s="8">
        <f>E2583/L2583</f>
        <v>48.18181818181818</v>
      </c>
      <c r="Q2583" t="s">
        <v>8341</v>
      </c>
      <c r="R2583" t="s">
        <v>8342</v>
      </c>
      <c r="S2583" s="16">
        <f t="shared" si="213"/>
        <v>42324.461782407401</v>
      </c>
      <c r="T2583" s="16">
        <f t="shared" si="214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 s="1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5">
        <v>1</v>
      </c>
      <c r="M2584" t="b">
        <v>0</v>
      </c>
      <c r="N2584" t="s">
        <v>8284</v>
      </c>
      <c r="O2584" s="6">
        <f t="shared" si="212"/>
        <v>1.1111111111111112E-5</v>
      </c>
      <c r="P2584" s="8">
        <f>E2584/L2584</f>
        <v>1</v>
      </c>
      <c r="Q2584" t="s">
        <v>8341</v>
      </c>
      <c r="R2584" t="s">
        <v>8342</v>
      </c>
      <c r="S2584" s="16">
        <f t="shared" si="213"/>
        <v>42672.780486111107</v>
      </c>
      <c r="T2584" s="16">
        <f t="shared" si="214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 s="1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5">
        <v>5</v>
      </c>
      <c r="M2585" t="b">
        <v>0</v>
      </c>
      <c r="N2585" t="s">
        <v>8284</v>
      </c>
      <c r="O2585" s="6">
        <f t="shared" si="212"/>
        <v>5.0000000000000001E-3</v>
      </c>
      <c r="P2585" s="8">
        <f>E2585/L2585</f>
        <v>1</v>
      </c>
      <c r="Q2585" t="s">
        <v>8341</v>
      </c>
      <c r="R2585" t="s">
        <v>8342</v>
      </c>
      <c r="S2585" s="16">
        <f t="shared" si="213"/>
        <v>42079.519444444442</v>
      </c>
      <c r="T2585" s="16">
        <f t="shared" si="214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 s="1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5">
        <v>0</v>
      </c>
      <c r="M2586" t="b">
        <v>0</v>
      </c>
      <c r="N2586" t="s">
        <v>8284</v>
      </c>
      <c r="O2586" s="6">
        <f t="shared" si="212"/>
        <v>0</v>
      </c>
      <c r="P2586" s="8">
        <v>0</v>
      </c>
      <c r="Q2586" t="s">
        <v>8341</v>
      </c>
      <c r="R2586" t="s">
        <v>8342</v>
      </c>
      <c r="S2586" s="16">
        <f t="shared" si="213"/>
        <v>42169.964918981474</v>
      </c>
      <c r="T2586" s="16">
        <f t="shared" si="214"/>
        <v>42139.964918981474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 s="1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5">
        <v>1</v>
      </c>
      <c r="M2587" t="b">
        <v>0</v>
      </c>
      <c r="N2587" t="s">
        <v>8284</v>
      </c>
      <c r="O2587" s="6">
        <f t="shared" si="212"/>
        <v>1.6666666666666668E-3</v>
      </c>
      <c r="P2587" s="8">
        <f>E2587/L2587</f>
        <v>50</v>
      </c>
      <c r="Q2587" t="s">
        <v>8341</v>
      </c>
      <c r="R2587" t="s">
        <v>8342</v>
      </c>
      <c r="S2587" s="16">
        <f t="shared" si="213"/>
        <v>41825.754999999997</v>
      </c>
      <c r="T2587" s="16">
        <f t="shared" si="214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 s="1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5">
        <v>1</v>
      </c>
      <c r="M2588" t="b">
        <v>0</v>
      </c>
      <c r="N2588" t="s">
        <v>8284</v>
      </c>
      <c r="O2588" s="6">
        <f t="shared" si="212"/>
        <v>1.6666666666666668E-3</v>
      </c>
      <c r="P2588" s="8">
        <f>E2588/L2588</f>
        <v>5</v>
      </c>
      <c r="Q2588" t="s">
        <v>8341</v>
      </c>
      <c r="R2588" t="s">
        <v>8342</v>
      </c>
      <c r="S2588" s="16">
        <f t="shared" si="213"/>
        <v>42363.121944444443</v>
      </c>
      <c r="T2588" s="16">
        <f t="shared" si="214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 s="1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5">
        <v>6</v>
      </c>
      <c r="M2589" t="b">
        <v>0</v>
      </c>
      <c r="N2589" t="s">
        <v>8284</v>
      </c>
      <c r="O2589" s="6">
        <f t="shared" si="212"/>
        <v>2.4340000000000001E-2</v>
      </c>
      <c r="P2589" s="8">
        <f>E2589/L2589</f>
        <v>202.83333333333334</v>
      </c>
      <c r="Q2589" t="s">
        <v>8341</v>
      </c>
      <c r="R2589" t="s">
        <v>8342</v>
      </c>
      <c r="S2589" s="16">
        <f t="shared" si="213"/>
        <v>42368.467048611106</v>
      </c>
      <c r="T2589" s="16">
        <f t="shared" si="214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 s="1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5">
        <v>8</v>
      </c>
      <c r="M2590" t="b">
        <v>0</v>
      </c>
      <c r="N2590" t="s">
        <v>8284</v>
      </c>
      <c r="O2590" s="6">
        <f t="shared" si="212"/>
        <v>3.8833333333333331E-2</v>
      </c>
      <c r="P2590" s="8">
        <f>E2590/L2590</f>
        <v>29.125</v>
      </c>
      <c r="Q2590" t="s">
        <v>8341</v>
      </c>
      <c r="R2590" t="s">
        <v>8342</v>
      </c>
      <c r="S2590" s="16">
        <f t="shared" si="213"/>
        <v>42094.343055555553</v>
      </c>
      <c r="T2590" s="16">
        <f t="shared" si="214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 s="1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5">
        <v>1</v>
      </c>
      <c r="M2591" t="b">
        <v>0</v>
      </c>
      <c r="N2591" t="s">
        <v>8284</v>
      </c>
      <c r="O2591" s="6">
        <f t="shared" si="212"/>
        <v>1E-4</v>
      </c>
      <c r="P2591" s="8">
        <f>E2591/L2591</f>
        <v>5</v>
      </c>
      <c r="Q2591" t="s">
        <v>8341</v>
      </c>
      <c r="R2591" t="s">
        <v>8342</v>
      </c>
      <c r="S2591" s="16">
        <f t="shared" si="213"/>
        <v>42452.286192129628</v>
      </c>
      <c r="T2591" s="16">
        <f t="shared" si="214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 s="1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5">
        <v>0</v>
      </c>
      <c r="M2592" t="b">
        <v>0</v>
      </c>
      <c r="N2592" t="s">
        <v>8284</v>
      </c>
      <c r="O2592" s="6">
        <f t="shared" si="212"/>
        <v>0</v>
      </c>
      <c r="P2592" s="8">
        <v>0</v>
      </c>
      <c r="Q2592" t="s">
        <v>8341</v>
      </c>
      <c r="R2592" t="s">
        <v>8342</v>
      </c>
      <c r="S2592" s="16">
        <f t="shared" si="213"/>
        <v>42395.380752314813</v>
      </c>
      <c r="T2592" s="16">
        <f t="shared" si="214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 s="1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5">
        <v>2</v>
      </c>
      <c r="M2593" t="b">
        <v>0</v>
      </c>
      <c r="N2593" t="s">
        <v>8284</v>
      </c>
      <c r="O2593" s="6">
        <f t="shared" si="212"/>
        <v>1.7333333333333333E-2</v>
      </c>
      <c r="P2593" s="8">
        <f>E2593/L2593</f>
        <v>13</v>
      </c>
      <c r="Q2593" t="s">
        <v>8341</v>
      </c>
      <c r="R2593" t="s">
        <v>8342</v>
      </c>
      <c r="S2593" s="16">
        <f t="shared" si="213"/>
        <v>42442.656527777777</v>
      </c>
      <c r="T2593" s="16">
        <f t="shared" si="214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 s="1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5">
        <v>1</v>
      </c>
      <c r="M2594" t="b">
        <v>0</v>
      </c>
      <c r="N2594" t="s">
        <v>8284</v>
      </c>
      <c r="O2594" s="6">
        <f t="shared" si="212"/>
        <v>1.6666666666666668E-3</v>
      </c>
      <c r="P2594" s="8">
        <f>E2594/L2594</f>
        <v>50</v>
      </c>
      <c r="Q2594" t="s">
        <v>8341</v>
      </c>
      <c r="R2594" t="s">
        <v>8342</v>
      </c>
      <c r="S2594" s="16">
        <f t="shared" si="213"/>
        <v>41917.592835648145</v>
      </c>
      <c r="T2594" s="16">
        <f t="shared" si="214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 s="1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5">
        <v>0</v>
      </c>
      <c r="M2595" t="b">
        <v>0</v>
      </c>
      <c r="N2595" t="s">
        <v>8284</v>
      </c>
      <c r="O2595" s="6">
        <f t="shared" si="212"/>
        <v>0</v>
      </c>
      <c r="P2595" s="8">
        <v>0</v>
      </c>
      <c r="Q2595" t="s">
        <v>8341</v>
      </c>
      <c r="R2595" t="s">
        <v>8342</v>
      </c>
      <c r="S2595" s="16">
        <f t="shared" si="213"/>
        <v>42119.636874999997</v>
      </c>
      <c r="T2595" s="16">
        <f t="shared" si="214"/>
        <v>42089.636874999997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 s="1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5">
        <v>1</v>
      </c>
      <c r="M2596" t="b">
        <v>0</v>
      </c>
      <c r="N2596" t="s">
        <v>8284</v>
      </c>
      <c r="O2596" s="6">
        <f t="shared" si="212"/>
        <v>1.2500000000000001E-5</v>
      </c>
      <c r="P2596" s="8">
        <f t="shared" ref="P2596:P2643" si="215">E2596/L2596</f>
        <v>1</v>
      </c>
      <c r="Q2596" t="s">
        <v>8341</v>
      </c>
      <c r="R2596" t="s">
        <v>8342</v>
      </c>
      <c r="S2596" s="16">
        <f t="shared" si="213"/>
        <v>41858.759583333333</v>
      </c>
      <c r="T2596" s="16">
        <f t="shared" si="214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 s="1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5">
        <v>19</v>
      </c>
      <c r="M2597" t="b">
        <v>0</v>
      </c>
      <c r="N2597" t="s">
        <v>8284</v>
      </c>
      <c r="O2597" s="6">
        <f t="shared" si="212"/>
        <v>0.12166666666666667</v>
      </c>
      <c r="P2597" s="8">
        <f t="shared" si="215"/>
        <v>96.05263157894737</v>
      </c>
      <c r="Q2597" t="s">
        <v>8341</v>
      </c>
      <c r="R2597" t="s">
        <v>8342</v>
      </c>
      <c r="S2597" s="16">
        <f t="shared" si="213"/>
        <v>42790.035879629628</v>
      </c>
      <c r="T2597" s="16">
        <f t="shared" si="214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 s="1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5">
        <v>27</v>
      </c>
      <c r="M2598" t="b">
        <v>0</v>
      </c>
      <c r="N2598" t="s">
        <v>8284</v>
      </c>
      <c r="O2598" s="6">
        <f t="shared" si="212"/>
        <v>0.23588571428571428</v>
      </c>
      <c r="P2598" s="8">
        <f t="shared" si="215"/>
        <v>305.77777777777777</v>
      </c>
      <c r="Q2598" t="s">
        <v>8341</v>
      </c>
      <c r="R2598" t="s">
        <v>8342</v>
      </c>
      <c r="S2598" s="16">
        <f t="shared" si="213"/>
        <v>41858.45612268518</v>
      </c>
      <c r="T2598" s="16">
        <f t="shared" si="214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 s="1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5">
        <v>7</v>
      </c>
      <c r="M2599" t="b">
        <v>0</v>
      </c>
      <c r="N2599" t="s">
        <v>8284</v>
      </c>
      <c r="O2599" s="6">
        <f t="shared" si="212"/>
        <v>5.6666666666666664E-2</v>
      </c>
      <c r="P2599" s="8">
        <f t="shared" si="215"/>
        <v>12.142857142857142</v>
      </c>
      <c r="Q2599" t="s">
        <v>8341</v>
      </c>
      <c r="R2599" t="s">
        <v>8342</v>
      </c>
      <c r="S2599" s="16">
        <f t="shared" si="213"/>
        <v>42540.133298611108</v>
      </c>
      <c r="T2599" s="16">
        <f t="shared" si="214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 s="1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5">
        <v>14</v>
      </c>
      <c r="M2600" t="b">
        <v>0</v>
      </c>
      <c r="N2600" t="s">
        <v>8284</v>
      </c>
      <c r="O2600" s="6">
        <f t="shared" si="212"/>
        <v>0.39</v>
      </c>
      <c r="P2600" s="8">
        <f t="shared" si="215"/>
        <v>83.571428571428569</v>
      </c>
      <c r="Q2600" t="s">
        <v>8341</v>
      </c>
      <c r="R2600" t="s">
        <v>8342</v>
      </c>
      <c r="S2600" s="16">
        <f t="shared" si="213"/>
        <v>42270.631956018515</v>
      </c>
      <c r="T2600" s="16">
        <f t="shared" si="214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 s="1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5">
        <v>5</v>
      </c>
      <c r="M2601" t="b">
        <v>0</v>
      </c>
      <c r="N2601" t="s">
        <v>8284</v>
      </c>
      <c r="O2601" s="6">
        <f t="shared" si="212"/>
        <v>9.9546510341776348E-3</v>
      </c>
      <c r="P2601" s="8">
        <f t="shared" si="215"/>
        <v>18</v>
      </c>
      <c r="Q2601" t="s">
        <v>8341</v>
      </c>
      <c r="R2601" t="s">
        <v>8342</v>
      </c>
      <c r="S2601" s="16">
        <f t="shared" si="213"/>
        <v>41854.545682870368</v>
      </c>
      <c r="T2601" s="16">
        <f t="shared" si="214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 s="1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5">
        <v>30</v>
      </c>
      <c r="M2602" t="b">
        <v>0</v>
      </c>
      <c r="N2602" t="s">
        <v>8284</v>
      </c>
      <c r="O2602" s="6">
        <f t="shared" si="212"/>
        <v>6.9320000000000007E-2</v>
      </c>
      <c r="P2602" s="8">
        <f t="shared" si="215"/>
        <v>115.53333333333333</v>
      </c>
      <c r="Q2602" t="s">
        <v>8341</v>
      </c>
      <c r="R2602" t="s">
        <v>8342</v>
      </c>
      <c r="S2602" s="16">
        <f t="shared" si="213"/>
        <v>42454.650462962956</v>
      </c>
      <c r="T2602" s="16">
        <f t="shared" si="214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 s="1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5">
        <v>151</v>
      </c>
      <c r="M2603" t="b">
        <v>1</v>
      </c>
      <c r="N2603" t="s">
        <v>8301</v>
      </c>
      <c r="O2603" s="6">
        <f t="shared" si="212"/>
        <v>6.6139999999999999</v>
      </c>
      <c r="P2603" s="8">
        <f t="shared" si="215"/>
        <v>21.900662251655628</v>
      </c>
      <c r="Q2603" t="s">
        <v>8324</v>
      </c>
      <c r="R2603" t="s">
        <v>8360</v>
      </c>
      <c r="S2603" s="16">
        <f t="shared" si="213"/>
        <v>41164.957638888889</v>
      </c>
      <c r="T2603" s="16">
        <f t="shared" si="214"/>
        <v>41150.693854166668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 s="1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5">
        <v>489</v>
      </c>
      <c r="M2604" t="b">
        <v>1</v>
      </c>
      <c r="N2604" t="s">
        <v>8301</v>
      </c>
      <c r="O2604" s="6">
        <f t="shared" si="212"/>
        <v>3.2609166666666667</v>
      </c>
      <c r="P2604" s="8">
        <f t="shared" si="215"/>
        <v>80.022494887525568</v>
      </c>
      <c r="Q2604" t="s">
        <v>8324</v>
      </c>
      <c r="R2604" t="s">
        <v>8360</v>
      </c>
      <c r="S2604" s="16">
        <f t="shared" si="213"/>
        <v>41955.680555555555</v>
      </c>
      <c r="T2604" s="16">
        <f t="shared" si="214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 s="1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5">
        <v>50</v>
      </c>
      <c r="M2605" t="b">
        <v>1</v>
      </c>
      <c r="N2605" t="s">
        <v>8301</v>
      </c>
      <c r="O2605" s="6">
        <f t="shared" si="212"/>
        <v>1.0148571428571429</v>
      </c>
      <c r="P2605" s="8">
        <f t="shared" si="215"/>
        <v>35.520000000000003</v>
      </c>
      <c r="Q2605" t="s">
        <v>8324</v>
      </c>
      <c r="R2605" t="s">
        <v>8360</v>
      </c>
      <c r="S2605" s="16">
        <f t="shared" si="213"/>
        <v>41631.704328703701</v>
      </c>
      <c r="T2605" s="16">
        <f t="shared" si="214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 s="1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5">
        <v>321</v>
      </c>
      <c r="M2606" t="b">
        <v>1</v>
      </c>
      <c r="N2606" t="s">
        <v>8301</v>
      </c>
      <c r="O2606" s="6">
        <f t="shared" si="212"/>
        <v>1.0421799999999999</v>
      </c>
      <c r="P2606" s="8">
        <f t="shared" si="215"/>
        <v>64.933333333333323</v>
      </c>
      <c r="Q2606" t="s">
        <v>8324</v>
      </c>
      <c r="R2606" t="s">
        <v>8360</v>
      </c>
      <c r="S2606" s="16">
        <f t="shared" si="213"/>
        <v>41027.842858796292</v>
      </c>
      <c r="T2606" s="16">
        <f t="shared" si="214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 s="1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5">
        <v>1762</v>
      </c>
      <c r="M2607" t="b">
        <v>1</v>
      </c>
      <c r="N2607" t="s">
        <v>8301</v>
      </c>
      <c r="O2607" s="6">
        <f t="shared" si="212"/>
        <v>1.0742157000000001</v>
      </c>
      <c r="P2607" s="8">
        <f t="shared" si="215"/>
        <v>60.965703745743475</v>
      </c>
      <c r="Q2607" t="s">
        <v>8324</v>
      </c>
      <c r="R2607" t="s">
        <v>8360</v>
      </c>
      <c r="S2607" s="16">
        <f t="shared" si="213"/>
        <v>42538.33321759259</v>
      </c>
      <c r="T2607" s="16">
        <f t="shared" si="214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 s="1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5">
        <v>385</v>
      </c>
      <c r="M2608" t="b">
        <v>1</v>
      </c>
      <c r="N2608" t="s">
        <v>8301</v>
      </c>
      <c r="O2608" s="6">
        <f t="shared" si="212"/>
        <v>1.1005454545454545</v>
      </c>
      <c r="P2608" s="8">
        <f t="shared" si="215"/>
        <v>31.444155844155844</v>
      </c>
      <c r="Q2608" t="s">
        <v>8324</v>
      </c>
      <c r="R2608" t="s">
        <v>8360</v>
      </c>
      <c r="S2608" s="16">
        <f t="shared" si="213"/>
        <v>41758.504421296289</v>
      </c>
      <c r="T2608" s="16">
        <f t="shared" si="214"/>
        <v>41726.504421296289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 s="1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5">
        <v>398</v>
      </c>
      <c r="M2609" t="b">
        <v>1</v>
      </c>
      <c r="N2609" t="s">
        <v>8301</v>
      </c>
      <c r="O2609" s="6">
        <f t="shared" si="212"/>
        <v>4.077</v>
      </c>
      <c r="P2609" s="8">
        <f t="shared" si="215"/>
        <v>81.949748743718587</v>
      </c>
      <c r="Q2609" t="s">
        <v>8324</v>
      </c>
      <c r="R2609" t="s">
        <v>8360</v>
      </c>
      <c r="S2609" s="16">
        <f t="shared" si="213"/>
        <v>42227.874999999993</v>
      </c>
      <c r="T2609" s="16">
        <f t="shared" si="214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 s="1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5">
        <v>304</v>
      </c>
      <c r="M2610" t="b">
        <v>1</v>
      </c>
      <c r="N2610" t="s">
        <v>8301</v>
      </c>
      <c r="O2610" s="6">
        <f t="shared" si="212"/>
        <v>2.2392500000000002</v>
      </c>
      <c r="P2610" s="8">
        <f t="shared" si="215"/>
        <v>58.92763157894737</v>
      </c>
      <c r="Q2610" t="s">
        <v>8324</v>
      </c>
      <c r="R2610" t="s">
        <v>8360</v>
      </c>
      <c r="S2610" s="16">
        <f t="shared" si="213"/>
        <v>42808.791666666664</v>
      </c>
      <c r="T2610" s="16">
        <f t="shared" si="214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 s="1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5">
        <v>676</v>
      </c>
      <c r="M2611" t="b">
        <v>1</v>
      </c>
      <c r="N2611" t="s">
        <v>8301</v>
      </c>
      <c r="O2611" s="6">
        <f t="shared" si="212"/>
        <v>3.038011142857143</v>
      </c>
      <c r="P2611" s="8">
        <f t="shared" si="215"/>
        <v>157.29347633136095</v>
      </c>
      <c r="Q2611" t="s">
        <v>8324</v>
      </c>
      <c r="R2611" t="s">
        <v>8360</v>
      </c>
      <c r="S2611" s="16">
        <f t="shared" si="213"/>
        <v>41105.02952546296</v>
      </c>
      <c r="T2611" s="16">
        <f t="shared" si="214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 s="1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5">
        <v>577</v>
      </c>
      <c r="M2612" t="b">
        <v>1</v>
      </c>
      <c r="N2612" t="s">
        <v>8301</v>
      </c>
      <c r="O2612" s="6">
        <f t="shared" si="212"/>
        <v>1.4132510432681749</v>
      </c>
      <c r="P2612" s="8">
        <f t="shared" si="215"/>
        <v>55.758509532062391</v>
      </c>
      <c r="Q2612" t="s">
        <v>8324</v>
      </c>
      <c r="R2612" t="s">
        <v>8360</v>
      </c>
      <c r="S2612" s="16">
        <f t="shared" si="213"/>
        <v>42604.082638888889</v>
      </c>
      <c r="T2612" s="16">
        <f t="shared" si="214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 s="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5">
        <v>3663</v>
      </c>
      <c r="M2613" t="b">
        <v>1</v>
      </c>
      <c r="N2613" t="s">
        <v>8301</v>
      </c>
      <c r="O2613" s="6">
        <f t="shared" si="212"/>
        <v>27.906363636363636</v>
      </c>
      <c r="P2613" s="8">
        <f t="shared" si="215"/>
        <v>83.802893802893806</v>
      </c>
      <c r="Q2613" t="s">
        <v>8324</v>
      </c>
      <c r="R2613" t="s">
        <v>8360</v>
      </c>
      <c r="S2613" s="16">
        <f t="shared" si="213"/>
        <v>42737.749305555553</v>
      </c>
      <c r="T2613" s="16">
        <f t="shared" si="214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 s="1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5">
        <v>294</v>
      </c>
      <c r="M2614" t="b">
        <v>1</v>
      </c>
      <c r="N2614" t="s">
        <v>8301</v>
      </c>
      <c r="O2614" s="6">
        <f t="shared" si="212"/>
        <v>1.7176130000000001</v>
      </c>
      <c r="P2614" s="8">
        <f t="shared" si="215"/>
        <v>58.422210884353746</v>
      </c>
      <c r="Q2614" t="s">
        <v>8324</v>
      </c>
      <c r="R2614" t="s">
        <v>8360</v>
      </c>
      <c r="S2614" s="16">
        <f t="shared" si="213"/>
        <v>42012.934837962959</v>
      </c>
      <c r="T2614" s="16">
        <f t="shared" si="214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 s="1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5">
        <v>28</v>
      </c>
      <c r="M2615" t="b">
        <v>1</v>
      </c>
      <c r="N2615" t="s">
        <v>8301</v>
      </c>
      <c r="O2615" s="6">
        <f t="shared" si="212"/>
        <v>1.0101333333333333</v>
      </c>
      <c r="P2615" s="8">
        <f t="shared" si="215"/>
        <v>270.57142857142856</v>
      </c>
      <c r="Q2615" t="s">
        <v>8324</v>
      </c>
      <c r="R2615" t="s">
        <v>8360</v>
      </c>
      <c r="S2615" s="16">
        <f t="shared" si="213"/>
        <v>41173.609884259255</v>
      </c>
      <c r="T2615" s="16">
        <f t="shared" si="214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 s="1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5">
        <v>100</v>
      </c>
      <c r="M2616" t="b">
        <v>1</v>
      </c>
      <c r="N2616" t="s">
        <v>8301</v>
      </c>
      <c r="O2616" s="6">
        <f t="shared" si="212"/>
        <v>1.02</v>
      </c>
      <c r="P2616" s="8">
        <f t="shared" si="215"/>
        <v>107.1</v>
      </c>
      <c r="Q2616" t="s">
        <v>8324</v>
      </c>
      <c r="R2616" t="s">
        <v>8360</v>
      </c>
      <c r="S2616" s="16">
        <f t="shared" si="213"/>
        <v>41759</v>
      </c>
      <c r="T2616" s="16">
        <f t="shared" si="214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 s="1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5">
        <v>72</v>
      </c>
      <c r="M2617" t="b">
        <v>1</v>
      </c>
      <c r="N2617" t="s">
        <v>8301</v>
      </c>
      <c r="O2617" s="6">
        <f t="shared" si="212"/>
        <v>1.6976511744127936</v>
      </c>
      <c r="P2617" s="8">
        <f t="shared" si="215"/>
        <v>47.180555555555557</v>
      </c>
      <c r="Q2617" t="s">
        <v>8324</v>
      </c>
      <c r="R2617" t="s">
        <v>8360</v>
      </c>
      <c r="S2617" s="16">
        <f t="shared" si="213"/>
        <v>42490.291666666664</v>
      </c>
      <c r="T2617" s="16">
        <f t="shared" si="214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 s="1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5">
        <v>238</v>
      </c>
      <c r="M2618" t="b">
        <v>1</v>
      </c>
      <c r="N2618" t="s">
        <v>8301</v>
      </c>
      <c r="O2618" s="6">
        <f t="shared" si="212"/>
        <v>1.14534</v>
      </c>
      <c r="P2618" s="8">
        <f t="shared" si="215"/>
        <v>120.30882352941177</v>
      </c>
      <c r="Q2618" t="s">
        <v>8324</v>
      </c>
      <c r="R2618" t="s">
        <v>8360</v>
      </c>
      <c r="S2618" s="16">
        <f t="shared" si="213"/>
        <v>42241.786215277774</v>
      </c>
      <c r="T2618" s="16">
        <f t="shared" si="214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 s="1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5">
        <v>159</v>
      </c>
      <c r="M2619" t="b">
        <v>1</v>
      </c>
      <c r="N2619" t="s">
        <v>8301</v>
      </c>
      <c r="O2619" s="6">
        <f t="shared" si="212"/>
        <v>8.7759999999999998</v>
      </c>
      <c r="P2619" s="8">
        <f t="shared" si="215"/>
        <v>27.59748427672956</v>
      </c>
      <c r="Q2619" t="s">
        <v>8324</v>
      </c>
      <c r="R2619" t="s">
        <v>8360</v>
      </c>
      <c r="S2619" s="16">
        <f t="shared" si="213"/>
        <v>41932.666099537033</v>
      </c>
      <c r="T2619" s="16">
        <f t="shared" si="214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 s="1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5">
        <v>77</v>
      </c>
      <c r="M2620" t="b">
        <v>1</v>
      </c>
      <c r="N2620" t="s">
        <v>8301</v>
      </c>
      <c r="O2620" s="6">
        <f t="shared" si="212"/>
        <v>1.0538666666666667</v>
      </c>
      <c r="P2620" s="8">
        <f t="shared" si="215"/>
        <v>205.2987012987013</v>
      </c>
      <c r="Q2620" t="s">
        <v>8324</v>
      </c>
      <c r="R2620" t="s">
        <v>8360</v>
      </c>
      <c r="S2620" s="16">
        <f t="shared" si="213"/>
        <v>42339.625706018516</v>
      </c>
      <c r="T2620" s="16">
        <f t="shared" si="214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 s="1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5">
        <v>53</v>
      </c>
      <c r="M2621" t="b">
        <v>1</v>
      </c>
      <c r="N2621" t="s">
        <v>8301</v>
      </c>
      <c r="O2621" s="6">
        <f t="shared" si="212"/>
        <v>1.8839999999999999</v>
      </c>
      <c r="P2621" s="8">
        <f t="shared" si="215"/>
        <v>35.547169811320757</v>
      </c>
      <c r="Q2621" t="s">
        <v>8324</v>
      </c>
      <c r="R2621" t="s">
        <v>8360</v>
      </c>
      <c r="S2621" s="16">
        <f t="shared" si="213"/>
        <v>42300.249999999993</v>
      </c>
      <c r="T2621" s="16">
        <f t="shared" si="214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 s="1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5">
        <v>1251</v>
      </c>
      <c r="M2622" t="b">
        <v>1</v>
      </c>
      <c r="N2622" t="s">
        <v>8301</v>
      </c>
      <c r="O2622" s="6">
        <f t="shared" si="212"/>
        <v>1.436523076923077</v>
      </c>
      <c r="P2622" s="8">
        <f t="shared" si="215"/>
        <v>74.639488409272587</v>
      </c>
      <c r="Q2622" t="s">
        <v>8324</v>
      </c>
      <c r="R2622" t="s">
        <v>8360</v>
      </c>
      <c r="S2622" s="16">
        <f t="shared" si="213"/>
        <v>42287.833333333336</v>
      </c>
      <c r="T2622" s="16">
        <f t="shared" si="214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 s="1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5">
        <v>465</v>
      </c>
      <c r="M2623" t="b">
        <v>1</v>
      </c>
      <c r="N2623" t="s">
        <v>8301</v>
      </c>
      <c r="O2623" s="6">
        <f t="shared" si="212"/>
        <v>1.4588000000000001</v>
      </c>
      <c r="P2623" s="8">
        <f t="shared" si="215"/>
        <v>47.058064516129029</v>
      </c>
      <c r="Q2623" t="s">
        <v>8324</v>
      </c>
      <c r="R2623" t="s">
        <v>8360</v>
      </c>
      <c r="S2623" s="16">
        <f t="shared" si="213"/>
        <v>42145.539212962962</v>
      </c>
      <c r="T2623" s="16">
        <f t="shared" si="214"/>
        <v>42115.539212962962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 s="1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5">
        <v>74</v>
      </c>
      <c r="M2624" t="b">
        <v>1</v>
      </c>
      <c r="N2624" t="s">
        <v>8301</v>
      </c>
      <c r="O2624" s="6">
        <f t="shared" si="212"/>
        <v>1.3118399999999999</v>
      </c>
      <c r="P2624" s="8">
        <f t="shared" si="215"/>
        <v>26.591351351351353</v>
      </c>
      <c r="Q2624" t="s">
        <v>8324</v>
      </c>
      <c r="R2624" t="s">
        <v>8360</v>
      </c>
      <c r="S2624" s="16">
        <f t="shared" si="213"/>
        <v>42734.534907407404</v>
      </c>
      <c r="T2624" s="16">
        <f t="shared" si="214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 s="1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5">
        <v>62</v>
      </c>
      <c r="M2625" t="b">
        <v>1</v>
      </c>
      <c r="N2625" t="s">
        <v>8301</v>
      </c>
      <c r="O2625" s="6">
        <f t="shared" si="212"/>
        <v>1.1399999999999999</v>
      </c>
      <c r="P2625" s="8">
        <f t="shared" si="215"/>
        <v>36.774193548387096</v>
      </c>
      <c r="Q2625" t="s">
        <v>8324</v>
      </c>
      <c r="R2625" t="s">
        <v>8360</v>
      </c>
      <c r="S2625" s="16">
        <f t="shared" si="213"/>
        <v>42706.048217592594</v>
      </c>
      <c r="T2625" s="16">
        <f t="shared" si="214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 s="1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5">
        <v>3468</v>
      </c>
      <c r="M2626" t="b">
        <v>1</v>
      </c>
      <c r="N2626" t="s">
        <v>8301</v>
      </c>
      <c r="O2626" s="6">
        <f t="shared" ref="O2626:O2689" si="216">E2626/D2626</f>
        <v>13.794206249999998</v>
      </c>
      <c r="P2626" s="8">
        <f t="shared" si="215"/>
        <v>31.820544982698959</v>
      </c>
      <c r="Q2626" t="s">
        <v>8324</v>
      </c>
      <c r="R2626" t="s">
        <v>8360</v>
      </c>
      <c r="S2626" s="16">
        <f t="shared" ref="S2626:S2689" si="217">(I2626/86400)+25569+(-5/24)</f>
        <v>41165.213217592587</v>
      </c>
      <c r="T2626" s="16">
        <f t="shared" ref="T2626:T2689" si="218">(J2626/86400)+25569+(-5/24)</f>
        <v>41144.213217592587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 s="1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5">
        <v>52</v>
      </c>
      <c r="M2627" t="b">
        <v>1</v>
      </c>
      <c r="N2627" t="s">
        <v>8301</v>
      </c>
      <c r="O2627" s="6">
        <f t="shared" si="216"/>
        <v>9.56</v>
      </c>
      <c r="P2627" s="8">
        <f t="shared" si="215"/>
        <v>27.576923076923077</v>
      </c>
      <c r="Q2627" t="s">
        <v>8324</v>
      </c>
      <c r="R2627" t="s">
        <v>8360</v>
      </c>
      <c r="S2627" s="16">
        <f t="shared" si="217"/>
        <v>42683.643611111103</v>
      </c>
      <c r="T2627" s="16">
        <f t="shared" si="218"/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 s="1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5">
        <v>50</v>
      </c>
      <c r="M2628" t="b">
        <v>1</v>
      </c>
      <c r="N2628" t="s">
        <v>8301</v>
      </c>
      <c r="O2628" s="6">
        <f t="shared" si="216"/>
        <v>1.1200000000000001</v>
      </c>
      <c r="P2628" s="8">
        <f t="shared" si="215"/>
        <v>56</v>
      </c>
      <c r="Q2628" t="s">
        <v>8324</v>
      </c>
      <c r="R2628" t="s">
        <v>8360</v>
      </c>
      <c r="S2628" s="16">
        <f t="shared" si="217"/>
        <v>42158.41978009259</v>
      </c>
      <c r="T2628" s="16">
        <f t="shared" si="218"/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 s="1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5">
        <v>45</v>
      </c>
      <c r="M2629" t="b">
        <v>1</v>
      </c>
      <c r="N2629" t="s">
        <v>8301</v>
      </c>
      <c r="O2629" s="6">
        <f t="shared" si="216"/>
        <v>6.4666666666666668</v>
      </c>
      <c r="P2629" s="8">
        <f t="shared" si="215"/>
        <v>21.555555555555557</v>
      </c>
      <c r="Q2629" t="s">
        <v>8324</v>
      </c>
      <c r="R2629" t="s">
        <v>8360</v>
      </c>
      <c r="S2629" s="16">
        <f t="shared" si="217"/>
        <v>42334.662743055553</v>
      </c>
      <c r="T2629" s="16">
        <f t="shared" si="218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 s="1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5">
        <v>21</v>
      </c>
      <c r="M2630" t="b">
        <v>1</v>
      </c>
      <c r="N2630" t="s">
        <v>8301</v>
      </c>
      <c r="O2630" s="6">
        <f t="shared" si="216"/>
        <v>1.1036948748510131</v>
      </c>
      <c r="P2630" s="8">
        <f t="shared" si="215"/>
        <v>44.095238095238095</v>
      </c>
      <c r="Q2630" t="s">
        <v>8324</v>
      </c>
      <c r="R2630" t="s">
        <v>8360</v>
      </c>
      <c r="S2630" s="16">
        <f t="shared" si="217"/>
        <v>41973.757719907408</v>
      </c>
      <c r="T2630" s="16">
        <f t="shared" si="218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 s="1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5">
        <v>100</v>
      </c>
      <c r="M2631" t="b">
        <v>1</v>
      </c>
      <c r="N2631" t="s">
        <v>8301</v>
      </c>
      <c r="O2631" s="6">
        <f t="shared" si="216"/>
        <v>1.2774000000000001</v>
      </c>
      <c r="P2631" s="8">
        <f t="shared" si="215"/>
        <v>63.87</v>
      </c>
      <c r="Q2631" t="s">
        <v>8324</v>
      </c>
      <c r="R2631" t="s">
        <v>8360</v>
      </c>
      <c r="S2631" s="16">
        <f t="shared" si="217"/>
        <v>42138.330115740733</v>
      </c>
      <c r="T2631" s="16">
        <f t="shared" si="218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 s="1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5">
        <v>81</v>
      </c>
      <c r="M2632" t="b">
        <v>1</v>
      </c>
      <c r="N2632" t="s">
        <v>8301</v>
      </c>
      <c r="O2632" s="6">
        <f t="shared" si="216"/>
        <v>1.579</v>
      </c>
      <c r="P2632" s="8">
        <f t="shared" si="215"/>
        <v>38.987654320987652</v>
      </c>
      <c r="Q2632" t="s">
        <v>8324</v>
      </c>
      <c r="R2632" t="s">
        <v>8360</v>
      </c>
      <c r="S2632" s="16">
        <f t="shared" si="217"/>
        <v>42551.208333333336</v>
      </c>
      <c r="T2632" s="16">
        <f t="shared" si="218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 s="1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5">
        <v>286</v>
      </c>
      <c r="M2633" t="b">
        <v>1</v>
      </c>
      <c r="N2633" t="s">
        <v>8301</v>
      </c>
      <c r="O2633" s="6">
        <f t="shared" si="216"/>
        <v>1.1466525000000001</v>
      </c>
      <c r="P2633" s="8">
        <f t="shared" si="215"/>
        <v>80.185489510489504</v>
      </c>
      <c r="Q2633" t="s">
        <v>8324</v>
      </c>
      <c r="R2633" t="s">
        <v>8360</v>
      </c>
      <c r="S2633" s="16">
        <f t="shared" si="217"/>
        <v>42245.960960648146</v>
      </c>
      <c r="T2633" s="16">
        <f t="shared" si="218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 s="1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5">
        <v>42</v>
      </c>
      <c r="M2634" t="b">
        <v>1</v>
      </c>
      <c r="N2634" t="s">
        <v>8301</v>
      </c>
      <c r="O2634" s="6">
        <f t="shared" si="216"/>
        <v>1.3700934579439252</v>
      </c>
      <c r="P2634" s="8">
        <f t="shared" si="215"/>
        <v>34.904761904761905</v>
      </c>
      <c r="Q2634" t="s">
        <v>8324</v>
      </c>
      <c r="R2634" t="s">
        <v>8360</v>
      </c>
      <c r="S2634" s="16">
        <f t="shared" si="217"/>
        <v>42518.853460648148</v>
      </c>
      <c r="T2634" s="16">
        <f t="shared" si="218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 s="1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5">
        <v>199</v>
      </c>
      <c r="M2635" t="b">
        <v>1</v>
      </c>
      <c r="N2635" t="s">
        <v>8301</v>
      </c>
      <c r="O2635" s="6">
        <f t="shared" si="216"/>
        <v>3.5461999999999998</v>
      </c>
      <c r="P2635" s="8">
        <f t="shared" si="215"/>
        <v>89.100502512562812</v>
      </c>
      <c r="Q2635" t="s">
        <v>8324</v>
      </c>
      <c r="R2635" t="s">
        <v>8360</v>
      </c>
      <c r="S2635" s="16">
        <f t="shared" si="217"/>
        <v>41697.75</v>
      </c>
      <c r="T2635" s="16">
        <f t="shared" si="218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 s="1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5">
        <v>25</v>
      </c>
      <c r="M2636" t="b">
        <v>1</v>
      </c>
      <c r="N2636" t="s">
        <v>8301</v>
      </c>
      <c r="O2636" s="6">
        <f t="shared" si="216"/>
        <v>1.0602150537634409</v>
      </c>
      <c r="P2636" s="8">
        <f t="shared" si="215"/>
        <v>39.44</v>
      </c>
      <c r="Q2636" t="s">
        <v>8324</v>
      </c>
      <c r="R2636" t="s">
        <v>8360</v>
      </c>
      <c r="S2636" s="16">
        <f t="shared" si="217"/>
        <v>42642.448159722218</v>
      </c>
      <c r="T2636" s="16">
        <f t="shared" si="218"/>
        <v>42612.448159722218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 s="1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5">
        <v>84</v>
      </c>
      <c r="M2637" t="b">
        <v>1</v>
      </c>
      <c r="N2637" t="s">
        <v>8301</v>
      </c>
      <c r="O2637" s="6">
        <f t="shared" si="216"/>
        <v>1</v>
      </c>
      <c r="P2637" s="8">
        <f t="shared" si="215"/>
        <v>136.9047619047619</v>
      </c>
      <c r="Q2637" t="s">
        <v>8324</v>
      </c>
      <c r="R2637" t="s">
        <v>8360</v>
      </c>
      <c r="S2637" s="16">
        <f t="shared" si="217"/>
        <v>42072.700937499998</v>
      </c>
      <c r="T2637" s="16">
        <f t="shared" si="218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 s="1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5">
        <v>50</v>
      </c>
      <c r="M2638" t="b">
        <v>1</v>
      </c>
      <c r="N2638" t="s">
        <v>8301</v>
      </c>
      <c r="O2638" s="6">
        <f t="shared" si="216"/>
        <v>1.873</v>
      </c>
      <c r="P2638" s="8">
        <f t="shared" si="215"/>
        <v>37.46</v>
      </c>
      <c r="Q2638" t="s">
        <v>8324</v>
      </c>
      <c r="R2638" t="s">
        <v>8360</v>
      </c>
      <c r="S2638" s="16">
        <f t="shared" si="217"/>
        <v>42658.833333333336</v>
      </c>
      <c r="T2638" s="16">
        <f t="shared" si="218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 s="1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5">
        <v>26</v>
      </c>
      <c r="M2639" t="b">
        <v>1</v>
      </c>
      <c r="N2639" t="s">
        <v>8301</v>
      </c>
      <c r="O2639" s="6">
        <f t="shared" si="216"/>
        <v>1.6619999999999999</v>
      </c>
      <c r="P2639" s="8">
        <f t="shared" si="215"/>
        <v>31.96153846153846</v>
      </c>
      <c r="Q2639" t="s">
        <v>8324</v>
      </c>
      <c r="R2639" t="s">
        <v>8360</v>
      </c>
      <c r="S2639" s="16">
        <f t="shared" si="217"/>
        <v>42655.341145833336</v>
      </c>
      <c r="T2639" s="16">
        <f t="shared" si="218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 s="1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5">
        <v>14</v>
      </c>
      <c r="M2640" t="b">
        <v>1</v>
      </c>
      <c r="N2640" t="s">
        <v>8301</v>
      </c>
      <c r="O2640" s="6">
        <f t="shared" si="216"/>
        <v>1.0172910662824208</v>
      </c>
      <c r="P2640" s="8">
        <f t="shared" si="215"/>
        <v>25.214285714285715</v>
      </c>
      <c r="Q2640" t="s">
        <v>8324</v>
      </c>
      <c r="R2640" t="s">
        <v>8360</v>
      </c>
      <c r="S2640" s="16">
        <f t="shared" si="217"/>
        <v>42019.70480324074</v>
      </c>
      <c r="T2640" s="16">
        <f t="shared" si="218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 s="1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5">
        <v>49</v>
      </c>
      <c r="M2641" t="b">
        <v>1</v>
      </c>
      <c r="N2641" t="s">
        <v>8301</v>
      </c>
      <c r="O2641" s="6">
        <f t="shared" si="216"/>
        <v>1.64</v>
      </c>
      <c r="P2641" s="8">
        <f t="shared" si="215"/>
        <v>10.040816326530612</v>
      </c>
      <c r="Q2641" t="s">
        <v>8324</v>
      </c>
      <c r="R2641" t="s">
        <v>8360</v>
      </c>
      <c r="S2641" s="16">
        <f t="shared" si="217"/>
        <v>42054.656805555554</v>
      </c>
      <c r="T2641" s="16">
        <f t="shared" si="218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 s="1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5">
        <v>69</v>
      </c>
      <c r="M2642" t="b">
        <v>1</v>
      </c>
      <c r="N2642" t="s">
        <v>8301</v>
      </c>
      <c r="O2642" s="6">
        <f t="shared" si="216"/>
        <v>1.0566666666666666</v>
      </c>
      <c r="P2642" s="8">
        <f t="shared" si="215"/>
        <v>45.94202898550725</v>
      </c>
      <c r="Q2642" t="s">
        <v>8324</v>
      </c>
      <c r="R2642" t="s">
        <v>8360</v>
      </c>
      <c r="S2642" s="16">
        <f t="shared" si="217"/>
        <v>42162.952245370368</v>
      </c>
      <c r="T2642" s="16">
        <f t="shared" si="218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 s="1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5">
        <v>1</v>
      </c>
      <c r="M2643" t="b">
        <v>0</v>
      </c>
      <c r="N2643" t="s">
        <v>8301</v>
      </c>
      <c r="O2643" s="6">
        <f t="shared" si="216"/>
        <v>0.01</v>
      </c>
      <c r="P2643" s="8">
        <f t="shared" si="215"/>
        <v>15</v>
      </c>
      <c r="Q2643" t="s">
        <v>8324</v>
      </c>
      <c r="R2643" t="s">
        <v>8360</v>
      </c>
      <c r="S2643" s="16">
        <f t="shared" si="217"/>
        <v>41897.631249999999</v>
      </c>
      <c r="T2643" s="16">
        <f t="shared" si="218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 s="1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5">
        <v>0</v>
      </c>
      <c r="M2644" t="b">
        <v>0</v>
      </c>
      <c r="N2644" t="s">
        <v>8301</v>
      </c>
      <c r="O2644" s="6">
        <f t="shared" si="216"/>
        <v>0</v>
      </c>
      <c r="P2644" s="8">
        <v>0</v>
      </c>
      <c r="Q2644" t="s">
        <v>8324</v>
      </c>
      <c r="R2644" t="s">
        <v>8360</v>
      </c>
      <c r="S2644" s="16">
        <f t="shared" si="217"/>
        <v>42566.081249999996</v>
      </c>
      <c r="T2644" s="16">
        <f t="shared" si="218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 s="1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15">
        <v>1501</v>
      </c>
      <c r="M2645" t="b">
        <v>0</v>
      </c>
      <c r="N2645" t="s">
        <v>8301</v>
      </c>
      <c r="O2645" s="6">
        <f t="shared" si="216"/>
        <v>0.33559730999999998</v>
      </c>
      <c r="P2645" s="8">
        <f t="shared" ref="P2645:P2687" si="219">E2645/L2645</f>
        <v>223.58248500999335</v>
      </c>
      <c r="Q2645" t="s">
        <v>8324</v>
      </c>
      <c r="R2645" t="s">
        <v>8360</v>
      </c>
      <c r="S2645" s="16">
        <f t="shared" si="217"/>
        <v>42725.124305555553</v>
      </c>
      <c r="T2645" s="16">
        <f t="shared" si="218"/>
        <v>42689.374016203707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 s="1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15">
        <v>52</v>
      </c>
      <c r="M2646" t="b">
        <v>0</v>
      </c>
      <c r="N2646" t="s">
        <v>8301</v>
      </c>
      <c r="O2646" s="6">
        <f t="shared" si="216"/>
        <v>2.053E-2</v>
      </c>
      <c r="P2646" s="8">
        <f t="shared" si="219"/>
        <v>39.480769230769234</v>
      </c>
      <c r="Q2646" t="s">
        <v>8324</v>
      </c>
      <c r="R2646" t="s">
        <v>8360</v>
      </c>
      <c r="S2646" s="16">
        <f t="shared" si="217"/>
        <v>42804.583738425928</v>
      </c>
      <c r="T2646" s="16">
        <f t="shared" si="218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 s="1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15">
        <v>23</v>
      </c>
      <c r="M2647" t="b">
        <v>0</v>
      </c>
      <c r="N2647" t="s">
        <v>8301</v>
      </c>
      <c r="O2647" s="6">
        <f t="shared" si="216"/>
        <v>0.105</v>
      </c>
      <c r="P2647" s="8">
        <f t="shared" si="219"/>
        <v>91.304347826086953</v>
      </c>
      <c r="Q2647" t="s">
        <v>8324</v>
      </c>
      <c r="R2647" t="s">
        <v>8360</v>
      </c>
      <c r="S2647" s="16">
        <f t="shared" si="217"/>
        <v>41951.675960648143</v>
      </c>
      <c r="T2647" s="16">
        <f t="shared" si="218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 s="1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15">
        <v>535</v>
      </c>
      <c r="M2648" t="b">
        <v>0</v>
      </c>
      <c r="N2648" t="s">
        <v>8301</v>
      </c>
      <c r="O2648" s="6">
        <f t="shared" si="216"/>
        <v>8.4172839999999999E-2</v>
      </c>
      <c r="P2648" s="8">
        <f t="shared" si="219"/>
        <v>78.666205607476627</v>
      </c>
      <c r="Q2648" t="s">
        <v>8324</v>
      </c>
      <c r="R2648" t="s">
        <v>8360</v>
      </c>
      <c r="S2648" s="16">
        <f t="shared" si="217"/>
        <v>42256.10496527778</v>
      </c>
      <c r="T2648" s="16">
        <f t="shared" si="218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 s="1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15">
        <v>3</v>
      </c>
      <c r="M2649" t="b">
        <v>0</v>
      </c>
      <c r="N2649" t="s">
        <v>8301</v>
      </c>
      <c r="O2649" s="6">
        <f t="shared" si="216"/>
        <v>1.44E-2</v>
      </c>
      <c r="P2649" s="8">
        <f t="shared" si="219"/>
        <v>12</v>
      </c>
      <c r="Q2649" t="s">
        <v>8324</v>
      </c>
      <c r="R2649" t="s">
        <v>8360</v>
      </c>
      <c r="S2649" s="16">
        <f t="shared" si="217"/>
        <v>42230.053460648145</v>
      </c>
      <c r="T2649" s="16">
        <f t="shared" si="218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 s="1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15">
        <v>6</v>
      </c>
      <c r="M2650" t="b">
        <v>0</v>
      </c>
      <c r="N2650" t="s">
        <v>8301</v>
      </c>
      <c r="O2650" s="6">
        <f t="shared" si="216"/>
        <v>8.8333333333333337E-3</v>
      </c>
      <c r="P2650" s="8">
        <f t="shared" si="219"/>
        <v>17.666666666666668</v>
      </c>
      <c r="Q2650" t="s">
        <v>8324</v>
      </c>
      <c r="R2650" t="s">
        <v>8360</v>
      </c>
      <c r="S2650" s="16">
        <f t="shared" si="217"/>
        <v>42438.506481481476</v>
      </c>
      <c r="T2650" s="16">
        <f t="shared" si="218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 s="1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15">
        <v>3</v>
      </c>
      <c r="M2651" t="b">
        <v>0</v>
      </c>
      <c r="N2651" t="s">
        <v>8301</v>
      </c>
      <c r="O2651" s="6">
        <f t="shared" si="216"/>
        <v>9.9200000000000004E-4</v>
      </c>
      <c r="P2651" s="8">
        <f t="shared" si="219"/>
        <v>41.333333333333336</v>
      </c>
      <c r="Q2651" t="s">
        <v>8324</v>
      </c>
      <c r="R2651" t="s">
        <v>8360</v>
      </c>
      <c r="S2651" s="16">
        <f t="shared" si="217"/>
        <v>42401.788668981484</v>
      </c>
      <c r="T2651" s="16">
        <f t="shared" si="218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 s="1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15">
        <v>5</v>
      </c>
      <c r="M2652" t="b">
        <v>0</v>
      </c>
      <c r="N2652" t="s">
        <v>8301</v>
      </c>
      <c r="O2652" s="6">
        <f t="shared" si="216"/>
        <v>5.966666666666667E-3</v>
      </c>
      <c r="P2652" s="8">
        <f t="shared" si="219"/>
        <v>71.599999999999994</v>
      </c>
      <c r="Q2652" t="s">
        <v>8324</v>
      </c>
      <c r="R2652" t="s">
        <v>8360</v>
      </c>
      <c r="S2652" s="16">
        <f t="shared" si="217"/>
        <v>42725.416006944441</v>
      </c>
      <c r="T2652" s="16">
        <f t="shared" si="218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 s="1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15">
        <v>17</v>
      </c>
      <c r="M2653" t="b">
        <v>0</v>
      </c>
      <c r="N2653" t="s">
        <v>8301</v>
      </c>
      <c r="O2653" s="6">
        <f t="shared" si="216"/>
        <v>1.8689285714285714E-2</v>
      </c>
      <c r="P2653" s="8">
        <f t="shared" si="219"/>
        <v>307.8235294117647</v>
      </c>
      <c r="Q2653" t="s">
        <v>8324</v>
      </c>
      <c r="R2653" t="s">
        <v>8360</v>
      </c>
      <c r="S2653" s="16">
        <f t="shared" si="217"/>
        <v>42355.597326388888</v>
      </c>
      <c r="T2653" s="16">
        <f t="shared" si="218"/>
        <v>42327.597326388888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 s="1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15">
        <v>11</v>
      </c>
      <c r="M2654" t="b">
        <v>0</v>
      </c>
      <c r="N2654" t="s">
        <v>8301</v>
      </c>
      <c r="O2654" s="6">
        <f t="shared" si="216"/>
        <v>8.8500000000000002E-3</v>
      </c>
      <c r="P2654" s="8">
        <f t="shared" si="219"/>
        <v>80.454545454545453</v>
      </c>
      <c r="Q2654" t="s">
        <v>8324</v>
      </c>
      <c r="R2654" t="s">
        <v>8360</v>
      </c>
      <c r="S2654" s="16">
        <f t="shared" si="217"/>
        <v>41982.950520833336</v>
      </c>
      <c r="T2654" s="16">
        <f t="shared" si="218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 s="1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15">
        <v>70</v>
      </c>
      <c r="M2655" t="b">
        <v>0</v>
      </c>
      <c r="N2655" t="s">
        <v>8301</v>
      </c>
      <c r="O2655" s="6">
        <f t="shared" si="216"/>
        <v>0.1152156862745098</v>
      </c>
      <c r="P2655" s="8">
        <f t="shared" si="219"/>
        <v>83.942857142857136</v>
      </c>
      <c r="Q2655" t="s">
        <v>8324</v>
      </c>
      <c r="R2655" t="s">
        <v>8360</v>
      </c>
      <c r="S2655" s="16">
        <f t="shared" si="217"/>
        <v>41802.958333333328</v>
      </c>
      <c r="T2655" s="16">
        <f t="shared" si="218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 s="1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15">
        <v>6</v>
      </c>
      <c r="M2656" t="b">
        <v>0</v>
      </c>
      <c r="N2656" t="s">
        <v>8301</v>
      </c>
      <c r="O2656" s="6">
        <f t="shared" si="216"/>
        <v>5.1000000000000004E-4</v>
      </c>
      <c r="P2656" s="8">
        <f t="shared" si="219"/>
        <v>8.5</v>
      </c>
      <c r="Q2656" t="s">
        <v>8324</v>
      </c>
      <c r="R2656" t="s">
        <v>8360</v>
      </c>
      <c r="S2656" s="16">
        <f t="shared" si="217"/>
        <v>42115.350995370369</v>
      </c>
      <c r="T2656" s="16">
        <f t="shared" si="218"/>
        <v>42055.392662037033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 s="1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15">
        <v>43</v>
      </c>
      <c r="M2657" t="b">
        <v>0</v>
      </c>
      <c r="N2657" t="s">
        <v>8301</v>
      </c>
      <c r="O2657" s="6">
        <f t="shared" si="216"/>
        <v>0.21033333333333334</v>
      </c>
      <c r="P2657" s="8">
        <f t="shared" si="219"/>
        <v>73.372093023255815</v>
      </c>
      <c r="Q2657" t="s">
        <v>8324</v>
      </c>
      <c r="R2657" t="s">
        <v>8360</v>
      </c>
      <c r="S2657" s="16">
        <f t="shared" si="217"/>
        <v>42409.624999999993</v>
      </c>
      <c r="T2657" s="16">
        <f t="shared" si="218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 s="1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15">
        <v>152</v>
      </c>
      <c r="M2658" t="b">
        <v>0</v>
      </c>
      <c r="N2658" t="s">
        <v>8301</v>
      </c>
      <c r="O2658" s="6">
        <f t="shared" si="216"/>
        <v>0.11436666666666667</v>
      </c>
      <c r="P2658" s="8">
        <f t="shared" si="219"/>
        <v>112.86184210526316</v>
      </c>
      <c r="Q2658" t="s">
        <v>8324</v>
      </c>
      <c r="R2658" t="s">
        <v>8360</v>
      </c>
      <c r="S2658" s="16">
        <f t="shared" si="217"/>
        <v>42806.583333333336</v>
      </c>
      <c r="T2658" s="16">
        <f t="shared" si="218"/>
        <v>42767.480185185188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 s="1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15">
        <v>59</v>
      </c>
      <c r="M2659" t="b">
        <v>0</v>
      </c>
      <c r="N2659" t="s">
        <v>8301</v>
      </c>
      <c r="O2659" s="6">
        <f t="shared" si="216"/>
        <v>0.18737933333333334</v>
      </c>
      <c r="P2659" s="8">
        <f t="shared" si="219"/>
        <v>95.277627118644077</v>
      </c>
      <c r="Q2659" t="s">
        <v>8324</v>
      </c>
      <c r="R2659" t="s">
        <v>8360</v>
      </c>
      <c r="S2659" s="16">
        <f t="shared" si="217"/>
        <v>42584.854166666664</v>
      </c>
      <c r="T2659" s="16">
        <f t="shared" si="218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 s="1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15">
        <v>4</v>
      </c>
      <c r="M2660" t="b">
        <v>0</v>
      </c>
      <c r="N2660" t="s">
        <v>8301</v>
      </c>
      <c r="O2660" s="6">
        <f t="shared" si="216"/>
        <v>9.2857142857142856E-4</v>
      </c>
      <c r="P2660" s="8">
        <f t="shared" si="219"/>
        <v>22.75</v>
      </c>
      <c r="Q2660" t="s">
        <v>8324</v>
      </c>
      <c r="R2660" t="s">
        <v>8360</v>
      </c>
      <c r="S2660" s="16">
        <f t="shared" si="217"/>
        <v>42581.675856481474</v>
      </c>
      <c r="T2660" s="16">
        <f t="shared" si="218"/>
        <v>42551.675856481474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 s="1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15">
        <v>10</v>
      </c>
      <c r="M2661" t="b">
        <v>0</v>
      </c>
      <c r="N2661" t="s">
        <v>8301</v>
      </c>
      <c r="O2661" s="6">
        <f t="shared" si="216"/>
        <v>2.720408163265306E-2</v>
      </c>
      <c r="P2661" s="8">
        <f t="shared" si="219"/>
        <v>133.30000000000001</v>
      </c>
      <c r="Q2661" t="s">
        <v>8324</v>
      </c>
      <c r="R2661" t="s">
        <v>8360</v>
      </c>
      <c r="S2661" s="16">
        <f t="shared" si="217"/>
        <v>42111.861226851848</v>
      </c>
      <c r="T2661" s="16">
        <f t="shared" si="218"/>
        <v>42081.861226851848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 s="1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15">
        <v>5</v>
      </c>
      <c r="M2662" t="b">
        <v>0</v>
      </c>
      <c r="N2662" t="s">
        <v>8301</v>
      </c>
      <c r="O2662" s="6">
        <f t="shared" si="216"/>
        <v>9.5E-4</v>
      </c>
      <c r="P2662" s="8">
        <f t="shared" si="219"/>
        <v>3.8</v>
      </c>
      <c r="Q2662" t="s">
        <v>8324</v>
      </c>
      <c r="R2662" t="s">
        <v>8360</v>
      </c>
      <c r="S2662" s="16">
        <f t="shared" si="217"/>
        <v>42332.546504629623</v>
      </c>
      <c r="T2662" s="16">
        <f t="shared" si="218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 s="1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5">
        <v>60</v>
      </c>
      <c r="M2663" t="b">
        <v>1</v>
      </c>
      <c r="N2663" t="s">
        <v>8302</v>
      </c>
      <c r="O2663" s="6">
        <f t="shared" si="216"/>
        <v>1.0289999999999999</v>
      </c>
      <c r="P2663" s="8">
        <f t="shared" si="219"/>
        <v>85.75</v>
      </c>
      <c r="Q2663" t="s">
        <v>8324</v>
      </c>
      <c r="R2663" t="s">
        <v>8361</v>
      </c>
      <c r="S2663" s="16">
        <f t="shared" si="217"/>
        <v>41572.750115740739</v>
      </c>
      <c r="T2663" s="16">
        <f t="shared" si="218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 s="1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5">
        <v>80</v>
      </c>
      <c r="M2664" t="b">
        <v>1</v>
      </c>
      <c r="N2664" t="s">
        <v>8302</v>
      </c>
      <c r="O2664" s="6">
        <f t="shared" si="216"/>
        <v>1.0680000000000001</v>
      </c>
      <c r="P2664" s="8">
        <f t="shared" si="219"/>
        <v>267</v>
      </c>
      <c r="Q2664" t="s">
        <v>8324</v>
      </c>
      <c r="R2664" t="s">
        <v>8361</v>
      </c>
      <c r="S2664" s="16">
        <f t="shared" si="217"/>
        <v>42237.538344907407</v>
      </c>
      <c r="T2664" s="16">
        <f t="shared" si="218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 s="1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5">
        <v>56</v>
      </c>
      <c r="M2665" t="b">
        <v>1</v>
      </c>
      <c r="N2665" t="s">
        <v>8302</v>
      </c>
      <c r="O2665" s="6">
        <f t="shared" si="216"/>
        <v>1.0459624999999999</v>
      </c>
      <c r="P2665" s="8">
        <f t="shared" si="219"/>
        <v>373.55803571428572</v>
      </c>
      <c r="Q2665" t="s">
        <v>8324</v>
      </c>
      <c r="R2665" t="s">
        <v>8361</v>
      </c>
      <c r="S2665" s="16">
        <f t="shared" si="217"/>
        <v>42251.416666666664</v>
      </c>
      <c r="T2665" s="16">
        <f t="shared" si="218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 s="1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5">
        <v>104</v>
      </c>
      <c r="M2666" t="b">
        <v>1</v>
      </c>
      <c r="N2666" t="s">
        <v>8302</v>
      </c>
      <c r="O2666" s="6">
        <f t="shared" si="216"/>
        <v>1.0342857142857143</v>
      </c>
      <c r="P2666" s="8">
        <f t="shared" si="219"/>
        <v>174.03846153846155</v>
      </c>
      <c r="Q2666" t="s">
        <v>8324</v>
      </c>
      <c r="R2666" t="s">
        <v>8361</v>
      </c>
      <c r="S2666" s="16">
        <f t="shared" si="217"/>
        <v>42347.082638888889</v>
      </c>
      <c r="T2666" s="16">
        <f t="shared" si="218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 s="1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5">
        <v>46</v>
      </c>
      <c r="M2667" t="b">
        <v>1</v>
      </c>
      <c r="N2667" t="s">
        <v>8302</v>
      </c>
      <c r="O2667" s="6">
        <f t="shared" si="216"/>
        <v>1.2314285714285715</v>
      </c>
      <c r="P2667" s="8">
        <f t="shared" si="219"/>
        <v>93.695652173913047</v>
      </c>
      <c r="Q2667" t="s">
        <v>8324</v>
      </c>
      <c r="R2667" t="s">
        <v>8361</v>
      </c>
      <c r="S2667" s="16">
        <f t="shared" si="217"/>
        <v>42128.687199074069</v>
      </c>
      <c r="T2667" s="16">
        <f t="shared" si="218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 s="1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5">
        <v>206</v>
      </c>
      <c r="M2668" t="b">
        <v>1</v>
      </c>
      <c r="N2668" t="s">
        <v>8302</v>
      </c>
      <c r="O2668" s="6">
        <f t="shared" si="216"/>
        <v>1.592951</v>
      </c>
      <c r="P2668" s="8">
        <f t="shared" si="219"/>
        <v>77.327718446601949</v>
      </c>
      <c r="Q2668" t="s">
        <v>8324</v>
      </c>
      <c r="R2668" t="s">
        <v>8361</v>
      </c>
      <c r="S2668" s="16">
        <f t="shared" si="217"/>
        <v>42272.666666666664</v>
      </c>
      <c r="T2668" s="16">
        <f t="shared" si="218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 s="1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5">
        <v>18</v>
      </c>
      <c r="M2669" t="b">
        <v>1</v>
      </c>
      <c r="N2669" t="s">
        <v>8302</v>
      </c>
      <c r="O2669" s="6">
        <f t="shared" si="216"/>
        <v>1.1066666666666667</v>
      </c>
      <c r="P2669" s="8">
        <f t="shared" si="219"/>
        <v>92.222222222222229</v>
      </c>
      <c r="Q2669" t="s">
        <v>8324</v>
      </c>
      <c r="R2669" t="s">
        <v>8361</v>
      </c>
      <c r="S2669" s="16">
        <f t="shared" si="217"/>
        <v>42410.717777777776</v>
      </c>
      <c r="T2669" s="16">
        <f t="shared" si="218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 s="1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5">
        <v>28</v>
      </c>
      <c r="M2670" t="b">
        <v>1</v>
      </c>
      <c r="N2670" t="s">
        <v>8302</v>
      </c>
      <c r="O2670" s="6">
        <f t="shared" si="216"/>
        <v>1.7070000000000001</v>
      </c>
      <c r="P2670" s="8">
        <f t="shared" si="219"/>
        <v>60.964285714285715</v>
      </c>
      <c r="Q2670" t="s">
        <v>8324</v>
      </c>
      <c r="R2670" t="s">
        <v>8361</v>
      </c>
      <c r="S2670" s="16">
        <f t="shared" si="217"/>
        <v>42317.397222222215</v>
      </c>
      <c r="T2670" s="16">
        <f t="shared" si="218"/>
        <v>42275.380381944444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 s="1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5">
        <v>11</v>
      </c>
      <c r="M2671" t="b">
        <v>1</v>
      </c>
      <c r="N2671" t="s">
        <v>8302</v>
      </c>
      <c r="O2671" s="6">
        <f t="shared" si="216"/>
        <v>1.25125</v>
      </c>
      <c r="P2671" s="8">
        <f t="shared" si="219"/>
        <v>91</v>
      </c>
      <c r="Q2671" t="s">
        <v>8324</v>
      </c>
      <c r="R2671" t="s">
        <v>8361</v>
      </c>
      <c r="S2671" s="16">
        <f t="shared" si="217"/>
        <v>42378.827499999992</v>
      </c>
      <c r="T2671" s="16">
        <f t="shared" si="218"/>
        <v>42318.827499999992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 s="1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5">
        <v>60</v>
      </c>
      <c r="M2672" t="b">
        <v>0</v>
      </c>
      <c r="N2672" t="s">
        <v>8302</v>
      </c>
      <c r="O2672" s="6">
        <f t="shared" si="216"/>
        <v>6.4158609339642042E-2</v>
      </c>
      <c r="P2672" s="8">
        <f t="shared" si="219"/>
        <v>41.583333333333336</v>
      </c>
      <c r="Q2672" t="s">
        <v>8324</v>
      </c>
      <c r="R2672" t="s">
        <v>8361</v>
      </c>
      <c r="S2672" s="16">
        <f t="shared" si="217"/>
        <v>41848.812268518515</v>
      </c>
      <c r="T2672" s="16">
        <f t="shared" si="218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 s="1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5">
        <v>84</v>
      </c>
      <c r="M2673" t="b">
        <v>0</v>
      </c>
      <c r="N2673" t="s">
        <v>8302</v>
      </c>
      <c r="O2673" s="6">
        <f t="shared" si="216"/>
        <v>0.11344</v>
      </c>
      <c r="P2673" s="8">
        <f t="shared" si="219"/>
        <v>33.761904761904759</v>
      </c>
      <c r="Q2673" t="s">
        <v>8324</v>
      </c>
      <c r="R2673" t="s">
        <v>8361</v>
      </c>
      <c r="S2673" s="16">
        <f t="shared" si="217"/>
        <v>41992.609722222223</v>
      </c>
      <c r="T2673" s="16">
        <f t="shared" si="218"/>
        <v>41962.54069444444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 s="1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5">
        <v>47</v>
      </c>
      <c r="M2674" t="b">
        <v>0</v>
      </c>
      <c r="N2674" t="s">
        <v>8302</v>
      </c>
      <c r="O2674" s="6">
        <f t="shared" si="216"/>
        <v>0.33189999999999997</v>
      </c>
      <c r="P2674" s="8">
        <f t="shared" si="219"/>
        <v>70.61702127659575</v>
      </c>
      <c r="Q2674" t="s">
        <v>8324</v>
      </c>
      <c r="R2674" t="s">
        <v>8361</v>
      </c>
      <c r="S2674" s="16">
        <f t="shared" si="217"/>
        <v>42366.041666666664</v>
      </c>
      <c r="T2674" s="16">
        <f t="shared" si="218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 s="1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5">
        <v>66</v>
      </c>
      <c r="M2675" t="b">
        <v>0</v>
      </c>
      <c r="N2675" t="s">
        <v>8302</v>
      </c>
      <c r="O2675" s="6">
        <f t="shared" si="216"/>
        <v>0.27579999999999999</v>
      </c>
      <c r="P2675" s="8">
        <f t="shared" si="219"/>
        <v>167.15151515151516</v>
      </c>
      <c r="Q2675" t="s">
        <v>8324</v>
      </c>
      <c r="R2675" t="s">
        <v>8361</v>
      </c>
      <c r="S2675" s="16">
        <f t="shared" si="217"/>
        <v>41941.739583333328</v>
      </c>
      <c r="T2675" s="16">
        <f t="shared" si="218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 s="1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5">
        <v>171</v>
      </c>
      <c r="M2676" t="b">
        <v>0</v>
      </c>
      <c r="N2676" t="s">
        <v>8302</v>
      </c>
      <c r="O2676" s="6">
        <f t="shared" si="216"/>
        <v>0.62839999999999996</v>
      </c>
      <c r="P2676" s="8">
        <f t="shared" si="219"/>
        <v>128.61988304093566</v>
      </c>
      <c r="Q2676" t="s">
        <v>8324</v>
      </c>
      <c r="R2676" t="s">
        <v>8361</v>
      </c>
      <c r="S2676" s="16">
        <f t="shared" si="217"/>
        <v>42555.999305555553</v>
      </c>
      <c r="T2676" s="16">
        <f t="shared" si="218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 s="1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5">
        <v>29</v>
      </c>
      <c r="M2677" t="b">
        <v>0</v>
      </c>
      <c r="N2677" t="s">
        <v>8302</v>
      </c>
      <c r="O2677" s="6">
        <f t="shared" si="216"/>
        <v>7.5880000000000003E-2</v>
      </c>
      <c r="P2677" s="8">
        <f t="shared" si="219"/>
        <v>65.41379310344827</v>
      </c>
      <c r="Q2677" t="s">
        <v>8324</v>
      </c>
      <c r="R2677" t="s">
        <v>8361</v>
      </c>
      <c r="S2677" s="16">
        <f t="shared" si="217"/>
        <v>41953.690844907404</v>
      </c>
      <c r="T2677" s="16">
        <f t="shared" si="218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 s="1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5">
        <v>9</v>
      </c>
      <c r="M2678" t="b">
        <v>0</v>
      </c>
      <c r="N2678" t="s">
        <v>8302</v>
      </c>
      <c r="O2678" s="6">
        <f t="shared" si="216"/>
        <v>0.50380952380952382</v>
      </c>
      <c r="P2678" s="8">
        <f t="shared" si="219"/>
        <v>117.55555555555556</v>
      </c>
      <c r="Q2678" t="s">
        <v>8324</v>
      </c>
      <c r="R2678" t="s">
        <v>8361</v>
      </c>
      <c r="S2678" s="16">
        <f t="shared" si="217"/>
        <v>42512.416365740741</v>
      </c>
      <c r="T2678" s="16">
        <f t="shared" si="218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 s="1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5">
        <v>27</v>
      </c>
      <c r="M2679" t="b">
        <v>0</v>
      </c>
      <c r="N2679" t="s">
        <v>8302</v>
      </c>
      <c r="O2679" s="6">
        <f t="shared" si="216"/>
        <v>0.17512820512820512</v>
      </c>
      <c r="P2679" s="8">
        <f t="shared" si="219"/>
        <v>126.48148148148148</v>
      </c>
      <c r="Q2679" t="s">
        <v>8324</v>
      </c>
      <c r="R2679" t="s">
        <v>8361</v>
      </c>
      <c r="S2679" s="16">
        <f t="shared" si="217"/>
        <v>41822.821099537039</v>
      </c>
      <c r="T2679" s="16">
        <f t="shared" si="218"/>
        <v>41792.821099537039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 s="1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5">
        <v>2</v>
      </c>
      <c r="M2680" t="b">
        <v>0</v>
      </c>
      <c r="N2680" t="s">
        <v>8302</v>
      </c>
      <c r="O2680" s="6">
        <f t="shared" si="216"/>
        <v>1.3750000000000001E-4</v>
      </c>
      <c r="P2680" s="8">
        <f t="shared" si="219"/>
        <v>550</v>
      </c>
      <c r="Q2680" t="s">
        <v>8324</v>
      </c>
      <c r="R2680" t="s">
        <v>8361</v>
      </c>
      <c r="S2680" s="16">
        <f t="shared" si="217"/>
        <v>42271.589872685181</v>
      </c>
      <c r="T2680" s="16">
        <f t="shared" si="218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 s="1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5">
        <v>3</v>
      </c>
      <c r="M2681" t="b">
        <v>0</v>
      </c>
      <c r="N2681" t="s">
        <v>8302</v>
      </c>
      <c r="O2681" s="6">
        <f t="shared" si="216"/>
        <v>3.3E-3</v>
      </c>
      <c r="P2681" s="8">
        <f t="shared" si="219"/>
        <v>44</v>
      </c>
      <c r="Q2681" t="s">
        <v>8324</v>
      </c>
      <c r="R2681" t="s">
        <v>8361</v>
      </c>
      <c r="S2681" s="16">
        <f t="shared" si="217"/>
        <v>42062.792754629627</v>
      </c>
      <c r="T2681" s="16">
        <f t="shared" si="218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 s="1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5">
        <v>4</v>
      </c>
      <c r="M2682" t="b">
        <v>0</v>
      </c>
      <c r="N2682" t="s">
        <v>8302</v>
      </c>
      <c r="O2682" s="6">
        <f t="shared" si="216"/>
        <v>8.6250000000000007E-3</v>
      </c>
      <c r="P2682" s="8">
        <f t="shared" si="219"/>
        <v>69</v>
      </c>
      <c r="Q2682" t="s">
        <v>8324</v>
      </c>
      <c r="R2682" t="s">
        <v>8361</v>
      </c>
      <c r="S2682" s="16">
        <f t="shared" si="217"/>
        <v>42465.961701388886</v>
      </c>
      <c r="T2682" s="16">
        <f t="shared" si="218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 s="1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5">
        <v>2</v>
      </c>
      <c r="M2683" t="b">
        <v>0</v>
      </c>
      <c r="N2683" t="s">
        <v>8284</v>
      </c>
      <c r="O2683" s="6">
        <f t="shared" si="216"/>
        <v>6.875E-3</v>
      </c>
      <c r="P2683" s="8">
        <f t="shared" si="219"/>
        <v>27.5</v>
      </c>
      <c r="Q2683" t="s">
        <v>8341</v>
      </c>
      <c r="R2683" t="s">
        <v>8342</v>
      </c>
      <c r="S2683" s="16">
        <f t="shared" si="217"/>
        <v>41830.686921296292</v>
      </c>
      <c r="T2683" s="16">
        <f t="shared" si="218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 s="1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5">
        <v>20</v>
      </c>
      <c r="M2684" t="b">
        <v>0</v>
      </c>
      <c r="N2684" t="s">
        <v>8284</v>
      </c>
      <c r="O2684" s="6">
        <f t="shared" si="216"/>
        <v>0.28299999999999997</v>
      </c>
      <c r="P2684" s="8">
        <f t="shared" si="219"/>
        <v>84.9</v>
      </c>
      <c r="Q2684" t="s">
        <v>8341</v>
      </c>
      <c r="R2684" t="s">
        <v>8342</v>
      </c>
      <c r="S2684" s="16">
        <f t="shared" si="217"/>
        <v>41965.040972222218</v>
      </c>
      <c r="T2684" s="16">
        <f t="shared" si="218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 s="1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5">
        <v>3</v>
      </c>
      <c r="M2685" t="b">
        <v>0</v>
      </c>
      <c r="N2685" t="s">
        <v>8284</v>
      </c>
      <c r="O2685" s="6">
        <f t="shared" si="216"/>
        <v>2.3999999999999998E-3</v>
      </c>
      <c r="P2685" s="8">
        <f t="shared" si="219"/>
        <v>12</v>
      </c>
      <c r="Q2685" t="s">
        <v>8341</v>
      </c>
      <c r="R2685" t="s">
        <v>8342</v>
      </c>
      <c r="S2685" s="16">
        <f t="shared" si="217"/>
        <v>42064.546759259254</v>
      </c>
      <c r="T2685" s="16">
        <f t="shared" si="218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 s="1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5">
        <v>4</v>
      </c>
      <c r="M2686" t="b">
        <v>0</v>
      </c>
      <c r="N2686" t="s">
        <v>8284</v>
      </c>
      <c r="O2686" s="6">
        <f t="shared" si="216"/>
        <v>1.1428571428571429E-2</v>
      </c>
      <c r="P2686" s="8">
        <f t="shared" si="219"/>
        <v>200</v>
      </c>
      <c r="Q2686" t="s">
        <v>8341</v>
      </c>
      <c r="R2686" t="s">
        <v>8342</v>
      </c>
      <c r="S2686" s="16">
        <f t="shared" si="217"/>
        <v>41860.706307870372</v>
      </c>
      <c r="T2686" s="16">
        <f t="shared" si="218"/>
        <v>41820.706307870372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 s="1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5">
        <v>1</v>
      </c>
      <c r="M2687" t="b">
        <v>0</v>
      </c>
      <c r="N2687" t="s">
        <v>8284</v>
      </c>
      <c r="O2687" s="6">
        <f t="shared" si="216"/>
        <v>2.0000000000000001E-4</v>
      </c>
      <c r="P2687" s="8">
        <f t="shared" si="219"/>
        <v>10</v>
      </c>
      <c r="Q2687" t="s">
        <v>8341</v>
      </c>
      <c r="R2687" t="s">
        <v>8342</v>
      </c>
      <c r="S2687" s="16">
        <f t="shared" si="217"/>
        <v>42121.44594907407</v>
      </c>
      <c r="T2687" s="16">
        <f t="shared" si="218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 s="1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5">
        <v>0</v>
      </c>
      <c r="M2688" t="b">
        <v>0</v>
      </c>
      <c r="N2688" t="s">
        <v>8284</v>
      </c>
      <c r="O2688" s="6">
        <f t="shared" si="216"/>
        <v>0</v>
      </c>
      <c r="P2688" s="8">
        <v>0</v>
      </c>
      <c r="Q2688" t="s">
        <v>8341</v>
      </c>
      <c r="R2688" t="s">
        <v>8342</v>
      </c>
      <c r="S2688" s="16">
        <f t="shared" si="217"/>
        <v>41912.766469907401</v>
      </c>
      <c r="T2688" s="16">
        <f t="shared" si="218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 s="1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5">
        <v>0</v>
      </c>
      <c r="M2689" t="b">
        <v>0</v>
      </c>
      <c r="N2689" t="s">
        <v>8284</v>
      </c>
      <c r="O2689" s="6">
        <f t="shared" si="216"/>
        <v>0</v>
      </c>
      <c r="P2689" s="8">
        <v>0</v>
      </c>
      <c r="Q2689" t="s">
        <v>8341</v>
      </c>
      <c r="R2689" t="s">
        <v>8342</v>
      </c>
      <c r="S2689" s="16">
        <f t="shared" si="217"/>
        <v>42184.431921296295</v>
      </c>
      <c r="T2689" s="16">
        <f t="shared" si="218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 s="1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5">
        <v>14</v>
      </c>
      <c r="M2690" t="b">
        <v>0</v>
      </c>
      <c r="N2690" t="s">
        <v>8284</v>
      </c>
      <c r="O2690" s="6">
        <f t="shared" ref="O2690:O2753" si="220">E2690/D2690</f>
        <v>1.48E-3</v>
      </c>
      <c r="P2690" s="8">
        <f t="shared" ref="P2690:P2700" si="221">E2690/L2690</f>
        <v>5.2857142857142856</v>
      </c>
      <c r="Q2690" t="s">
        <v>8341</v>
      </c>
      <c r="R2690" t="s">
        <v>8342</v>
      </c>
      <c r="S2690" s="16">
        <f t="shared" ref="S2690:S2753" si="222">(I2690/86400)+25569+(-5/24)</f>
        <v>42058.916666666664</v>
      </c>
      <c r="T2690" s="16">
        <f t="shared" ref="T2690:T2753" si="223">(J2690/86400)+25569+(-5/24)</f>
        <v>42027.910532407404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 s="1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5">
        <v>1</v>
      </c>
      <c r="M2691" t="b">
        <v>0</v>
      </c>
      <c r="N2691" t="s">
        <v>8284</v>
      </c>
      <c r="O2691" s="6">
        <f t="shared" si="220"/>
        <v>2.8571428571428571E-5</v>
      </c>
      <c r="P2691" s="8">
        <f t="shared" si="221"/>
        <v>1</v>
      </c>
      <c r="Q2691" t="s">
        <v>8341</v>
      </c>
      <c r="R2691" t="s">
        <v>8342</v>
      </c>
      <c r="S2691" s="16">
        <f t="shared" si="222"/>
        <v>42581.75335648148</v>
      </c>
      <c r="T2691" s="16">
        <f t="shared" si="223"/>
        <v>42551.75335648148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 s="1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5">
        <v>118</v>
      </c>
      <c r="M2692" t="b">
        <v>0</v>
      </c>
      <c r="N2692" t="s">
        <v>8284</v>
      </c>
      <c r="O2692" s="6">
        <f t="shared" si="220"/>
        <v>0.107325</v>
      </c>
      <c r="P2692" s="8">
        <f t="shared" si="221"/>
        <v>72.762711864406782</v>
      </c>
      <c r="Q2692" t="s">
        <v>8341</v>
      </c>
      <c r="R2692" t="s">
        <v>8342</v>
      </c>
      <c r="S2692" s="16">
        <f t="shared" si="222"/>
        <v>42157.89671296296</v>
      </c>
      <c r="T2692" s="16">
        <f t="shared" si="223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 s="1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5">
        <v>2</v>
      </c>
      <c r="M2693" t="b">
        <v>0</v>
      </c>
      <c r="N2693" t="s">
        <v>8284</v>
      </c>
      <c r="O2693" s="6">
        <f t="shared" si="220"/>
        <v>5.3846153846153844E-4</v>
      </c>
      <c r="P2693" s="8">
        <f t="shared" si="221"/>
        <v>17.5</v>
      </c>
      <c r="Q2693" t="s">
        <v>8341</v>
      </c>
      <c r="R2693" t="s">
        <v>8342</v>
      </c>
      <c r="S2693" s="16">
        <f t="shared" si="222"/>
        <v>42134.515706018516</v>
      </c>
      <c r="T2693" s="16">
        <f t="shared" si="223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 s="1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5">
        <v>1</v>
      </c>
      <c r="M2694" t="b">
        <v>0</v>
      </c>
      <c r="N2694" t="s">
        <v>8284</v>
      </c>
      <c r="O2694" s="6">
        <f t="shared" si="220"/>
        <v>7.1428571428571426E-3</v>
      </c>
      <c r="P2694" s="8">
        <f t="shared" si="221"/>
        <v>25</v>
      </c>
      <c r="Q2694" t="s">
        <v>8341</v>
      </c>
      <c r="R2694" t="s">
        <v>8342</v>
      </c>
      <c r="S2694" s="16">
        <f t="shared" si="222"/>
        <v>42088.084027777775</v>
      </c>
      <c r="T2694" s="16">
        <f t="shared" si="223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 s="1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5">
        <v>3</v>
      </c>
      <c r="M2695" t="b">
        <v>0</v>
      </c>
      <c r="N2695" t="s">
        <v>8284</v>
      </c>
      <c r="O2695" s="6">
        <f t="shared" si="220"/>
        <v>8.0000000000000002E-3</v>
      </c>
      <c r="P2695" s="8">
        <f t="shared" si="221"/>
        <v>13.333333333333334</v>
      </c>
      <c r="Q2695" t="s">
        <v>8341</v>
      </c>
      <c r="R2695" t="s">
        <v>8342</v>
      </c>
      <c r="S2695" s="16">
        <f t="shared" si="222"/>
        <v>41863.930162037032</v>
      </c>
      <c r="T2695" s="16">
        <f t="shared" si="223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 s="1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5">
        <v>1</v>
      </c>
      <c r="M2696" t="b">
        <v>0</v>
      </c>
      <c r="N2696" t="s">
        <v>8284</v>
      </c>
      <c r="O2696" s="6">
        <f t="shared" si="220"/>
        <v>3.3333333333333335E-5</v>
      </c>
      <c r="P2696" s="8">
        <f t="shared" si="221"/>
        <v>1</v>
      </c>
      <c r="Q2696" t="s">
        <v>8341</v>
      </c>
      <c r="R2696" t="s">
        <v>8342</v>
      </c>
      <c r="S2696" s="16">
        <f t="shared" si="222"/>
        <v>41907.932164351849</v>
      </c>
      <c r="T2696" s="16">
        <f t="shared" si="223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 s="1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5">
        <v>3</v>
      </c>
      <c r="M2697" t="b">
        <v>0</v>
      </c>
      <c r="N2697" t="s">
        <v>8284</v>
      </c>
      <c r="O2697" s="6">
        <f t="shared" si="220"/>
        <v>4.7333333333333333E-3</v>
      </c>
      <c r="P2697" s="8">
        <f t="shared" si="221"/>
        <v>23.666666666666668</v>
      </c>
      <c r="Q2697" t="s">
        <v>8341</v>
      </c>
      <c r="R2697" t="s">
        <v>8342</v>
      </c>
      <c r="S2697" s="16">
        <f t="shared" si="222"/>
        <v>42107.931921296295</v>
      </c>
      <c r="T2697" s="16">
        <f t="shared" si="223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 s="1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5">
        <v>38</v>
      </c>
      <c r="M2698" t="b">
        <v>0</v>
      </c>
      <c r="N2698" t="s">
        <v>8284</v>
      </c>
      <c r="O2698" s="6">
        <f t="shared" si="220"/>
        <v>5.6500000000000002E-2</v>
      </c>
      <c r="P2698" s="8">
        <f t="shared" si="221"/>
        <v>89.21052631578948</v>
      </c>
      <c r="Q2698" t="s">
        <v>8341</v>
      </c>
      <c r="R2698" t="s">
        <v>8342</v>
      </c>
      <c r="S2698" s="16">
        <f t="shared" si="222"/>
        <v>41998.636111111111</v>
      </c>
      <c r="T2698" s="16">
        <f t="shared" si="223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 s="1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5">
        <v>52</v>
      </c>
      <c r="M2699" t="b">
        <v>0</v>
      </c>
      <c r="N2699" t="s">
        <v>8284</v>
      </c>
      <c r="O2699" s="6">
        <f t="shared" si="220"/>
        <v>0.26352173913043481</v>
      </c>
      <c r="P2699" s="8">
        <f t="shared" si="221"/>
        <v>116.55769230769231</v>
      </c>
      <c r="Q2699" t="s">
        <v>8341</v>
      </c>
      <c r="R2699" t="s">
        <v>8342</v>
      </c>
      <c r="S2699" s="16">
        <f t="shared" si="222"/>
        <v>42218.708333333336</v>
      </c>
      <c r="T2699" s="16">
        <f t="shared" si="223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 s="1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5">
        <v>2</v>
      </c>
      <c r="M2700" t="b">
        <v>0</v>
      </c>
      <c r="N2700" t="s">
        <v>8284</v>
      </c>
      <c r="O2700" s="6">
        <f t="shared" si="220"/>
        <v>3.2512500000000002E-3</v>
      </c>
      <c r="P2700" s="8">
        <f t="shared" si="221"/>
        <v>13.005000000000001</v>
      </c>
      <c r="Q2700" t="s">
        <v>8341</v>
      </c>
      <c r="R2700" t="s">
        <v>8342</v>
      </c>
      <c r="S2700" s="16">
        <f t="shared" si="222"/>
        <v>41817.689907407403</v>
      </c>
      <c r="T2700" s="16">
        <f t="shared" si="223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 s="1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5">
        <v>0</v>
      </c>
      <c r="M2701" t="b">
        <v>0</v>
      </c>
      <c r="N2701" t="s">
        <v>8284</v>
      </c>
      <c r="O2701" s="6">
        <f t="shared" si="220"/>
        <v>0</v>
      </c>
      <c r="P2701" s="8">
        <v>0</v>
      </c>
      <c r="Q2701" t="s">
        <v>8341</v>
      </c>
      <c r="R2701" t="s">
        <v>8342</v>
      </c>
      <c r="S2701" s="16">
        <f t="shared" si="222"/>
        <v>41859.688229166662</v>
      </c>
      <c r="T2701" s="16">
        <f t="shared" si="223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 s="1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5">
        <v>4</v>
      </c>
      <c r="M2702" t="b">
        <v>0</v>
      </c>
      <c r="N2702" t="s">
        <v>8284</v>
      </c>
      <c r="O2702" s="6">
        <f t="shared" si="220"/>
        <v>7.0007000700070005E-3</v>
      </c>
      <c r="P2702" s="8">
        <f t="shared" ref="P2702:P2744" si="224">E2702/L2702</f>
        <v>17.5</v>
      </c>
      <c r="Q2702" t="s">
        <v>8341</v>
      </c>
      <c r="R2702" t="s">
        <v>8342</v>
      </c>
      <c r="S2702" s="16">
        <f t="shared" si="222"/>
        <v>41900.666342592587</v>
      </c>
      <c r="T2702" s="16">
        <f t="shared" si="223"/>
        <v>41870.666342592587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 s="1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15">
        <v>46</v>
      </c>
      <c r="M2703" t="b">
        <v>0</v>
      </c>
      <c r="N2703" t="s">
        <v>8303</v>
      </c>
      <c r="O2703" s="6">
        <f t="shared" si="220"/>
        <v>0.46176470588235297</v>
      </c>
      <c r="P2703" s="8">
        <f t="shared" si="224"/>
        <v>34.130434782608695</v>
      </c>
      <c r="Q2703" t="s">
        <v>8322</v>
      </c>
      <c r="R2703" t="s">
        <v>8362</v>
      </c>
      <c r="S2703" s="16">
        <f t="shared" si="222"/>
        <v>42832.524699074071</v>
      </c>
      <c r="T2703" s="16">
        <f t="shared" si="223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 s="1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15">
        <v>26</v>
      </c>
      <c r="M2704" t="b">
        <v>0</v>
      </c>
      <c r="N2704" t="s">
        <v>8303</v>
      </c>
      <c r="O2704" s="6">
        <f t="shared" si="220"/>
        <v>0.34410000000000002</v>
      </c>
      <c r="P2704" s="8">
        <f t="shared" si="224"/>
        <v>132.34615384615384</v>
      </c>
      <c r="Q2704" t="s">
        <v>8322</v>
      </c>
      <c r="R2704" t="s">
        <v>8362</v>
      </c>
      <c r="S2704" s="16">
        <f t="shared" si="222"/>
        <v>42830.551817129628</v>
      </c>
      <c r="T2704" s="16">
        <f t="shared" si="223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 s="1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15">
        <v>45</v>
      </c>
      <c r="M2705" t="b">
        <v>0</v>
      </c>
      <c r="N2705" t="s">
        <v>8303</v>
      </c>
      <c r="O2705" s="6">
        <f t="shared" si="220"/>
        <v>1.0375000000000001</v>
      </c>
      <c r="P2705" s="8">
        <f t="shared" si="224"/>
        <v>922.22222222222217</v>
      </c>
      <c r="Q2705" t="s">
        <v>8322</v>
      </c>
      <c r="R2705" t="s">
        <v>8362</v>
      </c>
      <c r="S2705" s="16">
        <f t="shared" si="222"/>
        <v>42816.440162037034</v>
      </c>
      <c r="T2705" s="16">
        <f t="shared" si="223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 s="1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15">
        <v>7</v>
      </c>
      <c r="M2706" t="b">
        <v>0</v>
      </c>
      <c r="N2706" t="s">
        <v>8303</v>
      </c>
      <c r="O2706" s="6">
        <f t="shared" si="220"/>
        <v>6.0263157894736845E-2</v>
      </c>
      <c r="P2706" s="8">
        <f t="shared" si="224"/>
        <v>163.57142857142858</v>
      </c>
      <c r="Q2706" t="s">
        <v>8322</v>
      </c>
      <c r="R2706" t="s">
        <v>8362</v>
      </c>
      <c r="S2706" s="16">
        <f t="shared" si="222"/>
        <v>42830.61243055555</v>
      </c>
      <c r="T2706" s="16">
        <f t="shared" si="223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 s="1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15">
        <v>8</v>
      </c>
      <c r="M2707" t="b">
        <v>0</v>
      </c>
      <c r="N2707" t="s">
        <v>8303</v>
      </c>
      <c r="O2707" s="6">
        <f t="shared" si="220"/>
        <v>0.10539393939393939</v>
      </c>
      <c r="P2707" s="8">
        <f t="shared" si="224"/>
        <v>217.375</v>
      </c>
      <c r="Q2707" t="s">
        <v>8322</v>
      </c>
      <c r="R2707" t="s">
        <v>8362</v>
      </c>
      <c r="S2707" s="16">
        <f t="shared" si="222"/>
        <v>42818.666180555556</v>
      </c>
      <c r="T2707" s="16">
        <f t="shared" si="223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 s="1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5">
        <v>263</v>
      </c>
      <c r="M2708" t="b">
        <v>1</v>
      </c>
      <c r="N2708" t="s">
        <v>8303</v>
      </c>
      <c r="O2708" s="6">
        <f t="shared" si="220"/>
        <v>1.1229714285714285</v>
      </c>
      <c r="P2708" s="8">
        <f t="shared" si="224"/>
        <v>149.44486692015209</v>
      </c>
      <c r="Q2708" t="s">
        <v>8322</v>
      </c>
      <c r="R2708" t="s">
        <v>8362</v>
      </c>
      <c r="S2708" s="16">
        <f t="shared" si="222"/>
        <v>41928.082638888889</v>
      </c>
      <c r="T2708" s="16">
        <f t="shared" si="223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 s="1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5">
        <v>394</v>
      </c>
      <c r="M2709" t="b">
        <v>1</v>
      </c>
      <c r="N2709" t="s">
        <v>8303</v>
      </c>
      <c r="O2709" s="6">
        <f t="shared" si="220"/>
        <v>3.50844625</v>
      </c>
      <c r="P2709" s="8">
        <f t="shared" si="224"/>
        <v>71.237487309644663</v>
      </c>
      <c r="Q2709" t="s">
        <v>8322</v>
      </c>
      <c r="R2709" t="s">
        <v>8362</v>
      </c>
      <c r="S2709" s="16">
        <f t="shared" si="222"/>
        <v>41421.082638888889</v>
      </c>
      <c r="T2709" s="16">
        <f t="shared" si="223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 s="1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5">
        <v>1049</v>
      </c>
      <c r="M2710" t="b">
        <v>1</v>
      </c>
      <c r="N2710" t="s">
        <v>8303</v>
      </c>
      <c r="O2710" s="6">
        <f t="shared" si="220"/>
        <v>2.3321535</v>
      </c>
      <c r="P2710" s="8">
        <f t="shared" si="224"/>
        <v>44.464318398474738</v>
      </c>
      <c r="Q2710" t="s">
        <v>8322</v>
      </c>
      <c r="R2710" t="s">
        <v>8362</v>
      </c>
      <c r="S2710" s="16">
        <f t="shared" si="222"/>
        <v>42572.489884259259</v>
      </c>
      <c r="T2710" s="16">
        <f t="shared" si="223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 s="1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5">
        <v>308</v>
      </c>
      <c r="M2711" t="b">
        <v>1</v>
      </c>
      <c r="N2711" t="s">
        <v>8303</v>
      </c>
      <c r="O2711" s="6">
        <f t="shared" si="220"/>
        <v>1.01606</v>
      </c>
      <c r="P2711" s="8">
        <f t="shared" si="224"/>
        <v>164.94480519480518</v>
      </c>
      <c r="Q2711" t="s">
        <v>8322</v>
      </c>
      <c r="R2711" t="s">
        <v>8362</v>
      </c>
      <c r="S2711" s="16">
        <f t="shared" si="222"/>
        <v>42646.957638888889</v>
      </c>
      <c r="T2711" s="16">
        <f t="shared" si="223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 s="1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5">
        <v>1088</v>
      </c>
      <c r="M2712" t="b">
        <v>1</v>
      </c>
      <c r="N2712" t="s">
        <v>8303</v>
      </c>
      <c r="O2712" s="6">
        <f t="shared" si="220"/>
        <v>1.5390035000000002</v>
      </c>
      <c r="P2712" s="8">
        <f t="shared" si="224"/>
        <v>84.871516544117654</v>
      </c>
      <c r="Q2712" t="s">
        <v>8322</v>
      </c>
      <c r="R2712" t="s">
        <v>8362</v>
      </c>
      <c r="S2712" s="16">
        <f t="shared" si="222"/>
        <v>41859.875</v>
      </c>
      <c r="T2712" s="16">
        <f t="shared" si="223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 s="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5">
        <v>73</v>
      </c>
      <c r="M2713" t="b">
        <v>1</v>
      </c>
      <c r="N2713" t="s">
        <v>8303</v>
      </c>
      <c r="O2713" s="6">
        <f t="shared" si="220"/>
        <v>1.007161125319693</v>
      </c>
      <c r="P2713" s="8">
        <f t="shared" si="224"/>
        <v>53.945205479452056</v>
      </c>
      <c r="Q2713" t="s">
        <v>8322</v>
      </c>
      <c r="R2713" t="s">
        <v>8362</v>
      </c>
      <c r="S2713" s="16">
        <f t="shared" si="222"/>
        <v>41810.709027777775</v>
      </c>
      <c r="T2713" s="16">
        <f t="shared" si="223"/>
        <v>41780.536921296291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 s="1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5">
        <v>143</v>
      </c>
      <c r="M2714" t="b">
        <v>1</v>
      </c>
      <c r="N2714" t="s">
        <v>8303</v>
      </c>
      <c r="O2714" s="6">
        <f t="shared" si="220"/>
        <v>1.3138181818181818</v>
      </c>
      <c r="P2714" s="8">
        <f t="shared" si="224"/>
        <v>50.531468531468533</v>
      </c>
      <c r="Q2714" t="s">
        <v>8322</v>
      </c>
      <c r="R2714" t="s">
        <v>8362</v>
      </c>
      <c r="S2714" s="16">
        <f t="shared" si="222"/>
        <v>41468.541666666664</v>
      </c>
      <c r="T2714" s="16">
        <f t="shared" si="223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 s="1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5">
        <v>1420</v>
      </c>
      <c r="M2715" t="b">
        <v>1</v>
      </c>
      <c r="N2715" t="s">
        <v>8303</v>
      </c>
      <c r="O2715" s="6">
        <f t="shared" si="220"/>
        <v>1.0224133333333334</v>
      </c>
      <c r="P2715" s="8">
        <f t="shared" si="224"/>
        <v>108.00140845070422</v>
      </c>
      <c r="Q2715" t="s">
        <v>8322</v>
      </c>
      <c r="R2715" t="s">
        <v>8362</v>
      </c>
      <c r="S2715" s="16">
        <f t="shared" si="222"/>
        <v>42362.445416666662</v>
      </c>
      <c r="T2715" s="16">
        <f t="shared" si="223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 s="1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5">
        <v>305</v>
      </c>
      <c r="M2716" t="b">
        <v>1</v>
      </c>
      <c r="N2716" t="s">
        <v>8303</v>
      </c>
      <c r="O2716" s="6">
        <f t="shared" si="220"/>
        <v>1.1635599999999999</v>
      </c>
      <c r="P2716" s="8">
        <f t="shared" si="224"/>
        <v>95.373770491803285</v>
      </c>
      <c r="Q2716" t="s">
        <v>8322</v>
      </c>
      <c r="R2716" t="s">
        <v>8362</v>
      </c>
      <c r="S2716" s="16">
        <f t="shared" si="222"/>
        <v>42657.749999999993</v>
      </c>
      <c r="T2716" s="16">
        <f t="shared" si="223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 s="1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5">
        <v>551</v>
      </c>
      <c r="M2717" t="b">
        <v>1</v>
      </c>
      <c r="N2717" t="s">
        <v>8303</v>
      </c>
      <c r="O2717" s="6">
        <f t="shared" si="220"/>
        <v>2.6462241666666664</v>
      </c>
      <c r="P2717" s="8">
        <f t="shared" si="224"/>
        <v>57.631016333938291</v>
      </c>
      <c r="Q2717" t="s">
        <v>8322</v>
      </c>
      <c r="R2717" t="s">
        <v>8362</v>
      </c>
      <c r="S2717" s="16">
        <f t="shared" si="222"/>
        <v>42421.190138888887</v>
      </c>
      <c r="T2717" s="16">
        <f t="shared" si="223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 s="1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5">
        <v>187</v>
      </c>
      <c r="M2718" t="b">
        <v>1</v>
      </c>
      <c r="N2718" t="s">
        <v>8303</v>
      </c>
      <c r="O2718" s="6">
        <f t="shared" si="220"/>
        <v>1.1998010000000001</v>
      </c>
      <c r="P2718" s="8">
        <f t="shared" si="224"/>
        <v>64.160481283422456</v>
      </c>
      <c r="Q2718" t="s">
        <v>8322</v>
      </c>
      <c r="R2718" t="s">
        <v>8362</v>
      </c>
      <c r="S2718" s="16">
        <f t="shared" si="222"/>
        <v>42285.124918981477</v>
      </c>
      <c r="T2718" s="16">
        <f t="shared" si="223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 s="1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5">
        <v>325</v>
      </c>
      <c r="M2719" t="b">
        <v>1</v>
      </c>
      <c r="N2719" t="s">
        <v>8303</v>
      </c>
      <c r="O2719" s="6">
        <f t="shared" si="220"/>
        <v>1.2010400000000001</v>
      </c>
      <c r="P2719" s="8">
        <f t="shared" si="224"/>
        <v>92.387692307692305</v>
      </c>
      <c r="Q2719" t="s">
        <v>8322</v>
      </c>
      <c r="R2719" t="s">
        <v>8362</v>
      </c>
      <c r="S2719" s="16">
        <f t="shared" si="222"/>
        <v>41979.748252314814</v>
      </c>
      <c r="T2719" s="16">
        <f t="shared" si="223"/>
        <v>41934.706585648142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 s="1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5">
        <v>148</v>
      </c>
      <c r="M2720" t="b">
        <v>1</v>
      </c>
      <c r="N2720" t="s">
        <v>8303</v>
      </c>
      <c r="O2720" s="6">
        <f t="shared" si="220"/>
        <v>1.0358333333333334</v>
      </c>
      <c r="P2720" s="8">
        <f t="shared" si="224"/>
        <v>125.97972972972973</v>
      </c>
      <c r="Q2720" t="s">
        <v>8322</v>
      </c>
      <c r="R2720" t="s">
        <v>8362</v>
      </c>
      <c r="S2720" s="16">
        <f t="shared" si="222"/>
        <v>42493.749999999993</v>
      </c>
      <c r="T2720" s="16">
        <f t="shared" si="223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 s="1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5">
        <v>69</v>
      </c>
      <c r="M2721" t="b">
        <v>1</v>
      </c>
      <c r="N2721" t="s">
        <v>8303</v>
      </c>
      <c r="O2721" s="6">
        <f t="shared" si="220"/>
        <v>1.0883333333333334</v>
      </c>
      <c r="P2721" s="8">
        <f t="shared" si="224"/>
        <v>94.637681159420296</v>
      </c>
      <c r="Q2721" t="s">
        <v>8322</v>
      </c>
      <c r="R2721" t="s">
        <v>8362</v>
      </c>
      <c r="S2721" s="16">
        <f t="shared" si="222"/>
        <v>42477.781180555554</v>
      </c>
      <c r="T2721" s="16">
        <f t="shared" si="223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 s="1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5">
        <v>173</v>
      </c>
      <c r="M2722" t="b">
        <v>1</v>
      </c>
      <c r="N2722" t="s">
        <v>8303</v>
      </c>
      <c r="O2722" s="6">
        <f t="shared" si="220"/>
        <v>1.1812400000000001</v>
      </c>
      <c r="P2722" s="8">
        <f t="shared" si="224"/>
        <v>170.69942196531792</v>
      </c>
      <c r="Q2722" t="s">
        <v>8322</v>
      </c>
      <c r="R2722" t="s">
        <v>8362</v>
      </c>
      <c r="S2722" s="16">
        <f t="shared" si="222"/>
        <v>42685.299224537033</v>
      </c>
      <c r="T2722" s="16">
        <f t="shared" si="223"/>
        <v>42655.257557870369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 s="1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5">
        <v>269</v>
      </c>
      <c r="M2723" t="b">
        <v>1</v>
      </c>
      <c r="N2723" t="s">
        <v>8295</v>
      </c>
      <c r="O2723" s="6">
        <f t="shared" si="220"/>
        <v>14.62</v>
      </c>
      <c r="P2723" s="8">
        <f t="shared" si="224"/>
        <v>40.762081784386616</v>
      </c>
      <c r="Q2723" t="s">
        <v>8324</v>
      </c>
      <c r="R2723" t="s">
        <v>8354</v>
      </c>
      <c r="S2723" s="16">
        <f t="shared" si="222"/>
        <v>41523.583333333328</v>
      </c>
      <c r="T2723" s="16">
        <f t="shared" si="223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 s="1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5">
        <v>185</v>
      </c>
      <c r="M2724" t="b">
        <v>1</v>
      </c>
      <c r="N2724" t="s">
        <v>8295</v>
      </c>
      <c r="O2724" s="6">
        <f t="shared" si="220"/>
        <v>2.5253999999999999</v>
      </c>
      <c r="P2724" s="8">
        <f t="shared" si="224"/>
        <v>68.254054054054052</v>
      </c>
      <c r="Q2724" t="s">
        <v>8324</v>
      </c>
      <c r="R2724" t="s">
        <v>8354</v>
      </c>
      <c r="S2724" s="16">
        <f t="shared" si="222"/>
        <v>42764.64876157407</v>
      </c>
      <c r="T2724" s="16">
        <f t="shared" si="223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 s="1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5">
        <v>176</v>
      </c>
      <c r="M2725" t="b">
        <v>1</v>
      </c>
      <c r="N2725" t="s">
        <v>8295</v>
      </c>
      <c r="O2725" s="6">
        <f t="shared" si="220"/>
        <v>1.4005000000000001</v>
      </c>
      <c r="P2725" s="8">
        <f t="shared" si="224"/>
        <v>95.48863636363636</v>
      </c>
      <c r="Q2725" t="s">
        <v>8324</v>
      </c>
      <c r="R2725" t="s">
        <v>8354</v>
      </c>
      <c r="S2725" s="16">
        <f t="shared" si="222"/>
        <v>42004.672314814808</v>
      </c>
      <c r="T2725" s="16">
        <f t="shared" si="223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 s="1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5">
        <v>1019</v>
      </c>
      <c r="M2726" t="b">
        <v>1</v>
      </c>
      <c r="N2726" t="s">
        <v>8295</v>
      </c>
      <c r="O2726" s="6">
        <f t="shared" si="220"/>
        <v>2.9687520259319289</v>
      </c>
      <c r="P2726" s="8">
        <f t="shared" si="224"/>
        <v>7.1902649656526005</v>
      </c>
      <c r="Q2726" t="s">
        <v>8324</v>
      </c>
      <c r="R2726" t="s">
        <v>8354</v>
      </c>
      <c r="S2726" s="16">
        <f t="shared" si="222"/>
        <v>42231.118738425925</v>
      </c>
      <c r="T2726" s="16">
        <f t="shared" si="223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 s="1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5">
        <v>113</v>
      </c>
      <c r="M2727" t="b">
        <v>1</v>
      </c>
      <c r="N2727" t="s">
        <v>8295</v>
      </c>
      <c r="O2727" s="6">
        <f t="shared" si="220"/>
        <v>1.445425</v>
      </c>
      <c r="P2727" s="8">
        <f t="shared" si="224"/>
        <v>511.65486725663715</v>
      </c>
      <c r="Q2727" t="s">
        <v>8324</v>
      </c>
      <c r="R2727" t="s">
        <v>8354</v>
      </c>
      <c r="S2727" s="16">
        <f t="shared" si="222"/>
        <v>42795.53628472222</v>
      </c>
      <c r="T2727" s="16">
        <f t="shared" si="223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 s="1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5">
        <v>404</v>
      </c>
      <c r="M2728" t="b">
        <v>1</v>
      </c>
      <c r="N2728" t="s">
        <v>8295</v>
      </c>
      <c r="O2728" s="6">
        <f t="shared" si="220"/>
        <v>1.05745</v>
      </c>
      <c r="P2728" s="8">
        <f t="shared" si="224"/>
        <v>261.74504950495049</v>
      </c>
      <c r="Q2728" t="s">
        <v>8324</v>
      </c>
      <c r="R2728" t="s">
        <v>8354</v>
      </c>
      <c r="S2728" s="16">
        <f t="shared" si="222"/>
        <v>42482.371655092589</v>
      </c>
      <c r="T2728" s="16">
        <f t="shared" si="223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 s="1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5">
        <v>707</v>
      </c>
      <c r="M2729" t="b">
        <v>1</v>
      </c>
      <c r="N2729" t="s">
        <v>8295</v>
      </c>
      <c r="O2729" s="6">
        <f t="shared" si="220"/>
        <v>4.9321000000000002</v>
      </c>
      <c r="P2729" s="8">
        <f t="shared" si="224"/>
        <v>69.760961810466767</v>
      </c>
      <c r="Q2729" t="s">
        <v>8324</v>
      </c>
      <c r="R2729" t="s">
        <v>8354</v>
      </c>
      <c r="S2729" s="16">
        <f t="shared" si="222"/>
        <v>42223.468321759261</v>
      </c>
      <c r="T2729" s="16">
        <f t="shared" si="223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 s="1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5">
        <v>392</v>
      </c>
      <c r="M2730" t="b">
        <v>1</v>
      </c>
      <c r="N2730" t="s">
        <v>8295</v>
      </c>
      <c r="O2730" s="6">
        <f t="shared" si="220"/>
        <v>2.0182666666666669</v>
      </c>
      <c r="P2730" s="8">
        <f t="shared" si="224"/>
        <v>77.229591836734699</v>
      </c>
      <c r="Q2730" t="s">
        <v>8324</v>
      </c>
      <c r="R2730" t="s">
        <v>8354</v>
      </c>
      <c r="S2730" s="16">
        <f t="shared" si="222"/>
        <v>42368.391597222224</v>
      </c>
      <c r="T2730" s="16">
        <f t="shared" si="223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 s="1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5">
        <v>23</v>
      </c>
      <c r="M2731" t="b">
        <v>1</v>
      </c>
      <c r="N2731" t="s">
        <v>8295</v>
      </c>
      <c r="O2731" s="6">
        <f t="shared" si="220"/>
        <v>1.0444</v>
      </c>
      <c r="P2731" s="8">
        <f t="shared" si="224"/>
        <v>340.56521739130437</v>
      </c>
      <c r="Q2731" t="s">
        <v>8324</v>
      </c>
      <c r="R2731" t="s">
        <v>8354</v>
      </c>
      <c r="S2731" s="16">
        <f t="shared" si="222"/>
        <v>42125.032372685186</v>
      </c>
      <c r="T2731" s="16">
        <f t="shared" si="223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 s="1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5">
        <v>682</v>
      </c>
      <c r="M2732" t="b">
        <v>1</v>
      </c>
      <c r="N2732" t="s">
        <v>8295</v>
      </c>
      <c r="O2732" s="6">
        <f t="shared" si="220"/>
        <v>1.7029262962962963</v>
      </c>
      <c r="P2732" s="8">
        <f t="shared" si="224"/>
        <v>67.417903225806455</v>
      </c>
      <c r="Q2732" t="s">
        <v>8324</v>
      </c>
      <c r="R2732" t="s">
        <v>8354</v>
      </c>
      <c r="S2732" s="16">
        <f t="shared" si="222"/>
        <v>41386.333043981482</v>
      </c>
      <c r="T2732" s="16">
        <f t="shared" si="223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 s="1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5">
        <v>37</v>
      </c>
      <c r="M2733" t="b">
        <v>1</v>
      </c>
      <c r="N2733" t="s">
        <v>8295</v>
      </c>
      <c r="O2733" s="6">
        <f t="shared" si="220"/>
        <v>1.0430333333333333</v>
      </c>
      <c r="P2733" s="8">
        <f t="shared" si="224"/>
        <v>845.70270270270271</v>
      </c>
      <c r="Q2733" t="s">
        <v>8324</v>
      </c>
      <c r="R2733" t="s">
        <v>8354</v>
      </c>
      <c r="S2733" s="16">
        <f t="shared" si="222"/>
        <v>41929.958333333328</v>
      </c>
      <c r="T2733" s="16">
        <f t="shared" si="223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 s="1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5">
        <v>146</v>
      </c>
      <c r="M2734" t="b">
        <v>1</v>
      </c>
      <c r="N2734" t="s">
        <v>8295</v>
      </c>
      <c r="O2734" s="6">
        <f t="shared" si="220"/>
        <v>1.1825000000000001</v>
      </c>
      <c r="P2734" s="8">
        <f t="shared" si="224"/>
        <v>97.191780821917803</v>
      </c>
      <c r="Q2734" t="s">
        <v>8324</v>
      </c>
      <c r="R2734" t="s">
        <v>8354</v>
      </c>
      <c r="S2734" s="16">
        <f t="shared" si="222"/>
        <v>41421.791666666664</v>
      </c>
      <c r="T2734" s="16">
        <f t="shared" si="223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 s="1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5">
        <v>119</v>
      </c>
      <c r="M2735" t="b">
        <v>1</v>
      </c>
      <c r="N2735" t="s">
        <v>8295</v>
      </c>
      <c r="O2735" s="6">
        <f t="shared" si="220"/>
        <v>1.07538</v>
      </c>
      <c r="P2735" s="8">
        <f t="shared" si="224"/>
        <v>451.84033613445376</v>
      </c>
      <c r="Q2735" t="s">
        <v>8324</v>
      </c>
      <c r="R2735" t="s">
        <v>8354</v>
      </c>
      <c r="S2735" s="16">
        <f t="shared" si="222"/>
        <v>42104.022847222215</v>
      </c>
      <c r="T2735" s="16">
        <f t="shared" si="223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 s="1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5">
        <v>163</v>
      </c>
      <c r="M2736" t="b">
        <v>1</v>
      </c>
      <c r="N2736" t="s">
        <v>8295</v>
      </c>
      <c r="O2736" s="6">
        <f t="shared" si="220"/>
        <v>22603</v>
      </c>
      <c r="P2736" s="8">
        <f t="shared" si="224"/>
        <v>138.66871165644173</v>
      </c>
      <c r="Q2736" t="s">
        <v>8324</v>
      </c>
      <c r="R2736" t="s">
        <v>8354</v>
      </c>
      <c r="S2736" s="16">
        <f t="shared" si="222"/>
        <v>42656.707638888889</v>
      </c>
      <c r="T2736" s="16">
        <f t="shared" si="223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 s="1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5">
        <v>339</v>
      </c>
      <c r="M2737" t="b">
        <v>1</v>
      </c>
      <c r="N2737" t="s">
        <v>8295</v>
      </c>
      <c r="O2737" s="6">
        <f t="shared" si="220"/>
        <v>9.7813466666666677</v>
      </c>
      <c r="P2737" s="8">
        <f t="shared" si="224"/>
        <v>21.640147492625371</v>
      </c>
      <c r="Q2737" t="s">
        <v>8324</v>
      </c>
      <c r="R2737" t="s">
        <v>8354</v>
      </c>
      <c r="S2737" s="16">
        <f t="shared" si="222"/>
        <v>41346.625</v>
      </c>
      <c r="T2737" s="16">
        <f t="shared" si="223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 s="1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5">
        <v>58</v>
      </c>
      <c r="M2738" t="b">
        <v>1</v>
      </c>
      <c r="N2738" t="s">
        <v>8295</v>
      </c>
      <c r="O2738" s="6">
        <f t="shared" si="220"/>
        <v>1.2290000000000001</v>
      </c>
      <c r="P2738" s="8">
        <f t="shared" si="224"/>
        <v>169.51724137931035</v>
      </c>
      <c r="Q2738" t="s">
        <v>8324</v>
      </c>
      <c r="R2738" t="s">
        <v>8354</v>
      </c>
      <c r="S2738" s="16">
        <f t="shared" si="222"/>
        <v>41752.458020833328</v>
      </c>
      <c r="T2738" s="16">
        <f t="shared" si="223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 s="1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5">
        <v>456</v>
      </c>
      <c r="M2739" t="b">
        <v>1</v>
      </c>
      <c r="N2739" t="s">
        <v>8295</v>
      </c>
      <c r="O2739" s="6">
        <f t="shared" si="220"/>
        <v>2.4606080000000001</v>
      </c>
      <c r="P2739" s="8">
        <f t="shared" si="224"/>
        <v>161.88210526315791</v>
      </c>
      <c r="Q2739" t="s">
        <v>8324</v>
      </c>
      <c r="R2739" t="s">
        <v>8354</v>
      </c>
      <c r="S2739" s="16">
        <f t="shared" si="222"/>
        <v>41654.583333333328</v>
      </c>
      <c r="T2739" s="16">
        <f t="shared" si="223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 s="1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5">
        <v>15</v>
      </c>
      <c r="M2740" t="b">
        <v>1</v>
      </c>
      <c r="N2740" t="s">
        <v>8295</v>
      </c>
      <c r="O2740" s="6">
        <f t="shared" si="220"/>
        <v>1.4794</v>
      </c>
      <c r="P2740" s="8">
        <f t="shared" si="224"/>
        <v>493.13333333333333</v>
      </c>
      <c r="Q2740" t="s">
        <v>8324</v>
      </c>
      <c r="R2740" t="s">
        <v>8354</v>
      </c>
      <c r="S2740" s="16">
        <f t="shared" si="222"/>
        <v>42679.935231481482</v>
      </c>
      <c r="T2740" s="16">
        <f t="shared" si="223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 s="1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5">
        <v>191</v>
      </c>
      <c r="M2741" t="b">
        <v>1</v>
      </c>
      <c r="N2741" t="s">
        <v>8295</v>
      </c>
      <c r="O2741" s="6">
        <f t="shared" si="220"/>
        <v>3.8409090909090908</v>
      </c>
      <c r="P2741" s="8">
        <f t="shared" si="224"/>
        <v>22.120418848167539</v>
      </c>
      <c r="Q2741" t="s">
        <v>8324</v>
      </c>
      <c r="R2741" t="s">
        <v>8354</v>
      </c>
      <c r="S2741" s="16">
        <f t="shared" si="222"/>
        <v>41764.679594907408</v>
      </c>
      <c r="T2741" s="16">
        <f t="shared" si="223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 s="1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5">
        <v>17</v>
      </c>
      <c r="M2742" t="b">
        <v>1</v>
      </c>
      <c r="N2742" t="s">
        <v>8295</v>
      </c>
      <c r="O2742" s="6">
        <f t="shared" si="220"/>
        <v>1.0333333333333334</v>
      </c>
      <c r="P2742" s="8">
        <f t="shared" si="224"/>
        <v>18.235294117647058</v>
      </c>
      <c r="Q2742" t="s">
        <v>8324</v>
      </c>
      <c r="R2742" t="s">
        <v>8354</v>
      </c>
      <c r="S2742" s="16">
        <f t="shared" si="222"/>
        <v>42074.781851851854</v>
      </c>
      <c r="T2742" s="16">
        <f t="shared" si="223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 s="1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5">
        <v>4</v>
      </c>
      <c r="M2743" t="b">
        <v>0</v>
      </c>
      <c r="N2743" t="s">
        <v>8304</v>
      </c>
      <c r="O2743" s="6">
        <f t="shared" si="220"/>
        <v>4.3750000000000004E-3</v>
      </c>
      <c r="P2743" s="8">
        <f t="shared" si="224"/>
        <v>8.75</v>
      </c>
      <c r="Q2743" t="s">
        <v>8327</v>
      </c>
      <c r="R2743" t="s">
        <v>8363</v>
      </c>
      <c r="S2743" s="16">
        <f t="shared" si="222"/>
        <v>41931.879861111105</v>
      </c>
      <c r="T2743" s="16">
        <f t="shared" si="223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 s="1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5">
        <v>18</v>
      </c>
      <c r="M2744" t="b">
        <v>0</v>
      </c>
      <c r="N2744" t="s">
        <v>8304</v>
      </c>
      <c r="O2744" s="6">
        <f t="shared" si="220"/>
        <v>0.29239999999999999</v>
      </c>
      <c r="P2744" s="8">
        <f t="shared" si="224"/>
        <v>40.611111111111114</v>
      </c>
      <c r="Q2744" t="s">
        <v>8327</v>
      </c>
      <c r="R2744" t="s">
        <v>8363</v>
      </c>
      <c r="S2744" s="16">
        <f t="shared" si="222"/>
        <v>41044.511423611111</v>
      </c>
      <c r="T2744" s="16">
        <f t="shared" si="223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 s="1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5">
        <v>0</v>
      </c>
      <c r="M2745" t="b">
        <v>0</v>
      </c>
      <c r="N2745" t="s">
        <v>8304</v>
      </c>
      <c r="O2745" s="6">
        <f t="shared" si="220"/>
        <v>0</v>
      </c>
      <c r="P2745" s="8">
        <v>0</v>
      </c>
      <c r="Q2745" t="s">
        <v>8327</v>
      </c>
      <c r="R2745" t="s">
        <v>8363</v>
      </c>
      <c r="S2745" s="16">
        <f t="shared" si="222"/>
        <v>42662.120451388888</v>
      </c>
      <c r="T2745" s="16">
        <f t="shared" si="223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 s="1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5">
        <v>22</v>
      </c>
      <c r="M2746" t="b">
        <v>0</v>
      </c>
      <c r="N2746" t="s">
        <v>8304</v>
      </c>
      <c r="O2746" s="6">
        <f t="shared" si="220"/>
        <v>5.2187499999999998E-2</v>
      </c>
      <c r="P2746" s="8">
        <f t="shared" ref="P2746:P2751" si="225">E2746/L2746</f>
        <v>37.954545454545453</v>
      </c>
      <c r="Q2746" t="s">
        <v>8327</v>
      </c>
      <c r="R2746" t="s">
        <v>8363</v>
      </c>
      <c r="S2746" s="16">
        <f t="shared" si="222"/>
        <v>40967.854143518518</v>
      </c>
      <c r="T2746" s="16">
        <f t="shared" si="223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 s="1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5">
        <v>49</v>
      </c>
      <c r="M2747" t="b">
        <v>0</v>
      </c>
      <c r="N2747" t="s">
        <v>8304</v>
      </c>
      <c r="O2747" s="6">
        <f t="shared" si="220"/>
        <v>0.21887499999999999</v>
      </c>
      <c r="P2747" s="8">
        <f t="shared" si="225"/>
        <v>35.734693877551024</v>
      </c>
      <c r="Q2747" t="s">
        <v>8327</v>
      </c>
      <c r="R2747" t="s">
        <v>8363</v>
      </c>
      <c r="S2747" s="16">
        <f t="shared" si="222"/>
        <v>41104.779722222222</v>
      </c>
      <c r="T2747" s="16">
        <f t="shared" si="223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 s="1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5">
        <v>19</v>
      </c>
      <c r="M2748" t="b">
        <v>0</v>
      </c>
      <c r="N2748" t="s">
        <v>8304</v>
      </c>
      <c r="O2748" s="6">
        <f t="shared" si="220"/>
        <v>0.26700000000000002</v>
      </c>
      <c r="P2748" s="8">
        <f t="shared" si="225"/>
        <v>42.157894736842103</v>
      </c>
      <c r="Q2748" t="s">
        <v>8327</v>
      </c>
      <c r="R2748" t="s">
        <v>8363</v>
      </c>
      <c r="S2748" s="16">
        <f t="shared" si="222"/>
        <v>41880.57304398148</v>
      </c>
      <c r="T2748" s="16">
        <f t="shared" si="223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 s="1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5">
        <v>4</v>
      </c>
      <c r="M2749" t="b">
        <v>0</v>
      </c>
      <c r="N2749" t="s">
        <v>8304</v>
      </c>
      <c r="O2749" s="6">
        <f t="shared" si="220"/>
        <v>0.28000000000000003</v>
      </c>
      <c r="P2749" s="8">
        <f t="shared" si="225"/>
        <v>35</v>
      </c>
      <c r="Q2749" t="s">
        <v>8327</v>
      </c>
      <c r="R2749" t="s">
        <v>8363</v>
      </c>
      <c r="S2749" s="16">
        <f t="shared" si="222"/>
        <v>41075.923611111109</v>
      </c>
      <c r="T2749" s="16">
        <f t="shared" si="223"/>
        <v>41044.439780092587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 s="1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5">
        <v>4</v>
      </c>
      <c r="M2750" t="b">
        <v>0</v>
      </c>
      <c r="N2750" t="s">
        <v>8304</v>
      </c>
      <c r="O2750" s="6">
        <f t="shared" si="220"/>
        <v>1.06E-2</v>
      </c>
      <c r="P2750" s="8">
        <f t="shared" si="225"/>
        <v>13.25</v>
      </c>
      <c r="Q2750" t="s">
        <v>8327</v>
      </c>
      <c r="R2750" t="s">
        <v>8363</v>
      </c>
      <c r="S2750" s="16">
        <f t="shared" si="222"/>
        <v>42615.502337962964</v>
      </c>
      <c r="T2750" s="16">
        <f t="shared" si="223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 s="1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5">
        <v>2</v>
      </c>
      <c r="M2751" t="b">
        <v>0</v>
      </c>
      <c r="N2751" t="s">
        <v>8304</v>
      </c>
      <c r="O2751" s="6">
        <f t="shared" si="220"/>
        <v>1.0999999999999999E-2</v>
      </c>
      <c r="P2751" s="8">
        <f t="shared" si="225"/>
        <v>55</v>
      </c>
      <c r="Q2751" t="s">
        <v>8327</v>
      </c>
      <c r="R2751" t="s">
        <v>8363</v>
      </c>
      <c r="S2751" s="16">
        <f t="shared" si="222"/>
        <v>42098.549039351848</v>
      </c>
      <c r="T2751" s="16">
        <f t="shared" si="223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 s="1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5">
        <v>0</v>
      </c>
      <c r="M2752" t="b">
        <v>0</v>
      </c>
      <c r="N2752" t="s">
        <v>8304</v>
      </c>
      <c r="O2752" s="6">
        <f t="shared" si="220"/>
        <v>0</v>
      </c>
      <c r="P2752" s="8">
        <v>0</v>
      </c>
      <c r="Q2752" t="s">
        <v>8327</v>
      </c>
      <c r="R2752" t="s">
        <v>8363</v>
      </c>
      <c r="S2752" s="16">
        <f t="shared" si="222"/>
        <v>41090.625</v>
      </c>
      <c r="T2752" s="16">
        <f t="shared" si="223"/>
        <v>41078.691493055558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 s="1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5">
        <v>0</v>
      </c>
      <c r="M2753" t="b">
        <v>0</v>
      </c>
      <c r="N2753" t="s">
        <v>8304</v>
      </c>
      <c r="O2753" s="6">
        <f t="shared" si="220"/>
        <v>0</v>
      </c>
      <c r="P2753" s="8">
        <v>0</v>
      </c>
      <c r="Q2753" t="s">
        <v>8327</v>
      </c>
      <c r="R2753" t="s">
        <v>8363</v>
      </c>
      <c r="S2753" s="16">
        <f t="shared" si="222"/>
        <v>41807.678726851846</v>
      </c>
      <c r="T2753" s="16">
        <f t="shared" si="223"/>
        <v>41747.678726851846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 s="1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5">
        <v>14</v>
      </c>
      <c r="M2754" t="b">
        <v>0</v>
      </c>
      <c r="N2754" t="s">
        <v>8304</v>
      </c>
      <c r="O2754" s="6">
        <f t="shared" ref="O2754:O2817" si="226">E2754/D2754</f>
        <v>0.11458333333333333</v>
      </c>
      <c r="P2754" s="8">
        <f>E2754/L2754</f>
        <v>39.285714285714285</v>
      </c>
      <c r="Q2754" t="s">
        <v>8327</v>
      </c>
      <c r="R2754" t="s">
        <v>8363</v>
      </c>
      <c r="S2754" s="16">
        <f t="shared" ref="S2754:S2817" si="227">(I2754/86400)+25569+(-5/24)</f>
        <v>40895.556759259256</v>
      </c>
      <c r="T2754" s="16">
        <f t="shared" ref="T2754:T2817" si="228">(J2754/86400)+25569+(-5/24)</f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 s="1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5">
        <v>8</v>
      </c>
      <c r="M2755" t="b">
        <v>0</v>
      </c>
      <c r="N2755" t="s">
        <v>8304</v>
      </c>
      <c r="O2755" s="6">
        <f t="shared" si="226"/>
        <v>0.19</v>
      </c>
      <c r="P2755" s="8">
        <f>E2755/L2755</f>
        <v>47.5</v>
      </c>
      <c r="Q2755" t="s">
        <v>8327</v>
      </c>
      <c r="R2755" t="s">
        <v>8363</v>
      </c>
      <c r="S2755" s="16">
        <f t="shared" si="227"/>
        <v>41147.692395833328</v>
      </c>
      <c r="T2755" s="16">
        <f t="shared" si="228"/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 s="1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5">
        <v>0</v>
      </c>
      <c r="M2756" t="b">
        <v>0</v>
      </c>
      <c r="N2756" t="s">
        <v>8304</v>
      </c>
      <c r="O2756" s="6">
        <f t="shared" si="226"/>
        <v>0</v>
      </c>
      <c r="P2756" s="8">
        <v>0</v>
      </c>
      <c r="Q2756" t="s">
        <v>8327</v>
      </c>
      <c r="R2756" t="s">
        <v>8363</v>
      </c>
      <c r="S2756" s="16">
        <f t="shared" si="227"/>
        <v>41893.427673611106</v>
      </c>
      <c r="T2756" s="16">
        <f t="shared" si="228"/>
        <v>41863.427673611106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 s="1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5">
        <v>15</v>
      </c>
      <c r="M2757" t="b">
        <v>0</v>
      </c>
      <c r="N2757" t="s">
        <v>8304</v>
      </c>
      <c r="O2757" s="6">
        <f t="shared" si="226"/>
        <v>0.52</v>
      </c>
      <c r="P2757" s="8">
        <f>E2757/L2757</f>
        <v>17.333333333333332</v>
      </c>
      <c r="Q2757" t="s">
        <v>8327</v>
      </c>
      <c r="R2757" t="s">
        <v>8363</v>
      </c>
      <c r="S2757" s="16">
        <f t="shared" si="227"/>
        <v>42102.582488425927</v>
      </c>
      <c r="T2757" s="16">
        <f t="shared" si="228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 s="1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5">
        <v>33</v>
      </c>
      <c r="M2758" t="b">
        <v>0</v>
      </c>
      <c r="N2758" t="s">
        <v>8304</v>
      </c>
      <c r="O2758" s="6">
        <f t="shared" si="226"/>
        <v>0.1048</v>
      </c>
      <c r="P2758" s="8">
        <f>E2758/L2758</f>
        <v>31.757575757575758</v>
      </c>
      <c r="Q2758" t="s">
        <v>8327</v>
      </c>
      <c r="R2758" t="s">
        <v>8363</v>
      </c>
      <c r="S2758" s="16">
        <f t="shared" si="227"/>
        <v>41650.692141203697</v>
      </c>
      <c r="T2758" s="16">
        <f t="shared" si="228"/>
        <v>41620.692141203697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 s="1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5">
        <v>2</v>
      </c>
      <c r="M2759" t="b">
        <v>0</v>
      </c>
      <c r="N2759" t="s">
        <v>8304</v>
      </c>
      <c r="O2759" s="6">
        <f t="shared" si="226"/>
        <v>6.6666666666666671E-3</v>
      </c>
      <c r="P2759" s="8">
        <f>E2759/L2759</f>
        <v>5</v>
      </c>
      <c r="Q2759" t="s">
        <v>8327</v>
      </c>
      <c r="R2759" t="s">
        <v>8363</v>
      </c>
      <c r="S2759" s="16">
        <f t="shared" si="227"/>
        <v>42588.448287037034</v>
      </c>
      <c r="T2759" s="16">
        <f t="shared" si="228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 s="1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5">
        <v>6</v>
      </c>
      <c r="M2760" t="b">
        <v>0</v>
      </c>
      <c r="N2760" t="s">
        <v>8304</v>
      </c>
      <c r="O2760" s="6">
        <f t="shared" si="226"/>
        <v>0.11700000000000001</v>
      </c>
      <c r="P2760" s="8">
        <f>E2760/L2760</f>
        <v>39</v>
      </c>
      <c r="Q2760" t="s">
        <v>8327</v>
      </c>
      <c r="R2760" t="s">
        <v>8363</v>
      </c>
      <c r="S2760" s="16">
        <f t="shared" si="227"/>
        <v>42653.23359953703</v>
      </c>
      <c r="T2760" s="16">
        <f t="shared" si="228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 s="1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5">
        <v>2</v>
      </c>
      <c r="M2761" t="b">
        <v>0</v>
      </c>
      <c r="N2761" t="s">
        <v>8304</v>
      </c>
      <c r="O2761" s="6">
        <f t="shared" si="226"/>
        <v>0.105</v>
      </c>
      <c r="P2761" s="8">
        <f>E2761/L2761</f>
        <v>52.5</v>
      </c>
      <c r="Q2761" t="s">
        <v>8327</v>
      </c>
      <c r="R2761" t="s">
        <v>8363</v>
      </c>
      <c r="S2761" s="16">
        <f t="shared" si="227"/>
        <v>42567.158171296294</v>
      </c>
      <c r="T2761" s="16">
        <f t="shared" si="228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 s="1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5">
        <v>0</v>
      </c>
      <c r="M2762" t="b">
        <v>0</v>
      </c>
      <c r="N2762" t="s">
        <v>8304</v>
      </c>
      <c r="O2762" s="6">
        <f t="shared" si="226"/>
        <v>0</v>
      </c>
      <c r="P2762" s="8">
        <v>0</v>
      </c>
      <c r="Q2762" t="s">
        <v>8327</v>
      </c>
      <c r="R2762" t="s">
        <v>8363</v>
      </c>
      <c r="S2762" s="16">
        <f t="shared" si="227"/>
        <v>41445.252986111111</v>
      </c>
      <c r="T2762" s="16">
        <f t="shared" si="228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 s="1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5">
        <v>4</v>
      </c>
      <c r="M2763" t="b">
        <v>0</v>
      </c>
      <c r="N2763" t="s">
        <v>8304</v>
      </c>
      <c r="O2763" s="6">
        <f t="shared" si="226"/>
        <v>7.1999999999999998E-3</v>
      </c>
      <c r="P2763" s="8">
        <f>E2763/L2763</f>
        <v>9</v>
      </c>
      <c r="Q2763" t="s">
        <v>8327</v>
      </c>
      <c r="R2763" t="s">
        <v>8363</v>
      </c>
      <c r="S2763" s="16">
        <f t="shared" si="227"/>
        <v>41276.85524305555</v>
      </c>
      <c r="T2763" s="16">
        <f t="shared" si="228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 s="1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5">
        <v>1</v>
      </c>
      <c r="M2764" t="b">
        <v>0</v>
      </c>
      <c r="N2764" t="s">
        <v>8304</v>
      </c>
      <c r="O2764" s="6">
        <f t="shared" si="226"/>
        <v>7.6923076923076927E-3</v>
      </c>
      <c r="P2764" s="8">
        <f>E2764/L2764</f>
        <v>25</v>
      </c>
      <c r="Q2764" t="s">
        <v>8327</v>
      </c>
      <c r="R2764" t="s">
        <v>8363</v>
      </c>
      <c r="S2764" s="16">
        <f t="shared" si="227"/>
        <v>40986.786979166667</v>
      </c>
      <c r="T2764" s="16">
        <f t="shared" si="228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 s="1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5">
        <v>3</v>
      </c>
      <c r="M2765" t="b">
        <v>0</v>
      </c>
      <c r="N2765" t="s">
        <v>8304</v>
      </c>
      <c r="O2765" s="6">
        <f t="shared" si="226"/>
        <v>2.2842639593908631E-3</v>
      </c>
      <c r="P2765" s="8">
        <f>E2765/L2765</f>
        <v>30</v>
      </c>
      <c r="Q2765" t="s">
        <v>8327</v>
      </c>
      <c r="R2765" t="s">
        <v>8363</v>
      </c>
      <c r="S2765" s="16">
        <f t="shared" si="227"/>
        <v>41418.371342592589</v>
      </c>
      <c r="T2765" s="16">
        <f t="shared" si="228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 s="1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5">
        <v>4</v>
      </c>
      <c r="M2766" t="b">
        <v>0</v>
      </c>
      <c r="N2766" t="s">
        <v>8304</v>
      </c>
      <c r="O2766" s="6">
        <f t="shared" si="226"/>
        <v>1.125E-2</v>
      </c>
      <c r="P2766" s="8">
        <f>E2766/L2766</f>
        <v>11.25</v>
      </c>
      <c r="Q2766" t="s">
        <v>8327</v>
      </c>
      <c r="R2766" t="s">
        <v>8363</v>
      </c>
      <c r="S2766" s="16">
        <f t="shared" si="227"/>
        <v>41059.583333333328</v>
      </c>
      <c r="T2766" s="16">
        <f t="shared" si="228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 s="1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5">
        <v>0</v>
      </c>
      <c r="M2767" t="b">
        <v>0</v>
      </c>
      <c r="N2767" t="s">
        <v>8304</v>
      </c>
      <c r="O2767" s="6">
        <f t="shared" si="226"/>
        <v>0</v>
      </c>
      <c r="P2767" s="8">
        <v>0</v>
      </c>
      <c r="Q2767" t="s">
        <v>8327</v>
      </c>
      <c r="R2767" t="s">
        <v>8363</v>
      </c>
      <c r="S2767" s="16">
        <f t="shared" si="227"/>
        <v>41210.370694444442</v>
      </c>
      <c r="T2767" s="16">
        <f t="shared" si="228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 s="1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5">
        <v>4</v>
      </c>
      <c r="M2768" t="b">
        <v>0</v>
      </c>
      <c r="N2768" t="s">
        <v>8304</v>
      </c>
      <c r="O2768" s="6">
        <f t="shared" si="226"/>
        <v>0.02</v>
      </c>
      <c r="P2768" s="8">
        <f>E2768/L2768</f>
        <v>25</v>
      </c>
      <c r="Q2768" t="s">
        <v>8327</v>
      </c>
      <c r="R2768" t="s">
        <v>8363</v>
      </c>
      <c r="S2768" s="16">
        <f t="shared" si="227"/>
        <v>40766.459699074076</v>
      </c>
      <c r="T2768" s="16">
        <f t="shared" si="228"/>
        <v>40736.459699074076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 s="1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5">
        <v>3</v>
      </c>
      <c r="M2769" t="b">
        <v>0</v>
      </c>
      <c r="N2769" t="s">
        <v>8304</v>
      </c>
      <c r="O2769" s="6">
        <f t="shared" si="226"/>
        <v>8.5000000000000006E-3</v>
      </c>
      <c r="P2769" s="8">
        <f>E2769/L2769</f>
        <v>11.333333333333334</v>
      </c>
      <c r="Q2769" t="s">
        <v>8327</v>
      </c>
      <c r="R2769" t="s">
        <v>8363</v>
      </c>
      <c r="S2769" s="16">
        <f t="shared" si="227"/>
        <v>42232.750578703701</v>
      </c>
      <c r="T2769" s="16">
        <f t="shared" si="228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 s="1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5">
        <v>34</v>
      </c>
      <c r="M2770" t="b">
        <v>0</v>
      </c>
      <c r="N2770" t="s">
        <v>8304</v>
      </c>
      <c r="O2770" s="6">
        <f t="shared" si="226"/>
        <v>0.14314285714285716</v>
      </c>
      <c r="P2770" s="8">
        <f>E2770/L2770</f>
        <v>29.470588235294116</v>
      </c>
      <c r="Q2770" t="s">
        <v>8327</v>
      </c>
      <c r="R2770" t="s">
        <v>8363</v>
      </c>
      <c r="S2770" s="16">
        <f t="shared" si="227"/>
        <v>40997.364849537036</v>
      </c>
      <c r="T2770" s="16">
        <f t="shared" si="228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 s="1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5">
        <v>2</v>
      </c>
      <c r="M2771" t="b">
        <v>0</v>
      </c>
      <c r="N2771" t="s">
        <v>8304</v>
      </c>
      <c r="O2771" s="6">
        <f t="shared" si="226"/>
        <v>2.5000000000000001E-3</v>
      </c>
      <c r="P2771" s="8">
        <f>E2771/L2771</f>
        <v>1</v>
      </c>
      <c r="Q2771" t="s">
        <v>8327</v>
      </c>
      <c r="R2771" t="s">
        <v>8363</v>
      </c>
      <c r="S2771" s="16">
        <f t="shared" si="227"/>
        <v>41795.617939814816</v>
      </c>
      <c r="T2771" s="16">
        <f t="shared" si="228"/>
        <v>41745.617939814816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 s="1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5">
        <v>33</v>
      </c>
      <c r="M2772" t="b">
        <v>0</v>
      </c>
      <c r="N2772" t="s">
        <v>8304</v>
      </c>
      <c r="O2772" s="6">
        <f t="shared" si="226"/>
        <v>0.1041125</v>
      </c>
      <c r="P2772" s="8">
        <f>E2772/L2772</f>
        <v>63.098484848484851</v>
      </c>
      <c r="Q2772" t="s">
        <v>8327</v>
      </c>
      <c r="R2772" t="s">
        <v>8363</v>
      </c>
      <c r="S2772" s="16">
        <f t="shared" si="227"/>
        <v>41716.455208333333</v>
      </c>
      <c r="T2772" s="16">
        <f t="shared" si="228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 s="1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5">
        <v>0</v>
      </c>
      <c r="M2773" t="b">
        <v>0</v>
      </c>
      <c r="N2773" t="s">
        <v>8304</v>
      </c>
      <c r="O2773" s="6">
        <f t="shared" si="226"/>
        <v>0</v>
      </c>
      <c r="P2773" s="8">
        <v>0</v>
      </c>
      <c r="Q2773" t="s">
        <v>8327</v>
      </c>
      <c r="R2773" t="s">
        <v>8363</v>
      </c>
      <c r="S2773" s="16">
        <f t="shared" si="227"/>
        <v>41306.5</v>
      </c>
      <c r="T2773" s="16">
        <f t="shared" si="228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 s="1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5">
        <v>0</v>
      </c>
      <c r="M2774" t="b">
        <v>0</v>
      </c>
      <c r="N2774" t="s">
        <v>8304</v>
      </c>
      <c r="O2774" s="6">
        <f t="shared" si="226"/>
        <v>0</v>
      </c>
      <c r="P2774" s="8">
        <v>0</v>
      </c>
      <c r="Q2774" t="s">
        <v>8327</v>
      </c>
      <c r="R2774" t="s">
        <v>8363</v>
      </c>
      <c r="S2774" s="16">
        <f t="shared" si="227"/>
        <v>41552.660810185182</v>
      </c>
      <c r="T2774" s="16">
        <f t="shared" si="228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 s="1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5">
        <v>1</v>
      </c>
      <c r="M2775" t="b">
        <v>0</v>
      </c>
      <c r="N2775" t="s">
        <v>8304</v>
      </c>
      <c r="O2775" s="6">
        <f t="shared" si="226"/>
        <v>1.8867924528301887E-3</v>
      </c>
      <c r="P2775" s="8">
        <f t="shared" ref="P2775:P2781" si="229">E2775/L2775</f>
        <v>1</v>
      </c>
      <c r="Q2775" t="s">
        <v>8327</v>
      </c>
      <c r="R2775" t="s">
        <v>8363</v>
      </c>
      <c r="S2775" s="16">
        <f t="shared" si="227"/>
        <v>42484.656493055554</v>
      </c>
      <c r="T2775" s="16">
        <f t="shared" si="228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 s="1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5">
        <v>13</v>
      </c>
      <c r="M2776" t="b">
        <v>0</v>
      </c>
      <c r="N2776" t="s">
        <v>8304</v>
      </c>
      <c r="O2776" s="6">
        <f t="shared" si="226"/>
        <v>0.14249999999999999</v>
      </c>
      <c r="P2776" s="8">
        <f t="shared" si="229"/>
        <v>43.846153846153847</v>
      </c>
      <c r="Q2776" t="s">
        <v>8327</v>
      </c>
      <c r="R2776" t="s">
        <v>8363</v>
      </c>
      <c r="S2776" s="16">
        <f t="shared" si="227"/>
        <v>41340.918148148143</v>
      </c>
      <c r="T2776" s="16">
        <f t="shared" si="228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 s="1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5">
        <v>2</v>
      </c>
      <c r="M2777" t="b">
        <v>0</v>
      </c>
      <c r="N2777" t="s">
        <v>8304</v>
      </c>
      <c r="O2777" s="6">
        <f t="shared" si="226"/>
        <v>0.03</v>
      </c>
      <c r="P2777" s="8">
        <f t="shared" si="229"/>
        <v>75</v>
      </c>
      <c r="Q2777" t="s">
        <v>8327</v>
      </c>
      <c r="R2777" t="s">
        <v>8363</v>
      </c>
      <c r="S2777" s="16">
        <f t="shared" si="227"/>
        <v>40892.805023148147</v>
      </c>
      <c r="T2777" s="16">
        <f t="shared" si="228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 s="1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5">
        <v>36</v>
      </c>
      <c r="M2778" t="b">
        <v>0</v>
      </c>
      <c r="N2778" t="s">
        <v>8304</v>
      </c>
      <c r="O2778" s="6">
        <f t="shared" si="226"/>
        <v>7.8809523809523815E-2</v>
      </c>
      <c r="P2778" s="8">
        <f t="shared" si="229"/>
        <v>45.972222222222221</v>
      </c>
      <c r="Q2778" t="s">
        <v>8327</v>
      </c>
      <c r="R2778" t="s">
        <v>8363</v>
      </c>
      <c r="S2778" s="16">
        <f t="shared" si="227"/>
        <v>42167.088842592588</v>
      </c>
      <c r="T2778" s="16">
        <f t="shared" si="228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 s="1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5">
        <v>1</v>
      </c>
      <c r="M2779" t="b">
        <v>0</v>
      </c>
      <c r="N2779" t="s">
        <v>8304</v>
      </c>
      <c r="O2779" s="6">
        <f t="shared" si="226"/>
        <v>3.3333333333333335E-3</v>
      </c>
      <c r="P2779" s="8">
        <f t="shared" si="229"/>
        <v>10</v>
      </c>
      <c r="Q2779" t="s">
        <v>8327</v>
      </c>
      <c r="R2779" t="s">
        <v>8363</v>
      </c>
      <c r="S2779" s="16">
        <f t="shared" si="227"/>
        <v>42202.460694444446</v>
      </c>
      <c r="T2779" s="16">
        <f t="shared" si="228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 s="1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5">
        <v>15</v>
      </c>
      <c r="M2780" t="b">
        <v>0</v>
      </c>
      <c r="N2780" t="s">
        <v>8304</v>
      </c>
      <c r="O2780" s="6">
        <f t="shared" si="226"/>
        <v>0.25545454545454543</v>
      </c>
      <c r="P2780" s="8">
        <f t="shared" si="229"/>
        <v>93.666666666666671</v>
      </c>
      <c r="Q2780" t="s">
        <v>8327</v>
      </c>
      <c r="R2780" t="s">
        <v>8363</v>
      </c>
      <c r="S2780" s="16">
        <f t="shared" si="227"/>
        <v>41876.769745370366</v>
      </c>
      <c r="T2780" s="16">
        <f t="shared" si="228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 s="1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5">
        <v>1</v>
      </c>
      <c r="M2781" t="b">
        <v>0</v>
      </c>
      <c r="N2781" t="s">
        <v>8304</v>
      </c>
      <c r="O2781" s="6">
        <f t="shared" si="226"/>
        <v>2.12E-2</v>
      </c>
      <c r="P2781" s="8">
        <f t="shared" si="229"/>
        <v>53</v>
      </c>
      <c r="Q2781" t="s">
        <v>8327</v>
      </c>
      <c r="R2781" t="s">
        <v>8363</v>
      </c>
      <c r="S2781" s="16">
        <f t="shared" si="227"/>
        <v>42330.419224537036</v>
      </c>
      <c r="T2781" s="16">
        <f t="shared" si="228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 s="1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5">
        <v>0</v>
      </c>
      <c r="M2782" t="b">
        <v>0</v>
      </c>
      <c r="N2782" t="s">
        <v>8304</v>
      </c>
      <c r="O2782" s="6">
        <f t="shared" si="226"/>
        <v>0</v>
      </c>
      <c r="P2782" s="8">
        <v>0</v>
      </c>
      <c r="Q2782" t="s">
        <v>8327</v>
      </c>
      <c r="R2782" t="s">
        <v>8363</v>
      </c>
      <c r="S2782" s="16">
        <f t="shared" si="227"/>
        <v>42804.239444444444</v>
      </c>
      <c r="T2782" s="16">
        <f t="shared" si="228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 s="1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5">
        <v>28</v>
      </c>
      <c r="M2783" t="b">
        <v>1</v>
      </c>
      <c r="N2783" t="s">
        <v>8271</v>
      </c>
      <c r="O2783" s="6">
        <f t="shared" si="226"/>
        <v>1.0528</v>
      </c>
      <c r="P2783" s="8">
        <f t="shared" ref="P2783:P2814" si="230">E2783/L2783</f>
        <v>47</v>
      </c>
      <c r="Q2783" t="s">
        <v>8322</v>
      </c>
      <c r="R2783" t="s">
        <v>8323</v>
      </c>
      <c r="S2783" s="16">
        <f t="shared" si="227"/>
        <v>42047.083333333336</v>
      </c>
      <c r="T2783" s="16">
        <f t="shared" si="228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 s="1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5">
        <v>18</v>
      </c>
      <c r="M2784" t="b">
        <v>1</v>
      </c>
      <c r="N2784" t="s">
        <v>8271</v>
      </c>
      <c r="O2784" s="6">
        <f t="shared" si="226"/>
        <v>1.2</v>
      </c>
      <c r="P2784" s="8">
        <f t="shared" si="230"/>
        <v>66.666666666666671</v>
      </c>
      <c r="Q2784" t="s">
        <v>8322</v>
      </c>
      <c r="R2784" t="s">
        <v>8323</v>
      </c>
      <c r="S2784" s="16">
        <f t="shared" si="227"/>
        <v>42051.999305555553</v>
      </c>
      <c r="T2784" s="16">
        <f t="shared" si="228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 s="1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5">
        <v>61</v>
      </c>
      <c r="M2785" t="b">
        <v>1</v>
      </c>
      <c r="N2785" t="s">
        <v>8271</v>
      </c>
      <c r="O2785" s="6">
        <f t="shared" si="226"/>
        <v>1.145</v>
      </c>
      <c r="P2785" s="8">
        <f t="shared" si="230"/>
        <v>18.770491803278688</v>
      </c>
      <c r="Q2785" t="s">
        <v>8322</v>
      </c>
      <c r="R2785" t="s">
        <v>8323</v>
      </c>
      <c r="S2785" s="16">
        <f t="shared" si="227"/>
        <v>42117.326921296299</v>
      </c>
      <c r="T2785" s="16">
        <f t="shared" si="228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 s="1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5">
        <v>108</v>
      </c>
      <c r="M2786" t="b">
        <v>1</v>
      </c>
      <c r="N2786" t="s">
        <v>8271</v>
      </c>
      <c r="O2786" s="6">
        <f t="shared" si="226"/>
        <v>1.19</v>
      </c>
      <c r="P2786" s="8">
        <f t="shared" si="230"/>
        <v>66.111111111111114</v>
      </c>
      <c r="Q2786" t="s">
        <v>8322</v>
      </c>
      <c r="R2786" t="s">
        <v>8323</v>
      </c>
      <c r="S2786" s="16">
        <f t="shared" si="227"/>
        <v>41941.579201388886</v>
      </c>
      <c r="T2786" s="16">
        <f t="shared" si="228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 s="1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5">
        <v>142</v>
      </c>
      <c r="M2787" t="b">
        <v>1</v>
      </c>
      <c r="N2787" t="s">
        <v>8271</v>
      </c>
      <c r="O2787" s="6">
        <f t="shared" si="226"/>
        <v>1.0468</v>
      </c>
      <c r="P2787" s="8">
        <f t="shared" si="230"/>
        <v>36.859154929577464</v>
      </c>
      <c r="Q2787" t="s">
        <v>8322</v>
      </c>
      <c r="R2787" t="s">
        <v>8323</v>
      </c>
      <c r="S2787" s="16">
        <f t="shared" si="227"/>
        <v>42587.666666666664</v>
      </c>
      <c r="T2787" s="16">
        <f t="shared" si="228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 s="1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5">
        <v>74</v>
      </c>
      <c r="M2788" t="b">
        <v>1</v>
      </c>
      <c r="N2788" t="s">
        <v>8271</v>
      </c>
      <c r="O2788" s="6">
        <f t="shared" si="226"/>
        <v>1.1783999999999999</v>
      </c>
      <c r="P2788" s="8">
        <f t="shared" si="230"/>
        <v>39.810810810810814</v>
      </c>
      <c r="Q2788" t="s">
        <v>8322</v>
      </c>
      <c r="R2788" t="s">
        <v>8323</v>
      </c>
      <c r="S2788" s="16">
        <f t="shared" si="227"/>
        <v>41829.360879629625</v>
      </c>
      <c r="T2788" s="16">
        <f t="shared" si="228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 s="1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5">
        <v>38</v>
      </c>
      <c r="M2789" t="b">
        <v>1</v>
      </c>
      <c r="N2789" t="s">
        <v>8271</v>
      </c>
      <c r="O2789" s="6">
        <f t="shared" si="226"/>
        <v>1.1970000000000001</v>
      </c>
      <c r="P2789" s="8">
        <f t="shared" si="230"/>
        <v>31.5</v>
      </c>
      <c r="Q2789" t="s">
        <v>8322</v>
      </c>
      <c r="R2789" t="s">
        <v>8323</v>
      </c>
      <c r="S2789" s="16">
        <f t="shared" si="227"/>
        <v>41837.990185185183</v>
      </c>
      <c r="T2789" s="16">
        <f t="shared" si="228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 s="1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5">
        <v>20</v>
      </c>
      <c r="M2790" t="b">
        <v>1</v>
      </c>
      <c r="N2790" t="s">
        <v>8271</v>
      </c>
      <c r="O2790" s="6">
        <f t="shared" si="226"/>
        <v>1.0249999999999999</v>
      </c>
      <c r="P2790" s="8">
        <f t="shared" si="230"/>
        <v>102.5</v>
      </c>
      <c r="Q2790" t="s">
        <v>8322</v>
      </c>
      <c r="R2790" t="s">
        <v>8323</v>
      </c>
      <c r="S2790" s="16">
        <f t="shared" si="227"/>
        <v>42580.49355324074</v>
      </c>
      <c r="T2790" s="16">
        <f t="shared" si="228"/>
        <v>42550.49355324074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 s="1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5">
        <v>24</v>
      </c>
      <c r="M2791" t="b">
        <v>1</v>
      </c>
      <c r="N2791" t="s">
        <v>8271</v>
      </c>
      <c r="O2791" s="6">
        <f t="shared" si="226"/>
        <v>1.0116666666666667</v>
      </c>
      <c r="P2791" s="8">
        <f t="shared" si="230"/>
        <v>126.45833333333333</v>
      </c>
      <c r="Q2791" t="s">
        <v>8322</v>
      </c>
      <c r="R2791" t="s">
        <v>8323</v>
      </c>
      <c r="S2791" s="16">
        <f t="shared" si="227"/>
        <v>42074.958333333336</v>
      </c>
      <c r="T2791" s="16">
        <f t="shared" si="228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 s="1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5">
        <v>66</v>
      </c>
      <c r="M2792" t="b">
        <v>1</v>
      </c>
      <c r="N2792" t="s">
        <v>8271</v>
      </c>
      <c r="O2792" s="6">
        <f t="shared" si="226"/>
        <v>1.0533333333333332</v>
      </c>
      <c r="P2792" s="8">
        <f t="shared" si="230"/>
        <v>47.878787878787875</v>
      </c>
      <c r="Q2792" t="s">
        <v>8322</v>
      </c>
      <c r="R2792" t="s">
        <v>8323</v>
      </c>
      <c r="S2792" s="16">
        <f t="shared" si="227"/>
        <v>42046.730358796289</v>
      </c>
      <c r="T2792" s="16">
        <f t="shared" si="228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 s="1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5">
        <v>28</v>
      </c>
      <c r="M2793" t="b">
        <v>1</v>
      </c>
      <c r="N2793" t="s">
        <v>8271</v>
      </c>
      <c r="O2793" s="6">
        <f t="shared" si="226"/>
        <v>1.0249999999999999</v>
      </c>
      <c r="P2793" s="8">
        <f t="shared" si="230"/>
        <v>73.214285714285708</v>
      </c>
      <c r="Q2793" t="s">
        <v>8322</v>
      </c>
      <c r="R2793" t="s">
        <v>8323</v>
      </c>
      <c r="S2793" s="16">
        <f t="shared" si="227"/>
        <v>42621.958333333336</v>
      </c>
      <c r="T2793" s="16">
        <f t="shared" si="228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 s="1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5">
        <v>24</v>
      </c>
      <c r="M2794" t="b">
        <v>1</v>
      </c>
      <c r="N2794" t="s">
        <v>8271</v>
      </c>
      <c r="O2794" s="6">
        <f t="shared" si="226"/>
        <v>1.0760000000000001</v>
      </c>
      <c r="P2794" s="8">
        <f t="shared" si="230"/>
        <v>89.666666666666671</v>
      </c>
      <c r="Q2794" t="s">
        <v>8322</v>
      </c>
      <c r="R2794" t="s">
        <v>8323</v>
      </c>
      <c r="S2794" s="16">
        <f t="shared" si="227"/>
        <v>42228.022673611107</v>
      </c>
      <c r="T2794" s="16">
        <f t="shared" si="228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 s="1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5">
        <v>73</v>
      </c>
      <c r="M2795" t="b">
        <v>1</v>
      </c>
      <c r="N2795" t="s">
        <v>8271</v>
      </c>
      <c r="O2795" s="6">
        <f t="shared" si="226"/>
        <v>1.105675</v>
      </c>
      <c r="P2795" s="8">
        <f t="shared" si="230"/>
        <v>151.4623287671233</v>
      </c>
      <c r="Q2795" t="s">
        <v>8322</v>
      </c>
      <c r="R2795" t="s">
        <v>8323</v>
      </c>
      <c r="S2795" s="16">
        <f t="shared" si="227"/>
        <v>42206.210706018515</v>
      </c>
      <c r="T2795" s="16">
        <f t="shared" si="228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 s="1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5">
        <v>3</v>
      </c>
      <c r="M2796" t="b">
        <v>1</v>
      </c>
      <c r="N2796" t="s">
        <v>8271</v>
      </c>
      <c r="O2796" s="6">
        <f t="shared" si="226"/>
        <v>1.5</v>
      </c>
      <c r="P2796" s="8">
        <f t="shared" si="230"/>
        <v>25</v>
      </c>
      <c r="Q2796" t="s">
        <v>8322</v>
      </c>
      <c r="R2796" t="s">
        <v>8323</v>
      </c>
      <c r="S2796" s="16">
        <f t="shared" si="227"/>
        <v>42432.583333333336</v>
      </c>
      <c r="T2796" s="16">
        <f t="shared" si="228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 s="1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5">
        <v>20</v>
      </c>
      <c r="M2797" t="b">
        <v>1</v>
      </c>
      <c r="N2797" t="s">
        <v>8271</v>
      </c>
      <c r="O2797" s="6">
        <f t="shared" si="226"/>
        <v>1.0428571428571429</v>
      </c>
      <c r="P2797" s="8">
        <f t="shared" si="230"/>
        <v>36.5</v>
      </c>
      <c r="Q2797" t="s">
        <v>8322</v>
      </c>
      <c r="R2797" t="s">
        <v>8323</v>
      </c>
      <c r="S2797" s="16">
        <f t="shared" si="227"/>
        <v>41796.75</v>
      </c>
      <c r="T2797" s="16">
        <f t="shared" si="228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 s="1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5">
        <v>21</v>
      </c>
      <c r="M2798" t="b">
        <v>1</v>
      </c>
      <c r="N2798" t="s">
        <v>8271</v>
      </c>
      <c r="O2798" s="6">
        <f t="shared" si="226"/>
        <v>1.155</v>
      </c>
      <c r="P2798" s="8">
        <f t="shared" si="230"/>
        <v>44</v>
      </c>
      <c r="Q2798" t="s">
        <v>8322</v>
      </c>
      <c r="R2798" t="s">
        <v>8323</v>
      </c>
      <c r="S2798" s="16">
        <f t="shared" si="227"/>
        <v>41825.319768518515</v>
      </c>
      <c r="T2798" s="16">
        <f t="shared" si="228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 s="1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5">
        <v>94</v>
      </c>
      <c r="M2799" t="b">
        <v>1</v>
      </c>
      <c r="N2799" t="s">
        <v>8271</v>
      </c>
      <c r="O2799" s="6">
        <f t="shared" si="226"/>
        <v>1.02645125</v>
      </c>
      <c r="P2799" s="8">
        <f t="shared" si="230"/>
        <v>87.357553191489373</v>
      </c>
      <c r="Q2799" t="s">
        <v>8322</v>
      </c>
      <c r="R2799" t="s">
        <v>8323</v>
      </c>
      <c r="S2799" s="16">
        <f t="shared" si="227"/>
        <v>41828.731944444444</v>
      </c>
      <c r="T2799" s="16">
        <f t="shared" si="228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 s="1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5">
        <v>139</v>
      </c>
      <c r="M2800" t="b">
        <v>1</v>
      </c>
      <c r="N2800" t="s">
        <v>8271</v>
      </c>
      <c r="O2800" s="6">
        <f t="shared" si="226"/>
        <v>1.014</v>
      </c>
      <c r="P2800" s="8">
        <f t="shared" si="230"/>
        <v>36.474820143884891</v>
      </c>
      <c r="Q2800" t="s">
        <v>8322</v>
      </c>
      <c r="R2800" t="s">
        <v>8323</v>
      </c>
      <c r="S2800" s="16">
        <f t="shared" si="227"/>
        <v>42216.458333333336</v>
      </c>
      <c r="T2800" s="16">
        <f t="shared" si="228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 s="1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5">
        <v>130</v>
      </c>
      <c r="M2801" t="b">
        <v>1</v>
      </c>
      <c r="N2801" t="s">
        <v>8271</v>
      </c>
      <c r="O2801" s="6">
        <f t="shared" si="226"/>
        <v>1.1663479999999999</v>
      </c>
      <c r="P2801" s="8">
        <f t="shared" si="230"/>
        <v>44.859538461538463</v>
      </c>
      <c r="Q2801" t="s">
        <v>8322</v>
      </c>
      <c r="R2801" t="s">
        <v>8323</v>
      </c>
      <c r="S2801" s="16">
        <f t="shared" si="227"/>
        <v>42538.458333333336</v>
      </c>
      <c r="T2801" s="16">
        <f t="shared" si="228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 s="1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5">
        <v>31</v>
      </c>
      <c r="M2802" t="b">
        <v>1</v>
      </c>
      <c r="N2802" t="s">
        <v>8271</v>
      </c>
      <c r="O2802" s="6">
        <f t="shared" si="226"/>
        <v>1.33</v>
      </c>
      <c r="P2802" s="8">
        <f t="shared" si="230"/>
        <v>42.903225806451616</v>
      </c>
      <c r="Q2802" t="s">
        <v>8322</v>
      </c>
      <c r="R2802" t="s">
        <v>8323</v>
      </c>
      <c r="S2802" s="16">
        <f t="shared" si="227"/>
        <v>42008.344513888886</v>
      </c>
      <c r="T2802" s="16">
        <f t="shared" si="228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 s="1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5">
        <v>13</v>
      </c>
      <c r="M2803" t="b">
        <v>1</v>
      </c>
      <c r="N2803" t="s">
        <v>8271</v>
      </c>
      <c r="O2803" s="6">
        <f t="shared" si="226"/>
        <v>1.3320000000000001</v>
      </c>
      <c r="P2803" s="8">
        <f t="shared" si="230"/>
        <v>51.230769230769234</v>
      </c>
      <c r="Q2803" t="s">
        <v>8322</v>
      </c>
      <c r="R2803" t="s">
        <v>8323</v>
      </c>
      <c r="S2803" s="16">
        <f t="shared" si="227"/>
        <v>41922.25</v>
      </c>
      <c r="T2803" s="16">
        <f t="shared" si="228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 s="1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5">
        <v>90</v>
      </c>
      <c r="M2804" t="b">
        <v>1</v>
      </c>
      <c r="N2804" t="s">
        <v>8271</v>
      </c>
      <c r="O2804" s="6">
        <f t="shared" si="226"/>
        <v>1.0183333333333333</v>
      </c>
      <c r="P2804" s="8">
        <f t="shared" si="230"/>
        <v>33.944444444444443</v>
      </c>
      <c r="Q2804" t="s">
        <v>8322</v>
      </c>
      <c r="R2804" t="s">
        <v>8323</v>
      </c>
      <c r="S2804" s="16">
        <f t="shared" si="227"/>
        <v>42222.438738425924</v>
      </c>
      <c r="T2804" s="16">
        <f t="shared" si="228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 s="1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5">
        <v>141</v>
      </c>
      <c r="M2805" t="b">
        <v>1</v>
      </c>
      <c r="N2805" t="s">
        <v>8271</v>
      </c>
      <c r="O2805" s="6">
        <f t="shared" si="226"/>
        <v>1.2795000000000001</v>
      </c>
      <c r="P2805" s="8">
        <f t="shared" si="230"/>
        <v>90.744680851063833</v>
      </c>
      <c r="Q2805" t="s">
        <v>8322</v>
      </c>
      <c r="R2805" t="s">
        <v>8323</v>
      </c>
      <c r="S2805" s="16">
        <f t="shared" si="227"/>
        <v>42200.791666666664</v>
      </c>
      <c r="T2805" s="16">
        <f t="shared" si="228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 s="1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5">
        <v>23</v>
      </c>
      <c r="M2806" t="b">
        <v>1</v>
      </c>
      <c r="N2806" t="s">
        <v>8271</v>
      </c>
      <c r="O2806" s="6">
        <f t="shared" si="226"/>
        <v>1.1499999999999999</v>
      </c>
      <c r="P2806" s="8">
        <f t="shared" si="230"/>
        <v>50</v>
      </c>
      <c r="Q2806" t="s">
        <v>8322</v>
      </c>
      <c r="R2806" t="s">
        <v>8323</v>
      </c>
      <c r="S2806" s="16">
        <f t="shared" si="227"/>
        <v>41911.245254629626</v>
      </c>
      <c r="T2806" s="16">
        <f t="shared" si="228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 s="1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5">
        <v>18</v>
      </c>
      <c r="M2807" t="b">
        <v>1</v>
      </c>
      <c r="N2807" t="s">
        <v>8271</v>
      </c>
      <c r="O2807" s="6">
        <f t="shared" si="226"/>
        <v>1.1000000000000001</v>
      </c>
      <c r="P2807" s="8">
        <f t="shared" si="230"/>
        <v>24.444444444444443</v>
      </c>
      <c r="Q2807" t="s">
        <v>8322</v>
      </c>
      <c r="R2807" t="s">
        <v>8323</v>
      </c>
      <c r="S2807" s="16">
        <f t="shared" si="227"/>
        <v>42238.2971412037</v>
      </c>
      <c r="T2807" s="16">
        <f t="shared" si="228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 s="1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5">
        <v>76</v>
      </c>
      <c r="M2808" t="b">
        <v>1</v>
      </c>
      <c r="N2808" t="s">
        <v>8271</v>
      </c>
      <c r="O2808" s="6">
        <f t="shared" si="226"/>
        <v>1.121</v>
      </c>
      <c r="P2808" s="8">
        <f t="shared" si="230"/>
        <v>44.25</v>
      </c>
      <c r="Q2808" t="s">
        <v>8322</v>
      </c>
      <c r="R2808" t="s">
        <v>8323</v>
      </c>
      <c r="S2808" s="16">
        <f t="shared" si="227"/>
        <v>42221.249999999993</v>
      </c>
      <c r="T2808" s="16">
        <f t="shared" si="228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 s="1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5">
        <v>93</v>
      </c>
      <c r="M2809" t="b">
        <v>1</v>
      </c>
      <c r="N2809" t="s">
        <v>8271</v>
      </c>
      <c r="O2809" s="6">
        <f t="shared" si="226"/>
        <v>1.26</v>
      </c>
      <c r="P2809" s="8">
        <f t="shared" si="230"/>
        <v>67.741935483870961</v>
      </c>
      <c r="Q2809" t="s">
        <v>8322</v>
      </c>
      <c r="R2809" t="s">
        <v>8323</v>
      </c>
      <c r="S2809" s="16">
        <f t="shared" si="227"/>
        <v>42184.664791666662</v>
      </c>
      <c r="T2809" s="16">
        <f t="shared" si="228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 s="1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5">
        <v>69</v>
      </c>
      <c r="M2810" t="b">
        <v>1</v>
      </c>
      <c r="N2810" t="s">
        <v>8271</v>
      </c>
      <c r="O2810" s="6">
        <f t="shared" si="226"/>
        <v>1.0024444444444445</v>
      </c>
      <c r="P2810" s="8">
        <f t="shared" si="230"/>
        <v>65.376811594202906</v>
      </c>
      <c r="Q2810" t="s">
        <v>8322</v>
      </c>
      <c r="R2810" t="s">
        <v>8323</v>
      </c>
      <c r="S2810" s="16">
        <f t="shared" si="227"/>
        <v>42238.638136574074</v>
      </c>
      <c r="T2810" s="16">
        <f t="shared" si="228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 s="1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5">
        <v>21</v>
      </c>
      <c r="M2811" t="b">
        <v>1</v>
      </c>
      <c r="N2811" t="s">
        <v>8271</v>
      </c>
      <c r="O2811" s="6">
        <f t="shared" si="226"/>
        <v>1.024</v>
      </c>
      <c r="P2811" s="8">
        <f t="shared" si="230"/>
        <v>121.9047619047619</v>
      </c>
      <c r="Q2811" t="s">
        <v>8322</v>
      </c>
      <c r="R2811" t="s">
        <v>8323</v>
      </c>
      <c r="S2811" s="16">
        <f t="shared" si="227"/>
        <v>42459.402083333327</v>
      </c>
      <c r="T2811" s="16">
        <f t="shared" si="228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 s="1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5">
        <v>57</v>
      </c>
      <c r="M2812" t="b">
        <v>1</v>
      </c>
      <c r="N2812" t="s">
        <v>8271</v>
      </c>
      <c r="O2812" s="6">
        <f t="shared" si="226"/>
        <v>1.0820000000000001</v>
      </c>
      <c r="P2812" s="8">
        <f t="shared" si="230"/>
        <v>47.456140350877192</v>
      </c>
      <c r="Q2812" t="s">
        <v>8322</v>
      </c>
      <c r="R2812" t="s">
        <v>8323</v>
      </c>
      <c r="S2812" s="16">
        <f t="shared" si="227"/>
        <v>41790.957638888889</v>
      </c>
      <c r="T2812" s="16">
        <f t="shared" si="228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 s="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5">
        <v>108</v>
      </c>
      <c r="M2813" t="b">
        <v>1</v>
      </c>
      <c r="N2813" t="s">
        <v>8271</v>
      </c>
      <c r="O2813" s="6">
        <f t="shared" si="226"/>
        <v>1.0026999999999999</v>
      </c>
      <c r="P2813" s="8">
        <f t="shared" si="230"/>
        <v>92.842592592592595</v>
      </c>
      <c r="Q2813" t="s">
        <v>8322</v>
      </c>
      <c r="R2813" t="s">
        <v>8323</v>
      </c>
      <c r="S2813" s="16">
        <f t="shared" si="227"/>
        <v>42058.288229166668</v>
      </c>
      <c r="T2813" s="16">
        <f t="shared" si="228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 s="1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5">
        <v>83</v>
      </c>
      <c r="M2814" t="b">
        <v>1</v>
      </c>
      <c r="N2814" t="s">
        <v>8271</v>
      </c>
      <c r="O2814" s="6">
        <f t="shared" si="226"/>
        <v>1.133</v>
      </c>
      <c r="P2814" s="8">
        <f t="shared" si="230"/>
        <v>68.253012048192772</v>
      </c>
      <c r="Q2814" t="s">
        <v>8322</v>
      </c>
      <c r="R2814" t="s">
        <v>8323</v>
      </c>
      <c r="S2814" s="16">
        <f t="shared" si="227"/>
        <v>42099.958333333336</v>
      </c>
      <c r="T2814" s="16">
        <f t="shared" si="228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 s="1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5">
        <v>96</v>
      </c>
      <c r="M2815" t="b">
        <v>1</v>
      </c>
      <c r="N2815" t="s">
        <v>8271</v>
      </c>
      <c r="O2815" s="6">
        <f t="shared" si="226"/>
        <v>1.2757571428571428</v>
      </c>
      <c r="P2815" s="8">
        <f t="shared" ref="P2815:P2843" si="231">E2815/L2815</f>
        <v>37.209583333333335</v>
      </c>
      <c r="Q2815" t="s">
        <v>8322</v>
      </c>
      <c r="R2815" t="s">
        <v>8323</v>
      </c>
      <c r="S2815" s="16">
        <f t="shared" si="227"/>
        <v>42718.534270833326</v>
      </c>
      <c r="T2815" s="16">
        <f t="shared" si="228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 s="1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5">
        <v>64</v>
      </c>
      <c r="M2816" t="b">
        <v>1</v>
      </c>
      <c r="N2816" t="s">
        <v>8271</v>
      </c>
      <c r="O2816" s="6">
        <f t="shared" si="226"/>
        <v>1.0773333333333333</v>
      </c>
      <c r="P2816" s="8">
        <f t="shared" si="231"/>
        <v>25.25</v>
      </c>
      <c r="Q2816" t="s">
        <v>8322</v>
      </c>
      <c r="R2816" t="s">
        <v>8323</v>
      </c>
      <c r="S2816" s="16">
        <f t="shared" si="227"/>
        <v>42133.191145833327</v>
      </c>
      <c r="T2816" s="16">
        <f t="shared" si="228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 s="1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5">
        <v>14</v>
      </c>
      <c r="M2817" t="b">
        <v>1</v>
      </c>
      <c r="N2817" t="s">
        <v>8271</v>
      </c>
      <c r="O2817" s="6">
        <f t="shared" si="226"/>
        <v>2.42</v>
      </c>
      <c r="P2817" s="8">
        <f t="shared" si="231"/>
        <v>43.214285714285715</v>
      </c>
      <c r="Q2817" t="s">
        <v>8322</v>
      </c>
      <c r="R2817" t="s">
        <v>8323</v>
      </c>
      <c r="S2817" s="16">
        <f t="shared" si="227"/>
        <v>42589.568391203698</v>
      </c>
      <c r="T2817" s="16">
        <f t="shared" si="228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 s="1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5">
        <v>169</v>
      </c>
      <c r="M2818" t="b">
        <v>1</v>
      </c>
      <c r="N2818" t="s">
        <v>8271</v>
      </c>
      <c r="O2818" s="6">
        <f t="shared" ref="O2818:O2881" si="232">E2818/D2818</f>
        <v>1.4156666666666666</v>
      </c>
      <c r="P2818" s="8">
        <f t="shared" si="231"/>
        <v>25.130177514792898</v>
      </c>
      <c r="Q2818" t="s">
        <v>8322</v>
      </c>
      <c r="R2818" t="s">
        <v>8323</v>
      </c>
      <c r="S2818" s="16">
        <f t="shared" ref="S2818:S2881" si="233">(I2818/86400)+25569+(-5/24)</f>
        <v>42218.458333333336</v>
      </c>
      <c r="T2818" s="16">
        <f t="shared" ref="T2818:T2881" si="234">(J2818/86400)+25569+(-5/24)</f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 s="1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5">
        <v>33</v>
      </c>
      <c r="M2819" t="b">
        <v>1</v>
      </c>
      <c r="N2819" t="s">
        <v>8271</v>
      </c>
      <c r="O2819" s="6">
        <f t="shared" si="232"/>
        <v>1.3</v>
      </c>
      <c r="P2819" s="8">
        <f t="shared" si="231"/>
        <v>23.636363636363637</v>
      </c>
      <c r="Q2819" t="s">
        <v>8322</v>
      </c>
      <c r="R2819" t="s">
        <v>8323</v>
      </c>
      <c r="S2819" s="16">
        <f t="shared" si="233"/>
        <v>42063.42664351852</v>
      </c>
      <c r="T2819" s="16">
        <f t="shared" si="234"/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 s="1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5">
        <v>102</v>
      </c>
      <c r="M2820" t="b">
        <v>1</v>
      </c>
      <c r="N2820" t="s">
        <v>8271</v>
      </c>
      <c r="O2820" s="6">
        <f t="shared" si="232"/>
        <v>1.0603</v>
      </c>
      <c r="P2820" s="8">
        <f t="shared" si="231"/>
        <v>103.95098039215686</v>
      </c>
      <c r="Q2820" t="s">
        <v>8322</v>
      </c>
      <c r="R2820" t="s">
        <v>8323</v>
      </c>
      <c r="S2820" s="16">
        <f t="shared" si="233"/>
        <v>42270.389884259253</v>
      </c>
      <c r="T2820" s="16">
        <f t="shared" si="234"/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 s="1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5">
        <v>104</v>
      </c>
      <c r="M2821" t="b">
        <v>1</v>
      </c>
      <c r="N2821" t="s">
        <v>8271</v>
      </c>
      <c r="O2821" s="6">
        <f t="shared" si="232"/>
        <v>1.048</v>
      </c>
      <c r="P2821" s="8">
        <f t="shared" si="231"/>
        <v>50.384615384615387</v>
      </c>
      <c r="Q2821" t="s">
        <v>8322</v>
      </c>
      <c r="R2821" t="s">
        <v>8323</v>
      </c>
      <c r="S2821" s="16">
        <f t="shared" si="233"/>
        <v>42169.317233796297</v>
      </c>
      <c r="T2821" s="16">
        <f t="shared" si="234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 s="1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5">
        <v>20</v>
      </c>
      <c r="M2822" t="b">
        <v>1</v>
      </c>
      <c r="N2822" t="s">
        <v>8271</v>
      </c>
      <c r="O2822" s="6">
        <f t="shared" si="232"/>
        <v>1.36</v>
      </c>
      <c r="P2822" s="8">
        <f t="shared" si="231"/>
        <v>13.6</v>
      </c>
      <c r="Q2822" t="s">
        <v>8322</v>
      </c>
      <c r="R2822" t="s">
        <v>8323</v>
      </c>
      <c r="S2822" s="16">
        <f t="shared" si="233"/>
        <v>42425.791666666664</v>
      </c>
      <c r="T2822" s="16">
        <f t="shared" si="234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 s="1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5">
        <v>35</v>
      </c>
      <c r="M2823" t="b">
        <v>1</v>
      </c>
      <c r="N2823" t="s">
        <v>8271</v>
      </c>
      <c r="O2823" s="6">
        <f t="shared" si="232"/>
        <v>1</v>
      </c>
      <c r="P2823" s="8">
        <f t="shared" si="231"/>
        <v>28.571428571428573</v>
      </c>
      <c r="Q2823" t="s">
        <v>8322</v>
      </c>
      <c r="R2823" t="s">
        <v>8323</v>
      </c>
      <c r="S2823" s="16">
        <f t="shared" si="233"/>
        <v>41905.714525462965</v>
      </c>
      <c r="T2823" s="16">
        <f t="shared" si="234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 s="1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5">
        <v>94</v>
      </c>
      <c r="M2824" t="b">
        <v>1</v>
      </c>
      <c r="N2824" t="s">
        <v>8271</v>
      </c>
      <c r="O2824" s="6">
        <f t="shared" si="232"/>
        <v>1</v>
      </c>
      <c r="P2824" s="8">
        <f t="shared" si="231"/>
        <v>63.829787234042556</v>
      </c>
      <c r="Q2824" t="s">
        <v>8322</v>
      </c>
      <c r="R2824" t="s">
        <v>8323</v>
      </c>
      <c r="S2824" s="16">
        <f t="shared" si="233"/>
        <v>42090.433935185181</v>
      </c>
      <c r="T2824" s="16">
        <f t="shared" si="234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 s="1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5">
        <v>14</v>
      </c>
      <c r="M2825" t="b">
        <v>1</v>
      </c>
      <c r="N2825" t="s">
        <v>8271</v>
      </c>
      <c r="O2825" s="6">
        <f t="shared" si="232"/>
        <v>1.24</v>
      </c>
      <c r="P2825" s="8">
        <f t="shared" si="231"/>
        <v>8.8571428571428577</v>
      </c>
      <c r="Q2825" t="s">
        <v>8322</v>
      </c>
      <c r="R2825" t="s">
        <v>8323</v>
      </c>
      <c r="S2825" s="16">
        <f t="shared" si="233"/>
        <v>42094.749305555553</v>
      </c>
      <c r="T2825" s="16">
        <f t="shared" si="234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 s="1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5">
        <v>15</v>
      </c>
      <c r="M2826" t="b">
        <v>1</v>
      </c>
      <c r="N2826" t="s">
        <v>8271</v>
      </c>
      <c r="O2826" s="6">
        <f t="shared" si="232"/>
        <v>1.1692307692307693</v>
      </c>
      <c r="P2826" s="8">
        <f t="shared" si="231"/>
        <v>50.666666666666664</v>
      </c>
      <c r="Q2826" t="s">
        <v>8322</v>
      </c>
      <c r="R2826" t="s">
        <v>8323</v>
      </c>
      <c r="S2826" s="16">
        <f t="shared" si="233"/>
        <v>42167.863194444442</v>
      </c>
      <c r="T2826" s="16">
        <f t="shared" si="234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 s="1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5">
        <v>51</v>
      </c>
      <c r="M2827" t="b">
        <v>1</v>
      </c>
      <c r="N2827" t="s">
        <v>8271</v>
      </c>
      <c r="O2827" s="6">
        <f t="shared" si="232"/>
        <v>1.0333333333333334</v>
      </c>
      <c r="P2827" s="8">
        <f t="shared" si="231"/>
        <v>60.784313725490193</v>
      </c>
      <c r="Q2827" t="s">
        <v>8322</v>
      </c>
      <c r="R2827" t="s">
        <v>8323</v>
      </c>
      <c r="S2827" s="16">
        <f t="shared" si="233"/>
        <v>42342.584328703706</v>
      </c>
      <c r="T2827" s="16">
        <f t="shared" si="234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 s="1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5">
        <v>19</v>
      </c>
      <c r="M2828" t="b">
        <v>1</v>
      </c>
      <c r="N2828" t="s">
        <v>8271</v>
      </c>
      <c r="O2828" s="6">
        <f t="shared" si="232"/>
        <v>1.0774999999999999</v>
      </c>
      <c r="P2828" s="8">
        <f t="shared" si="231"/>
        <v>113.42105263157895</v>
      </c>
      <c r="Q2828" t="s">
        <v>8322</v>
      </c>
      <c r="R2828" t="s">
        <v>8323</v>
      </c>
      <c r="S2828" s="16">
        <f t="shared" si="233"/>
        <v>42195.083333333336</v>
      </c>
      <c r="T2828" s="16">
        <f t="shared" si="234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 s="1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5">
        <v>23</v>
      </c>
      <c r="M2829" t="b">
        <v>1</v>
      </c>
      <c r="N2829" t="s">
        <v>8271</v>
      </c>
      <c r="O2829" s="6">
        <f t="shared" si="232"/>
        <v>1.2024999999999999</v>
      </c>
      <c r="P2829" s="8">
        <f t="shared" si="231"/>
        <v>104.56521739130434</v>
      </c>
      <c r="Q2829" t="s">
        <v>8322</v>
      </c>
      <c r="R2829" t="s">
        <v>8323</v>
      </c>
      <c r="S2829" s="16">
        <f t="shared" si="233"/>
        <v>42524.479166666664</v>
      </c>
      <c r="T2829" s="16">
        <f t="shared" si="234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 s="1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5">
        <v>97</v>
      </c>
      <c r="M2830" t="b">
        <v>1</v>
      </c>
      <c r="N2830" t="s">
        <v>8271</v>
      </c>
      <c r="O2830" s="6">
        <f t="shared" si="232"/>
        <v>1.0037894736842106</v>
      </c>
      <c r="P2830" s="8">
        <f t="shared" si="231"/>
        <v>98.30927835051547</v>
      </c>
      <c r="Q2830" t="s">
        <v>8322</v>
      </c>
      <c r="R2830" t="s">
        <v>8323</v>
      </c>
      <c r="S2830" s="16">
        <f t="shared" si="233"/>
        <v>42279.749999999993</v>
      </c>
      <c r="T2830" s="16">
        <f t="shared" si="234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 s="1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5">
        <v>76</v>
      </c>
      <c r="M2831" t="b">
        <v>1</v>
      </c>
      <c r="N2831" t="s">
        <v>8271</v>
      </c>
      <c r="O2831" s="6">
        <f t="shared" si="232"/>
        <v>1.0651999999999999</v>
      </c>
      <c r="P2831" s="8">
        <f t="shared" si="231"/>
        <v>35.039473684210527</v>
      </c>
      <c r="Q2831" t="s">
        <v>8322</v>
      </c>
      <c r="R2831" t="s">
        <v>8323</v>
      </c>
      <c r="S2831" s="16">
        <f t="shared" si="233"/>
        <v>42523.225902777776</v>
      </c>
      <c r="T2831" s="16">
        <f t="shared" si="234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 s="1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5">
        <v>11</v>
      </c>
      <c r="M2832" t="b">
        <v>1</v>
      </c>
      <c r="N2832" t="s">
        <v>8271</v>
      </c>
      <c r="O2832" s="6">
        <f t="shared" si="232"/>
        <v>1</v>
      </c>
      <c r="P2832" s="8">
        <f t="shared" si="231"/>
        <v>272.72727272727275</v>
      </c>
      <c r="Q2832" t="s">
        <v>8322</v>
      </c>
      <c r="R2832" t="s">
        <v>8323</v>
      </c>
      <c r="S2832" s="16">
        <f t="shared" si="233"/>
        <v>41770.957638888889</v>
      </c>
      <c r="T2832" s="16">
        <f t="shared" si="234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 s="1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5">
        <v>52</v>
      </c>
      <c r="M2833" t="b">
        <v>1</v>
      </c>
      <c r="N2833" t="s">
        <v>8271</v>
      </c>
      <c r="O2833" s="6">
        <f t="shared" si="232"/>
        <v>1.1066666666666667</v>
      </c>
      <c r="P2833" s="8">
        <f t="shared" si="231"/>
        <v>63.846153846153847</v>
      </c>
      <c r="Q2833" t="s">
        <v>8322</v>
      </c>
      <c r="R2833" t="s">
        <v>8323</v>
      </c>
      <c r="S2833" s="16">
        <f t="shared" si="233"/>
        <v>42201.616550925923</v>
      </c>
      <c r="T2833" s="16">
        <f t="shared" si="234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 s="1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5">
        <v>95</v>
      </c>
      <c r="M2834" t="b">
        <v>1</v>
      </c>
      <c r="N2834" t="s">
        <v>8271</v>
      </c>
      <c r="O2834" s="6">
        <f t="shared" si="232"/>
        <v>1.1471959999999999</v>
      </c>
      <c r="P2834" s="8">
        <f t="shared" si="231"/>
        <v>30.189368421052631</v>
      </c>
      <c r="Q2834" t="s">
        <v>8322</v>
      </c>
      <c r="R2834" t="s">
        <v>8323</v>
      </c>
      <c r="S2834" s="16">
        <f t="shared" si="233"/>
        <v>41966.708333333336</v>
      </c>
      <c r="T2834" s="16">
        <f t="shared" si="234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 s="1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5">
        <v>35</v>
      </c>
      <c r="M2835" t="b">
        <v>1</v>
      </c>
      <c r="N2835" t="s">
        <v>8271</v>
      </c>
      <c r="O2835" s="6">
        <f t="shared" si="232"/>
        <v>1.0825925925925926</v>
      </c>
      <c r="P2835" s="8">
        <f t="shared" si="231"/>
        <v>83.51428571428572</v>
      </c>
      <c r="Q2835" t="s">
        <v>8322</v>
      </c>
      <c r="R2835" t="s">
        <v>8323</v>
      </c>
      <c r="S2835" s="16">
        <f t="shared" si="233"/>
        <v>42287.874999999993</v>
      </c>
      <c r="T2835" s="16">
        <f t="shared" si="234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 s="1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5">
        <v>21</v>
      </c>
      <c r="M2836" t="b">
        <v>1</v>
      </c>
      <c r="N2836" t="s">
        <v>8271</v>
      </c>
      <c r="O2836" s="6">
        <f t="shared" si="232"/>
        <v>1.7</v>
      </c>
      <c r="P2836" s="8">
        <f t="shared" si="231"/>
        <v>64.761904761904759</v>
      </c>
      <c r="Q2836" t="s">
        <v>8322</v>
      </c>
      <c r="R2836" t="s">
        <v>8323</v>
      </c>
      <c r="S2836" s="16">
        <f t="shared" si="233"/>
        <v>42034.751504629625</v>
      </c>
      <c r="T2836" s="16">
        <f t="shared" si="234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 s="1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5">
        <v>93</v>
      </c>
      <c r="M2837" t="b">
        <v>1</v>
      </c>
      <c r="N2837" t="s">
        <v>8271</v>
      </c>
      <c r="O2837" s="6">
        <f t="shared" si="232"/>
        <v>1.8709899999999999</v>
      </c>
      <c r="P2837" s="8">
        <f t="shared" si="231"/>
        <v>20.118172043010752</v>
      </c>
      <c r="Q2837" t="s">
        <v>8322</v>
      </c>
      <c r="R2837" t="s">
        <v>8323</v>
      </c>
      <c r="S2837" s="16">
        <f t="shared" si="233"/>
        <v>42342.791666666664</v>
      </c>
      <c r="T2837" s="16">
        <f t="shared" si="234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 s="1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5">
        <v>11</v>
      </c>
      <c r="M2838" t="b">
        <v>1</v>
      </c>
      <c r="N2838" t="s">
        <v>8271</v>
      </c>
      <c r="O2838" s="6">
        <f t="shared" si="232"/>
        <v>1.0777777777777777</v>
      </c>
      <c r="P2838" s="8">
        <f t="shared" si="231"/>
        <v>44.090909090909093</v>
      </c>
      <c r="Q2838" t="s">
        <v>8322</v>
      </c>
      <c r="R2838" t="s">
        <v>8323</v>
      </c>
      <c r="S2838" s="16">
        <f t="shared" si="233"/>
        <v>42783.999305555553</v>
      </c>
      <c r="T2838" s="16">
        <f t="shared" si="234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 s="1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5">
        <v>21</v>
      </c>
      <c r="M2839" t="b">
        <v>1</v>
      </c>
      <c r="N2839" t="s">
        <v>8271</v>
      </c>
      <c r="O2839" s="6">
        <f t="shared" si="232"/>
        <v>1</v>
      </c>
      <c r="P2839" s="8">
        <f t="shared" si="231"/>
        <v>40.476190476190474</v>
      </c>
      <c r="Q2839" t="s">
        <v>8322</v>
      </c>
      <c r="R2839" t="s">
        <v>8323</v>
      </c>
      <c r="S2839" s="16">
        <f t="shared" si="233"/>
        <v>42347.741712962961</v>
      </c>
      <c r="T2839" s="16">
        <f t="shared" si="234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 s="1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5">
        <v>54</v>
      </c>
      <c r="M2840" t="b">
        <v>1</v>
      </c>
      <c r="N2840" t="s">
        <v>8271</v>
      </c>
      <c r="O2840" s="6">
        <f t="shared" si="232"/>
        <v>1.2024999999999999</v>
      </c>
      <c r="P2840" s="8">
        <f t="shared" si="231"/>
        <v>44.537037037037038</v>
      </c>
      <c r="Q2840" t="s">
        <v>8322</v>
      </c>
      <c r="R2840" t="s">
        <v>8323</v>
      </c>
      <c r="S2840" s="16">
        <f t="shared" si="233"/>
        <v>41864.708333333328</v>
      </c>
      <c r="T2840" s="16">
        <f t="shared" si="234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 s="1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5">
        <v>31</v>
      </c>
      <c r="M2841" t="b">
        <v>1</v>
      </c>
      <c r="N2841" t="s">
        <v>8271</v>
      </c>
      <c r="O2841" s="6">
        <f t="shared" si="232"/>
        <v>1.1142857142857143</v>
      </c>
      <c r="P2841" s="8">
        <f t="shared" si="231"/>
        <v>125.80645161290323</v>
      </c>
      <c r="Q2841" t="s">
        <v>8322</v>
      </c>
      <c r="R2841" t="s">
        <v>8323</v>
      </c>
      <c r="S2841" s="16">
        <f t="shared" si="233"/>
        <v>41875.999305555553</v>
      </c>
      <c r="T2841" s="16">
        <f t="shared" si="234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 s="1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5">
        <v>132</v>
      </c>
      <c r="M2842" t="b">
        <v>1</v>
      </c>
      <c r="N2842" t="s">
        <v>8271</v>
      </c>
      <c r="O2842" s="6">
        <f t="shared" si="232"/>
        <v>1.04</v>
      </c>
      <c r="P2842" s="8">
        <f t="shared" si="231"/>
        <v>19.696969696969695</v>
      </c>
      <c r="Q2842" t="s">
        <v>8322</v>
      </c>
      <c r="R2842" t="s">
        <v>8323</v>
      </c>
      <c r="S2842" s="16">
        <f t="shared" si="233"/>
        <v>42081.499999999993</v>
      </c>
      <c r="T2842" s="16">
        <f t="shared" si="234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 s="1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5">
        <v>1</v>
      </c>
      <c r="M2843" t="b">
        <v>0</v>
      </c>
      <c r="N2843" t="s">
        <v>8271</v>
      </c>
      <c r="O2843" s="6">
        <f t="shared" si="232"/>
        <v>0.01</v>
      </c>
      <c r="P2843" s="8">
        <f t="shared" si="231"/>
        <v>10</v>
      </c>
      <c r="Q2843" t="s">
        <v>8322</v>
      </c>
      <c r="R2843" t="s">
        <v>8323</v>
      </c>
      <c r="S2843" s="16">
        <f t="shared" si="233"/>
        <v>42351.572881944441</v>
      </c>
      <c r="T2843" s="16">
        <f t="shared" si="234"/>
        <v>42291.531215277777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 s="1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5">
        <v>0</v>
      </c>
      <c r="M2844" t="b">
        <v>0</v>
      </c>
      <c r="N2844" t="s">
        <v>8271</v>
      </c>
      <c r="O2844" s="6">
        <f t="shared" si="232"/>
        <v>0</v>
      </c>
      <c r="P2844" s="8">
        <v>0</v>
      </c>
      <c r="Q2844" t="s">
        <v>8322</v>
      </c>
      <c r="R2844" t="s">
        <v>8323</v>
      </c>
      <c r="S2844" s="16">
        <f t="shared" si="233"/>
        <v>41811.25</v>
      </c>
      <c r="T2844" s="16">
        <f t="shared" si="234"/>
        <v>41784.744155092594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 s="1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5">
        <v>0</v>
      </c>
      <c r="M2845" t="b">
        <v>0</v>
      </c>
      <c r="N2845" t="s">
        <v>8271</v>
      </c>
      <c r="O2845" s="6">
        <f t="shared" si="232"/>
        <v>0</v>
      </c>
      <c r="P2845" s="8">
        <v>0</v>
      </c>
      <c r="Q2845" t="s">
        <v>8322</v>
      </c>
      <c r="R2845" t="s">
        <v>8323</v>
      </c>
      <c r="S2845" s="16">
        <f t="shared" si="233"/>
        <v>42533.958333333336</v>
      </c>
      <c r="T2845" s="16">
        <f t="shared" si="234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 s="1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5">
        <v>1</v>
      </c>
      <c r="M2846" t="b">
        <v>0</v>
      </c>
      <c r="N2846" t="s">
        <v>8271</v>
      </c>
      <c r="O2846" s="6">
        <f t="shared" si="232"/>
        <v>5.4545454545454543E-2</v>
      </c>
      <c r="P2846" s="8">
        <f>E2846/L2846</f>
        <v>30</v>
      </c>
      <c r="Q2846" t="s">
        <v>8322</v>
      </c>
      <c r="R2846" t="s">
        <v>8323</v>
      </c>
      <c r="S2846" s="16">
        <f t="shared" si="233"/>
        <v>42739.337731481479</v>
      </c>
      <c r="T2846" s="16">
        <f t="shared" si="234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 s="1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5">
        <v>39</v>
      </c>
      <c r="M2847" t="b">
        <v>0</v>
      </c>
      <c r="N2847" t="s">
        <v>8271</v>
      </c>
      <c r="O2847" s="6">
        <f t="shared" si="232"/>
        <v>0.31546666666666667</v>
      </c>
      <c r="P2847" s="8">
        <f>E2847/L2847</f>
        <v>60.666666666666664</v>
      </c>
      <c r="Q2847" t="s">
        <v>8322</v>
      </c>
      <c r="R2847" t="s">
        <v>8323</v>
      </c>
      <c r="S2847" s="16">
        <f t="shared" si="233"/>
        <v>42162.808252314811</v>
      </c>
      <c r="T2847" s="16">
        <f t="shared" si="234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 s="1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5">
        <v>0</v>
      </c>
      <c r="M2848" t="b">
        <v>0</v>
      </c>
      <c r="N2848" t="s">
        <v>8271</v>
      </c>
      <c r="O2848" s="6">
        <f t="shared" si="232"/>
        <v>0</v>
      </c>
      <c r="P2848" s="8">
        <v>0</v>
      </c>
      <c r="Q2848" t="s">
        <v>8322</v>
      </c>
      <c r="R2848" t="s">
        <v>8323</v>
      </c>
      <c r="S2848" s="16">
        <f t="shared" si="233"/>
        <v>42153.483726851853</v>
      </c>
      <c r="T2848" s="16">
        <f t="shared" si="234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 s="1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5">
        <v>0</v>
      </c>
      <c r="M2849" t="b">
        <v>0</v>
      </c>
      <c r="N2849" t="s">
        <v>8271</v>
      </c>
      <c r="O2849" s="6">
        <f t="shared" si="232"/>
        <v>0</v>
      </c>
      <c r="P2849" s="8">
        <v>0</v>
      </c>
      <c r="Q2849" t="s">
        <v>8322</v>
      </c>
      <c r="R2849" t="s">
        <v>8323</v>
      </c>
      <c r="S2849" s="16">
        <f t="shared" si="233"/>
        <v>42513.597974537035</v>
      </c>
      <c r="T2849" s="16">
        <f t="shared" si="234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 s="1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5">
        <v>3</v>
      </c>
      <c r="M2850" t="b">
        <v>0</v>
      </c>
      <c r="N2850" t="s">
        <v>8271</v>
      </c>
      <c r="O2850" s="6">
        <f t="shared" si="232"/>
        <v>2E-3</v>
      </c>
      <c r="P2850" s="8">
        <f>E2850/L2850</f>
        <v>23.333333333333332</v>
      </c>
      <c r="Q2850" t="s">
        <v>8322</v>
      </c>
      <c r="R2850" t="s">
        <v>8323</v>
      </c>
      <c r="S2850" s="16">
        <f t="shared" si="233"/>
        <v>42153.440497685187</v>
      </c>
      <c r="T2850" s="16">
        <f t="shared" si="234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 s="1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5">
        <v>1</v>
      </c>
      <c r="M2851" t="b">
        <v>0</v>
      </c>
      <c r="N2851" t="s">
        <v>8271</v>
      </c>
      <c r="O2851" s="6">
        <f t="shared" si="232"/>
        <v>0.01</v>
      </c>
      <c r="P2851" s="8">
        <f>E2851/L2851</f>
        <v>5</v>
      </c>
      <c r="Q2851" t="s">
        <v>8322</v>
      </c>
      <c r="R2851" t="s">
        <v>8323</v>
      </c>
      <c r="S2851" s="16">
        <f t="shared" si="233"/>
        <v>42483.219907407409</v>
      </c>
      <c r="T2851" s="16">
        <f t="shared" si="234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 s="1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5">
        <v>13</v>
      </c>
      <c r="M2852" t="b">
        <v>0</v>
      </c>
      <c r="N2852" t="s">
        <v>8271</v>
      </c>
      <c r="O2852" s="6">
        <f t="shared" si="232"/>
        <v>3.8875E-2</v>
      </c>
      <c r="P2852" s="8">
        <f>E2852/L2852</f>
        <v>23.923076923076923</v>
      </c>
      <c r="Q2852" t="s">
        <v>8322</v>
      </c>
      <c r="R2852" t="s">
        <v>8323</v>
      </c>
      <c r="S2852" s="16">
        <f t="shared" si="233"/>
        <v>41887.798738425925</v>
      </c>
      <c r="T2852" s="16">
        <f t="shared" si="234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 s="1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5">
        <v>0</v>
      </c>
      <c r="M2853" t="b">
        <v>0</v>
      </c>
      <c r="N2853" t="s">
        <v>8271</v>
      </c>
      <c r="O2853" s="6">
        <f t="shared" si="232"/>
        <v>0</v>
      </c>
      <c r="P2853" s="8">
        <v>0</v>
      </c>
      <c r="Q2853" t="s">
        <v>8322</v>
      </c>
      <c r="R2853" t="s">
        <v>8323</v>
      </c>
      <c r="S2853" s="16">
        <f t="shared" si="233"/>
        <v>42398.761805555558</v>
      </c>
      <c r="T2853" s="16">
        <f t="shared" si="234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 s="1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5">
        <v>6</v>
      </c>
      <c r="M2854" t="b">
        <v>0</v>
      </c>
      <c r="N2854" t="s">
        <v>8271</v>
      </c>
      <c r="O2854" s="6">
        <f t="shared" si="232"/>
        <v>1.9E-2</v>
      </c>
      <c r="P2854" s="8">
        <f>E2854/L2854</f>
        <v>15.833333333333334</v>
      </c>
      <c r="Q2854" t="s">
        <v>8322</v>
      </c>
      <c r="R2854" t="s">
        <v>8323</v>
      </c>
      <c r="S2854" s="16">
        <f t="shared" si="233"/>
        <v>41810.836840277778</v>
      </c>
      <c r="T2854" s="16">
        <f t="shared" si="234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 s="1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5">
        <v>0</v>
      </c>
      <c r="M2855" t="b">
        <v>0</v>
      </c>
      <c r="N2855" t="s">
        <v>8271</v>
      </c>
      <c r="O2855" s="6">
        <f t="shared" si="232"/>
        <v>0</v>
      </c>
      <c r="P2855" s="8">
        <v>0</v>
      </c>
      <c r="Q2855" t="s">
        <v>8322</v>
      </c>
      <c r="R2855" t="s">
        <v>8323</v>
      </c>
      <c r="S2855" s="16">
        <f t="shared" si="233"/>
        <v>41895.98260416666</v>
      </c>
      <c r="T2855" s="16">
        <f t="shared" si="234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 s="1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5">
        <v>14</v>
      </c>
      <c r="M2856" t="b">
        <v>0</v>
      </c>
      <c r="N2856" t="s">
        <v>8271</v>
      </c>
      <c r="O2856" s="6">
        <f t="shared" si="232"/>
        <v>0.41699999999999998</v>
      </c>
      <c r="P2856" s="8">
        <f>E2856/L2856</f>
        <v>29.785714285714285</v>
      </c>
      <c r="Q2856" t="s">
        <v>8322</v>
      </c>
      <c r="R2856" t="s">
        <v>8323</v>
      </c>
      <c r="S2856" s="16">
        <f t="shared" si="233"/>
        <v>42131.508321759255</v>
      </c>
      <c r="T2856" s="16">
        <f t="shared" si="234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 s="1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5">
        <v>5</v>
      </c>
      <c r="M2857" t="b">
        <v>0</v>
      </c>
      <c r="N2857" t="s">
        <v>8271</v>
      </c>
      <c r="O2857" s="6">
        <f t="shared" si="232"/>
        <v>0.5</v>
      </c>
      <c r="P2857" s="8">
        <f>E2857/L2857</f>
        <v>60</v>
      </c>
      <c r="Q2857" t="s">
        <v>8322</v>
      </c>
      <c r="R2857" t="s">
        <v>8323</v>
      </c>
      <c r="S2857" s="16">
        <f t="shared" si="233"/>
        <v>42398.773611111108</v>
      </c>
      <c r="T2857" s="16">
        <f t="shared" si="234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 s="1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5">
        <v>6</v>
      </c>
      <c r="M2858" t="b">
        <v>0</v>
      </c>
      <c r="N2858" t="s">
        <v>8271</v>
      </c>
      <c r="O2858" s="6">
        <f t="shared" si="232"/>
        <v>4.8666666666666664E-2</v>
      </c>
      <c r="P2858" s="8">
        <f>E2858/L2858</f>
        <v>24.333333333333332</v>
      </c>
      <c r="Q2858" t="s">
        <v>8322</v>
      </c>
      <c r="R2858" t="s">
        <v>8323</v>
      </c>
      <c r="S2858" s="16">
        <f t="shared" si="233"/>
        <v>42224.69027777778</v>
      </c>
      <c r="T2858" s="16">
        <f t="shared" si="234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 s="1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5">
        <v>15</v>
      </c>
      <c r="M2859" t="b">
        <v>0</v>
      </c>
      <c r="N2859" t="s">
        <v>8271</v>
      </c>
      <c r="O2859" s="6">
        <f t="shared" si="232"/>
        <v>0.19736842105263158</v>
      </c>
      <c r="P2859" s="8">
        <f>E2859/L2859</f>
        <v>500</v>
      </c>
      <c r="Q2859" t="s">
        <v>8322</v>
      </c>
      <c r="R2859" t="s">
        <v>8323</v>
      </c>
      <c r="S2859" s="16">
        <f t="shared" si="233"/>
        <v>42786.541666666664</v>
      </c>
      <c r="T2859" s="16">
        <f t="shared" si="234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 s="1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5">
        <v>0</v>
      </c>
      <c r="M2860" t="b">
        <v>0</v>
      </c>
      <c r="N2860" t="s">
        <v>8271</v>
      </c>
      <c r="O2860" s="6">
        <f t="shared" si="232"/>
        <v>0</v>
      </c>
      <c r="P2860" s="8">
        <v>0</v>
      </c>
      <c r="Q2860" t="s">
        <v>8322</v>
      </c>
      <c r="R2860" t="s">
        <v>8323</v>
      </c>
      <c r="S2860" s="16">
        <f t="shared" si="233"/>
        <v>41978.269444444442</v>
      </c>
      <c r="T2860" s="16">
        <f t="shared" si="234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 s="1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5">
        <v>1</v>
      </c>
      <c r="M2861" t="b">
        <v>0</v>
      </c>
      <c r="N2861" t="s">
        <v>8271</v>
      </c>
      <c r="O2861" s="6">
        <f t="shared" si="232"/>
        <v>1.7500000000000002E-2</v>
      </c>
      <c r="P2861" s="8">
        <f t="shared" ref="P2861:P2866" si="235">E2861/L2861</f>
        <v>35</v>
      </c>
      <c r="Q2861" t="s">
        <v>8322</v>
      </c>
      <c r="R2861" t="s">
        <v>8323</v>
      </c>
      <c r="S2861" s="16">
        <f t="shared" si="233"/>
        <v>42293.153981481482</v>
      </c>
      <c r="T2861" s="16">
        <f t="shared" si="234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 s="1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5">
        <v>9</v>
      </c>
      <c r="M2862" t="b">
        <v>0</v>
      </c>
      <c r="N2862" t="s">
        <v>8271</v>
      </c>
      <c r="O2862" s="6">
        <f t="shared" si="232"/>
        <v>6.6500000000000004E-2</v>
      </c>
      <c r="P2862" s="8">
        <f t="shared" si="235"/>
        <v>29.555555555555557</v>
      </c>
      <c r="Q2862" t="s">
        <v>8322</v>
      </c>
      <c r="R2862" t="s">
        <v>8323</v>
      </c>
      <c r="S2862" s="16">
        <f t="shared" si="233"/>
        <v>42540.592314814814</v>
      </c>
      <c r="T2862" s="16">
        <f t="shared" si="234"/>
        <v>42480.592314814814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 s="1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5">
        <v>3</v>
      </c>
      <c r="M2863" t="b">
        <v>0</v>
      </c>
      <c r="N2863" t="s">
        <v>8271</v>
      </c>
      <c r="O2863" s="6">
        <f t="shared" si="232"/>
        <v>0.32</v>
      </c>
      <c r="P2863" s="8">
        <f t="shared" si="235"/>
        <v>26.666666666666668</v>
      </c>
      <c r="Q2863" t="s">
        <v>8322</v>
      </c>
      <c r="R2863" t="s">
        <v>8323</v>
      </c>
      <c r="S2863" s="16">
        <f t="shared" si="233"/>
        <v>42271.3825</v>
      </c>
      <c r="T2863" s="16">
        <f t="shared" si="234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 s="1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5">
        <v>3</v>
      </c>
      <c r="M2864" t="b">
        <v>0</v>
      </c>
      <c r="N2864" t="s">
        <v>8271</v>
      </c>
      <c r="O2864" s="6">
        <f t="shared" si="232"/>
        <v>4.3307086614173228E-3</v>
      </c>
      <c r="P2864" s="8">
        <f t="shared" si="235"/>
        <v>18.333333333333332</v>
      </c>
      <c r="Q2864" t="s">
        <v>8322</v>
      </c>
      <c r="R2864" t="s">
        <v>8323</v>
      </c>
      <c r="S2864" s="16">
        <f t="shared" si="233"/>
        <v>41814.581354166665</v>
      </c>
      <c r="T2864" s="16">
        <f t="shared" si="234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 s="1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5">
        <v>1</v>
      </c>
      <c r="M2865" t="b">
        <v>0</v>
      </c>
      <c r="N2865" t="s">
        <v>8271</v>
      </c>
      <c r="O2865" s="6">
        <f t="shared" si="232"/>
        <v>4.0000000000000002E-4</v>
      </c>
      <c r="P2865" s="8">
        <f t="shared" si="235"/>
        <v>20</v>
      </c>
      <c r="Q2865" t="s">
        <v>8322</v>
      </c>
      <c r="R2865" t="s">
        <v>8323</v>
      </c>
      <c r="S2865" s="16">
        <f t="shared" si="233"/>
        <v>41891.46670138889</v>
      </c>
      <c r="T2865" s="16">
        <f t="shared" si="234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 s="1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5">
        <v>3</v>
      </c>
      <c r="M2866" t="b">
        <v>0</v>
      </c>
      <c r="N2866" t="s">
        <v>8271</v>
      </c>
      <c r="O2866" s="6">
        <f t="shared" si="232"/>
        <v>1.6E-2</v>
      </c>
      <c r="P2866" s="8">
        <f t="shared" si="235"/>
        <v>13.333333333333334</v>
      </c>
      <c r="Q2866" t="s">
        <v>8322</v>
      </c>
      <c r="R2866" t="s">
        <v>8323</v>
      </c>
      <c r="S2866" s="16">
        <f t="shared" si="233"/>
        <v>42202.345833333333</v>
      </c>
      <c r="T2866" s="16">
        <f t="shared" si="234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 s="1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5">
        <v>0</v>
      </c>
      <c r="M2867" t="b">
        <v>0</v>
      </c>
      <c r="N2867" t="s">
        <v>8271</v>
      </c>
      <c r="O2867" s="6">
        <f t="shared" si="232"/>
        <v>0</v>
      </c>
      <c r="P2867" s="8">
        <v>0</v>
      </c>
      <c r="Q2867" t="s">
        <v>8322</v>
      </c>
      <c r="R2867" t="s">
        <v>8323</v>
      </c>
      <c r="S2867" s="16">
        <f t="shared" si="233"/>
        <v>42009.905775462961</v>
      </c>
      <c r="T2867" s="16">
        <f t="shared" si="234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 s="1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5">
        <v>2</v>
      </c>
      <c r="M2868" t="b">
        <v>0</v>
      </c>
      <c r="N2868" t="s">
        <v>8271</v>
      </c>
      <c r="O2868" s="6">
        <f t="shared" si="232"/>
        <v>8.9999999999999993E-3</v>
      </c>
      <c r="P2868" s="8">
        <f t="shared" ref="P2868:P2873" si="236">E2868/L2868</f>
        <v>22.5</v>
      </c>
      <c r="Q2868" t="s">
        <v>8322</v>
      </c>
      <c r="R2868" t="s">
        <v>8323</v>
      </c>
      <c r="S2868" s="16">
        <f t="shared" si="233"/>
        <v>42657.708333333336</v>
      </c>
      <c r="T2868" s="16">
        <f t="shared" si="234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 s="1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5">
        <v>10</v>
      </c>
      <c r="M2869" t="b">
        <v>0</v>
      </c>
      <c r="N2869" t="s">
        <v>8271</v>
      </c>
      <c r="O2869" s="6">
        <f t="shared" si="232"/>
        <v>0.2016</v>
      </c>
      <c r="P2869" s="8">
        <f t="shared" si="236"/>
        <v>50.4</v>
      </c>
      <c r="Q2869" t="s">
        <v>8322</v>
      </c>
      <c r="R2869" t="s">
        <v>8323</v>
      </c>
      <c r="S2869" s="16">
        <f t="shared" si="233"/>
        <v>42554.958333333336</v>
      </c>
      <c r="T2869" s="16">
        <f t="shared" si="234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 s="1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5">
        <v>60</v>
      </c>
      <c r="M2870" t="b">
        <v>0</v>
      </c>
      <c r="N2870" t="s">
        <v>8271</v>
      </c>
      <c r="O2870" s="6">
        <f t="shared" si="232"/>
        <v>0.42011733333333334</v>
      </c>
      <c r="P2870" s="8">
        <f t="shared" si="236"/>
        <v>105.02933333333334</v>
      </c>
      <c r="Q2870" t="s">
        <v>8322</v>
      </c>
      <c r="R2870" t="s">
        <v>8323</v>
      </c>
      <c r="S2870" s="16">
        <f t="shared" si="233"/>
        <v>42648.618680555555</v>
      </c>
      <c r="T2870" s="16">
        <f t="shared" si="234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 s="1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5">
        <v>5</v>
      </c>
      <c r="M2871" t="b">
        <v>0</v>
      </c>
      <c r="N2871" t="s">
        <v>8271</v>
      </c>
      <c r="O2871" s="6">
        <f t="shared" si="232"/>
        <v>8.8500000000000002E-3</v>
      </c>
      <c r="P2871" s="8">
        <f t="shared" si="236"/>
        <v>35.4</v>
      </c>
      <c r="Q2871" t="s">
        <v>8322</v>
      </c>
      <c r="R2871" t="s">
        <v>8323</v>
      </c>
      <c r="S2871" s="16">
        <f t="shared" si="233"/>
        <v>42570.385196759256</v>
      </c>
      <c r="T2871" s="16">
        <f t="shared" si="234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 s="1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5">
        <v>9</v>
      </c>
      <c r="M2872" t="b">
        <v>0</v>
      </c>
      <c r="N2872" t="s">
        <v>8271</v>
      </c>
      <c r="O2872" s="6">
        <f t="shared" si="232"/>
        <v>0.15</v>
      </c>
      <c r="P2872" s="8">
        <f t="shared" si="236"/>
        <v>83.333333333333329</v>
      </c>
      <c r="Q2872" t="s">
        <v>8322</v>
      </c>
      <c r="R2872" t="s">
        <v>8323</v>
      </c>
      <c r="S2872" s="16">
        <f t="shared" si="233"/>
        <v>41775.981076388889</v>
      </c>
      <c r="T2872" s="16">
        <f t="shared" si="234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 s="1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5">
        <v>13</v>
      </c>
      <c r="M2873" t="b">
        <v>0</v>
      </c>
      <c r="N2873" t="s">
        <v>8271</v>
      </c>
      <c r="O2873" s="6">
        <f t="shared" si="232"/>
        <v>4.6699999999999998E-2</v>
      </c>
      <c r="P2873" s="8">
        <f t="shared" si="236"/>
        <v>35.92307692307692</v>
      </c>
      <c r="Q2873" t="s">
        <v>8322</v>
      </c>
      <c r="R2873" t="s">
        <v>8323</v>
      </c>
      <c r="S2873" s="16">
        <f t="shared" si="233"/>
        <v>41994.530243055553</v>
      </c>
      <c r="T2873" s="16">
        <f t="shared" si="234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 s="1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5">
        <v>0</v>
      </c>
      <c r="M2874" t="b">
        <v>0</v>
      </c>
      <c r="N2874" t="s">
        <v>8271</v>
      </c>
      <c r="O2874" s="6">
        <f t="shared" si="232"/>
        <v>0</v>
      </c>
      <c r="P2874" s="8">
        <v>0</v>
      </c>
      <c r="Q2874" t="s">
        <v>8322</v>
      </c>
      <c r="R2874" t="s">
        <v>8323</v>
      </c>
      <c r="S2874" s="16">
        <f t="shared" si="233"/>
        <v>42174.907847222225</v>
      </c>
      <c r="T2874" s="16">
        <f t="shared" si="234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 s="1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5">
        <v>8</v>
      </c>
      <c r="M2875" t="b">
        <v>0</v>
      </c>
      <c r="N2875" t="s">
        <v>8271</v>
      </c>
      <c r="O2875" s="6">
        <f t="shared" si="232"/>
        <v>0.38119999999999998</v>
      </c>
      <c r="P2875" s="8">
        <f>E2875/L2875</f>
        <v>119.125</v>
      </c>
      <c r="Q2875" t="s">
        <v>8322</v>
      </c>
      <c r="R2875" t="s">
        <v>8323</v>
      </c>
      <c r="S2875" s="16">
        <f t="shared" si="233"/>
        <v>42032.609155092585</v>
      </c>
      <c r="T2875" s="16">
        <f t="shared" si="234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 s="1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5">
        <v>3</v>
      </c>
      <c r="M2876" t="b">
        <v>0</v>
      </c>
      <c r="N2876" t="s">
        <v>8271</v>
      </c>
      <c r="O2876" s="6">
        <f t="shared" si="232"/>
        <v>5.4199999999999998E-2</v>
      </c>
      <c r="P2876" s="8">
        <f>E2876/L2876</f>
        <v>90.333333333333329</v>
      </c>
      <c r="Q2876" t="s">
        <v>8322</v>
      </c>
      <c r="R2876" t="s">
        <v>8323</v>
      </c>
      <c r="S2876" s="16">
        <f t="shared" si="233"/>
        <v>42752.636412037034</v>
      </c>
      <c r="T2876" s="16">
        <f t="shared" si="234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 s="1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5">
        <v>3</v>
      </c>
      <c r="M2877" t="b">
        <v>0</v>
      </c>
      <c r="N2877" t="s">
        <v>8271</v>
      </c>
      <c r="O2877" s="6">
        <f t="shared" si="232"/>
        <v>3.5E-4</v>
      </c>
      <c r="P2877" s="8">
        <f>E2877/L2877</f>
        <v>2.3333333333333335</v>
      </c>
      <c r="Q2877" t="s">
        <v>8322</v>
      </c>
      <c r="R2877" t="s">
        <v>8323</v>
      </c>
      <c r="S2877" s="16">
        <f t="shared" si="233"/>
        <v>42494.920057870368</v>
      </c>
      <c r="T2877" s="16">
        <f t="shared" si="234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 s="1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5">
        <v>0</v>
      </c>
      <c r="M2878" t="b">
        <v>0</v>
      </c>
      <c r="N2878" t="s">
        <v>8271</v>
      </c>
      <c r="O2878" s="6">
        <f t="shared" si="232"/>
        <v>0</v>
      </c>
      <c r="P2878" s="8">
        <v>0</v>
      </c>
      <c r="Q2878" t="s">
        <v>8322</v>
      </c>
      <c r="R2878" t="s">
        <v>8323</v>
      </c>
      <c r="S2878" s="16">
        <f t="shared" si="233"/>
        <v>42201.535636574066</v>
      </c>
      <c r="T2878" s="16">
        <f t="shared" si="234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 s="1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5">
        <v>6</v>
      </c>
      <c r="M2879" t="b">
        <v>0</v>
      </c>
      <c r="N2879" t="s">
        <v>8271</v>
      </c>
      <c r="O2879" s="6">
        <f t="shared" si="232"/>
        <v>0.10833333333333334</v>
      </c>
      <c r="P2879" s="8">
        <f>E2879/L2879</f>
        <v>108.33333333333333</v>
      </c>
      <c r="Q2879" t="s">
        <v>8322</v>
      </c>
      <c r="R2879" t="s">
        <v>8323</v>
      </c>
      <c r="S2879" s="16">
        <f t="shared" si="233"/>
        <v>42704.499999999993</v>
      </c>
      <c r="T2879" s="16">
        <f t="shared" si="234"/>
        <v>42672.746805555558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 s="1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5">
        <v>4</v>
      </c>
      <c r="M2880" t="b">
        <v>0</v>
      </c>
      <c r="N2880" t="s">
        <v>8271</v>
      </c>
      <c r="O2880" s="6">
        <f t="shared" si="232"/>
        <v>2.1000000000000001E-2</v>
      </c>
      <c r="P2880" s="8">
        <f>E2880/L2880</f>
        <v>15.75</v>
      </c>
      <c r="Q2880" t="s">
        <v>8322</v>
      </c>
      <c r="R2880" t="s">
        <v>8323</v>
      </c>
      <c r="S2880" s="16">
        <f t="shared" si="233"/>
        <v>42188.407349537032</v>
      </c>
      <c r="T2880" s="16">
        <f t="shared" si="234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 s="1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5">
        <v>1</v>
      </c>
      <c r="M2881" t="b">
        <v>0</v>
      </c>
      <c r="N2881" t="s">
        <v>8271</v>
      </c>
      <c r="O2881" s="6">
        <f t="shared" si="232"/>
        <v>2.5892857142857141E-3</v>
      </c>
      <c r="P2881" s="8">
        <f>E2881/L2881</f>
        <v>29</v>
      </c>
      <c r="Q2881" t="s">
        <v>8322</v>
      </c>
      <c r="R2881" t="s">
        <v>8323</v>
      </c>
      <c r="S2881" s="16">
        <f t="shared" si="233"/>
        <v>42389.516909722217</v>
      </c>
      <c r="T2881" s="16">
        <f t="shared" si="234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 s="1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5">
        <v>29</v>
      </c>
      <c r="M2882" t="b">
        <v>0</v>
      </c>
      <c r="N2882" t="s">
        <v>8271</v>
      </c>
      <c r="O2882" s="6">
        <f t="shared" ref="O2882:O2945" si="237">E2882/D2882</f>
        <v>0.23333333333333334</v>
      </c>
      <c r="P2882" s="8">
        <f>E2882/L2882</f>
        <v>96.551724137931032</v>
      </c>
      <c r="Q2882" t="s">
        <v>8322</v>
      </c>
      <c r="R2882" t="s">
        <v>8323</v>
      </c>
      <c r="S2882" s="16">
        <f t="shared" ref="S2882:S2945" si="238">(I2882/86400)+25569+(-5/24)</f>
        <v>42236.503472222219</v>
      </c>
      <c r="T2882" s="16">
        <f t="shared" ref="T2882:T2945" si="239">(J2882/86400)+25569+(-5/24)</f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 s="1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5">
        <v>0</v>
      </c>
      <c r="M2883" t="b">
        <v>0</v>
      </c>
      <c r="N2883" t="s">
        <v>8271</v>
      </c>
      <c r="O2883" s="6">
        <f t="shared" si="237"/>
        <v>0</v>
      </c>
      <c r="P2883" s="8">
        <v>0</v>
      </c>
      <c r="Q2883" t="s">
        <v>8322</v>
      </c>
      <c r="R2883" t="s">
        <v>8323</v>
      </c>
      <c r="S2883" s="16">
        <f t="shared" si="238"/>
        <v>41976.430972222217</v>
      </c>
      <c r="T2883" s="16">
        <f t="shared" si="239"/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 s="1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5">
        <v>4</v>
      </c>
      <c r="M2884" t="b">
        <v>0</v>
      </c>
      <c r="N2884" t="s">
        <v>8271</v>
      </c>
      <c r="O2884" s="6">
        <f t="shared" si="237"/>
        <v>0.33600000000000002</v>
      </c>
      <c r="P2884" s="8">
        <f t="shared" ref="P2884:P2889" si="240">E2884/L2884</f>
        <v>63</v>
      </c>
      <c r="Q2884" t="s">
        <v>8322</v>
      </c>
      <c r="R2884" t="s">
        <v>8323</v>
      </c>
      <c r="S2884" s="16">
        <f t="shared" si="238"/>
        <v>42491.387939814813</v>
      </c>
      <c r="T2884" s="16">
        <f t="shared" si="239"/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 s="1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5">
        <v>5</v>
      </c>
      <c r="M2885" t="b">
        <v>0</v>
      </c>
      <c r="N2885" t="s">
        <v>8271</v>
      </c>
      <c r="O2885" s="6">
        <f t="shared" si="237"/>
        <v>0.1908</v>
      </c>
      <c r="P2885" s="8">
        <f t="shared" si="240"/>
        <v>381.6</v>
      </c>
      <c r="Q2885" t="s">
        <v>8322</v>
      </c>
      <c r="R2885" t="s">
        <v>8323</v>
      </c>
      <c r="S2885" s="16">
        <f t="shared" si="238"/>
        <v>42405.999305555553</v>
      </c>
      <c r="T2885" s="16">
        <f t="shared" si="239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 s="1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5">
        <v>4</v>
      </c>
      <c r="M2886" t="b">
        <v>0</v>
      </c>
      <c r="N2886" t="s">
        <v>8271</v>
      </c>
      <c r="O2886" s="6">
        <f t="shared" si="237"/>
        <v>4.1111111111111114E-3</v>
      </c>
      <c r="P2886" s="8">
        <f t="shared" si="240"/>
        <v>46.25</v>
      </c>
      <c r="Q2886" t="s">
        <v>8322</v>
      </c>
      <c r="R2886" t="s">
        <v>8323</v>
      </c>
      <c r="S2886" s="16">
        <f t="shared" si="238"/>
        <v>41978.518923611111</v>
      </c>
      <c r="T2886" s="16">
        <f t="shared" si="239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 s="1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5">
        <v>5</v>
      </c>
      <c r="M2887" t="b">
        <v>0</v>
      </c>
      <c r="N2887" t="s">
        <v>8271</v>
      </c>
      <c r="O2887" s="6">
        <f t="shared" si="237"/>
        <v>0.32500000000000001</v>
      </c>
      <c r="P2887" s="8">
        <f t="shared" si="240"/>
        <v>26</v>
      </c>
      <c r="Q2887" t="s">
        <v>8322</v>
      </c>
      <c r="R2887" t="s">
        <v>8323</v>
      </c>
      <c r="S2887" s="16">
        <f t="shared" si="238"/>
        <v>42076.82640046296</v>
      </c>
      <c r="T2887" s="16">
        <f t="shared" si="239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 s="1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5">
        <v>1</v>
      </c>
      <c r="M2888" t="b">
        <v>0</v>
      </c>
      <c r="N2888" t="s">
        <v>8271</v>
      </c>
      <c r="O2888" s="6">
        <f t="shared" si="237"/>
        <v>0.05</v>
      </c>
      <c r="P2888" s="8">
        <f t="shared" si="240"/>
        <v>10</v>
      </c>
      <c r="Q2888" t="s">
        <v>8322</v>
      </c>
      <c r="R2888" t="s">
        <v>8323</v>
      </c>
      <c r="S2888" s="16">
        <f t="shared" si="238"/>
        <v>42265.957638888889</v>
      </c>
      <c r="T2888" s="16">
        <f t="shared" si="239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 s="1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5">
        <v>1</v>
      </c>
      <c r="M2889" t="b">
        <v>0</v>
      </c>
      <c r="N2889" t="s">
        <v>8271</v>
      </c>
      <c r="O2889" s="6">
        <f t="shared" si="237"/>
        <v>1.6666666666666668E-3</v>
      </c>
      <c r="P2889" s="8">
        <f t="shared" si="240"/>
        <v>5</v>
      </c>
      <c r="Q2889" t="s">
        <v>8322</v>
      </c>
      <c r="R2889" t="s">
        <v>8323</v>
      </c>
      <c r="S2889" s="16">
        <f t="shared" si="238"/>
        <v>42015.219027777777</v>
      </c>
      <c r="T2889" s="16">
        <f t="shared" si="239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 s="1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5">
        <v>0</v>
      </c>
      <c r="M2890" t="b">
        <v>0</v>
      </c>
      <c r="N2890" t="s">
        <v>8271</v>
      </c>
      <c r="O2890" s="6">
        <f t="shared" si="237"/>
        <v>0</v>
      </c>
      <c r="P2890" s="8">
        <v>0</v>
      </c>
      <c r="Q2890" t="s">
        <v>8322</v>
      </c>
      <c r="R2890" t="s">
        <v>8323</v>
      </c>
      <c r="S2890" s="16">
        <f t="shared" si="238"/>
        <v>41929.999305555553</v>
      </c>
      <c r="T2890" s="16">
        <f t="shared" si="239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 s="1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5">
        <v>14</v>
      </c>
      <c r="M2891" t="b">
        <v>0</v>
      </c>
      <c r="N2891" t="s">
        <v>8271</v>
      </c>
      <c r="O2891" s="6">
        <f t="shared" si="237"/>
        <v>0.38066666666666665</v>
      </c>
      <c r="P2891" s="8">
        <f>E2891/L2891</f>
        <v>81.571428571428569</v>
      </c>
      <c r="Q2891" t="s">
        <v>8322</v>
      </c>
      <c r="R2891" t="s">
        <v>8323</v>
      </c>
      <c r="S2891" s="16">
        <f t="shared" si="238"/>
        <v>41880.654918981476</v>
      </c>
      <c r="T2891" s="16">
        <f t="shared" si="239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 s="1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5">
        <v>3</v>
      </c>
      <c r="M2892" t="b">
        <v>0</v>
      </c>
      <c r="N2892" t="s">
        <v>8271</v>
      </c>
      <c r="O2892" s="6">
        <f t="shared" si="237"/>
        <v>1.0500000000000001E-2</v>
      </c>
      <c r="P2892" s="8">
        <f>E2892/L2892</f>
        <v>7</v>
      </c>
      <c r="Q2892" t="s">
        <v>8322</v>
      </c>
      <c r="R2892" t="s">
        <v>8323</v>
      </c>
      <c r="S2892" s="16">
        <f t="shared" si="238"/>
        <v>41859.916666666664</v>
      </c>
      <c r="T2892" s="16">
        <f t="shared" si="239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 s="1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5">
        <v>10</v>
      </c>
      <c r="M2893" t="b">
        <v>0</v>
      </c>
      <c r="N2893" t="s">
        <v>8271</v>
      </c>
      <c r="O2893" s="6">
        <f t="shared" si="237"/>
        <v>2.7300000000000001E-2</v>
      </c>
      <c r="P2893" s="8">
        <f>E2893/L2893</f>
        <v>27.3</v>
      </c>
      <c r="Q2893" t="s">
        <v>8322</v>
      </c>
      <c r="R2893" t="s">
        <v>8323</v>
      </c>
      <c r="S2893" s="16">
        <f t="shared" si="238"/>
        <v>42475.633425925924</v>
      </c>
      <c r="T2893" s="16">
        <f t="shared" si="239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 s="1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5">
        <v>17</v>
      </c>
      <c r="M2894" t="b">
        <v>0</v>
      </c>
      <c r="N2894" t="s">
        <v>8271</v>
      </c>
      <c r="O2894" s="6">
        <f t="shared" si="237"/>
        <v>9.0909090909090912E-2</v>
      </c>
      <c r="P2894" s="8">
        <f>E2894/L2894</f>
        <v>29.411764705882351</v>
      </c>
      <c r="Q2894" t="s">
        <v>8322</v>
      </c>
      <c r="R2894" t="s">
        <v>8323</v>
      </c>
      <c r="S2894" s="16">
        <f t="shared" si="238"/>
        <v>41876.666666666664</v>
      </c>
      <c r="T2894" s="16">
        <f t="shared" si="239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 s="1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5">
        <v>2</v>
      </c>
      <c r="M2895" t="b">
        <v>0</v>
      </c>
      <c r="N2895" t="s">
        <v>8271</v>
      </c>
      <c r="O2895" s="6">
        <f t="shared" si="237"/>
        <v>5.0000000000000001E-3</v>
      </c>
      <c r="P2895" s="8">
        <f>E2895/L2895</f>
        <v>12.5</v>
      </c>
      <c r="Q2895" t="s">
        <v>8322</v>
      </c>
      <c r="R2895" t="s">
        <v>8323</v>
      </c>
      <c r="S2895" s="16">
        <f t="shared" si="238"/>
        <v>42012.874999999993</v>
      </c>
      <c r="T2895" s="16">
        <f t="shared" si="239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 s="1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5">
        <v>0</v>
      </c>
      <c r="M2896" t="b">
        <v>0</v>
      </c>
      <c r="N2896" t="s">
        <v>8271</v>
      </c>
      <c r="O2896" s="6">
        <f t="shared" si="237"/>
        <v>0</v>
      </c>
      <c r="P2896" s="8">
        <v>0</v>
      </c>
      <c r="Q2896" t="s">
        <v>8322</v>
      </c>
      <c r="R2896" t="s">
        <v>8323</v>
      </c>
      <c r="S2896" s="16">
        <f t="shared" si="238"/>
        <v>42097.736284722218</v>
      </c>
      <c r="T2896" s="16">
        <f t="shared" si="239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 s="1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5">
        <v>4</v>
      </c>
      <c r="M2897" t="b">
        <v>0</v>
      </c>
      <c r="N2897" t="s">
        <v>8271</v>
      </c>
      <c r="O2897" s="6">
        <f t="shared" si="237"/>
        <v>4.5999999999999999E-2</v>
      </c>
      <c r="P2897" s="8">
        <f>E2897/L2897</f>
        <v>5.75</v>
      </c>
      <c r="Q2897" t="s">
        <v>8322</v>
      </c>
      <c r="R2897" t="s">
        <v>8323</v>
      </c>
      <c r="S2897" s="16">
        <f t="shared" si="238"/>
        <v>41812.666666666664</v>
      </c>
      <c r="T2897" s="16">
        <f t="shared" si="239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 s="1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5">
        <v>12</v>
      </c>
      <c r="M2898" t="b">
        <v>0</v>
      </c>
      <c r="N2898" t="s">
        <v>8271</v>
      </c>
      <c r="O2898" s="6">
        <f t="shared" si="237"/>
        <v>0.20833333333333334</v>
      </c>
      <c r="P2898" s="8">
        <f>E2898/L2898</f>
        <v>52.083333333333336</v>
      </c>
      <c r="Q2898" t="s">
        <v>8322</v>
      </c>
      <c r="R2898" t="s">
        <v>8323</v>
      </c>
      <c r="S2898" s="16">
        <f t="shared" si="238"/>
        <v>42716.041666666664</v>
      </c>
      <c r="T2898" s="16">
        <f t="shared" si="239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 s="1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5">
        <v>3</v>
      </c>
      <c r="M2899" t="b">
        <v>0</v>
      </c>
      <c r="N2899" t="s">
        <v>8271</v>
      </c>
      <c r="O2899" s="6">
        <f t="shared" si="237"/>
        <v>4.583333333333333E-2</v>
      </c>
      <c r="P2899" s="8">
        <f>E2899/L2899</f>
        <v>183.33333333333334</v>
      </c>
      <c r="Q2899" t="s">
        <v>8322</v>
      </c>
      <c r="R2899" t="s">
        <v>8323</v>
      </c>
      <c r="S2899" s="16">
        <f t="shared" si="238"/>
        <v>42288.436863425923</v>
      </c>
      <c r="T2899" s="16">
        <f t="shared" si="239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 s="1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5">
        <v>12</v>
      </c>
      <c r="M2900" t="b">
        <v>0</v>
      </c>
      <c r="N2900" t="s">
        <v>8271</v>
      </c>
      <c r="O2900" s="6">
        <f t="shared" si="237"/>
        <v>4.2133333333333335E-2</v>
      </c>
      <c r="P2900" s="8">
        <f>E2900/L2900</f>
        <v>26.333333333333332</v>
      </c>
      <c r="Q2900" t="s">
        <v>8322</v>
      </c>
      <c r="R2900" t="s">
        <v>8323</v>
      </c>
      <c r="S2900" s="16">
        <f t="shared" si="238"/>
        <v>42308.456631944442</v>
      </c>
      <c r="T2900" s="16">
        <f t="shared" si="239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 s="1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5">
        <v>0</v>
      </c>
      <c r="M2901" t="b">
        <v>0</v>
      </c>
      <c r="N2901" t="s">
        <v>8271</v>
      </c>
      <c r="O2901" s="6">
        <f t="shared" si="237"/>
        <v>0</v>
      </c>
      <c r="P2901" s="8">
        <v>0</v>
      </c>
      <c r="Q2901" t="s">
        <v>8322</v>
      </c>
      <c r="R2901" t="s">
        <v>8323</v>
      </c>
      <c r="S2901" s="16">
        <f t="shared" si="238"/>
        <v>42574.869884259257</v>
      </c>
      <c r="T2901" s="16">
        <f t="shared" si="239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 s="1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5">
        <v>7</v>
      </c>
      <c r="M2902" t="b">
        <v>0</v>
      </c>
      <c r="N2902" t="s">
        <v>8271</v>
      </c>
      <c r="O2902" s="6">
        <f t="shared" si="237"/>
        <v>0.61909090909090914</v>
      </c>
      <c r="P2902" s="8">
        <f t="shared" ref="P2902:P2944" si="241">E2902/L2902</f>
        <v>486.42857142857144</v>
      </c>
      <c r="Q2902" t="s">
        <v>8322</v>
      </c>
      <c r="R2902" t="s">
        <v>8323</v>
      </c>
      <c r="S2902" s="16">
        <f t="shared" si="238"/>
        <v>41860.025833333333</v>
      </c>
      <c r="T2902" s="16">
        <f t="shared" si="239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 s="1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5">
        <v>2</v>
      </c>
      <c r="M2903" t="b">
        <v>0</v>
      </c>
      <c r="N2903" t="s">
        <v>8271</v>
      </c>
      <c r="O2903" s="6">
        <f t="shared" si="237"/>
        <v>8.0000000000000002E-3</v>
      </c>
      <c r="P2903" s="8">
        <f t="shared" si="241"/>
        <v>3</v>
      </c>
      <c r="Q2903" t="s">
        <v>8322</v>
      </c>
      <c r="R2903" t="s">
        <v>8323</v>
      </c>
      <c r="S2903" s="16">
        <f t="shared" si="238"/>
        <v>42042.696053240739</v>
      </c>
      <c r="T2903" s="16">
        <f t="shared" si="239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 s="1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5">
        <v>1</v>
      </c>
      <c r="M2904" t="b">
        <v>0</v>
      </c>
      <c r="N2904" t="s">
        <v>8271</v>
      </c>
      <c r="O2904" s="6">
        <f t="shared" si="237"/>
        <v>1.6666666666666666E-4</v>
      </c>
      <c r="P2904" s="8">
        <f t="shared" si="241"/>
        <v>25</v>
      </c>
      <c r="Q2904" t="s">
        <v>8322</v>
      </c>
      <c r="R2904" t="s">
        <v>8323</v>
      </c>
      <c r="S2904" s="16">
        <f t="shared" si="238"/>
        <v>42240.231435185182</v>
      </c>
      <c r="T2904" s="16">
        <f t="shared" si="239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 s="1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5">
        <v>4</v>
      </c>
      <c r="M2905" t="b">
        <v>0</v>
      </c>
      <c r="N2905" t="s">
        <v>8271</v>
      </c>
      <c r="O2905" s="6">
        <f t="shared" si="237"/>
        <v>7.7999999999999996E-3</v>
      </c>
      <c r="P2905" s="8">
        <f t="shared" si="241"/>
        <v>9.75</v>
      </c>
      <c r="Q2905" t="s">
        <v>8322</v>
      </c>
      <c r="R2905" t="s">
        <v>8323</v>
      </c>
      <c r="S2905" s="16">
        <f t="shared" si="238"/>
        <v>42255.95854166666</v>
      </c>
      <c r="T2905" s="16">
        <f t="shared" si="239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 s="1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5">
        <v>4</v>
      </c>
      <c r="M2906" t="b">
        <v>0</v>
      </c>
      <c r="N2906" t="s">
        <v>8271</v>
      </c>
      <c r="O2906" s="6">
        <f t="shared" si="237"/>
        <v>0.05</v>
      </c>
      <c r="P2906" s="8">
        <f t="shared" si="241"/>
        <v>18.75</v>
      </c>
      <c r="Q2906" t="s">
        <v>8322</v>
      </c>
      <c r="R2906" t="s">
        <v>8323</v>
      </c>
      <c r="S2906" s="16">
        <f t="shared" si="238"/>
        <v>41952.291666666664</v>
      </c>
      <c r="T2906" s="16">
        <f t="shared" si="239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 s="1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5">
        <v>17</v>
      </c>
      <c r="M2907" t="b">
        <v>0</v>
      </c>
      <c r="N2907" t="s">
        <v>8271</v>
      </c>
      <c r="O2907" s="6">
        <f t="shared" si="237"/>
        <v>0.17771428571428571</v>
      </c>
      <c r="P2907" s="8">
        <f t="shared" si="241"/>
        <v>36.588235294117645</v>
      </c>
      <c r="Q2907" t="s">
        <v>8322</v>
      </c>
      <c r="R2907" t="s">
        <v>8323</v>
      </c>
      <c r="S2907" s="16">
        <f t="shared" si="238"/>
        <v>42619.848530092589</v>
      </c>
      <c r="T2907" s="16">
        <f t="shared" si="239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 s="1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5">
        <v>7</v>
      </c>
      <c r="M2908" t="b">
        <v>0</v>
      </c>
      <c r="N2908" t="s">
        <v>8271</v>
      </c>
      <c r="O2908" s="6">
        <f t="shared" si="237"/>
        <v>9.4166666666666662E-2</v>
      </c>
      <c r="P2908" s="8">
        <f t="shared" si="241"/>
        <v>80.714285714285708</v>
      </c>
      <c r="Q2908" t="s">
        <v>8322</v>
      </c>
      <c r="R2908" t="s">
        <v>8323</v>
      </c>
      <c r="S2908" s="16">
        <f t="shared" si="238"/>
        <v>42216.833333333336</v>
      </c>
      <c r="T2908" s="16">
        <f t="shared" si="239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 s="1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5">
        <v>2</v>
      </c>
      <c r="M2909" t="b">
        <v>0</v>
      </c>
      <c r="N2909" t="s">
        <v>8271</v>
      </c>
      <c r="O2909" s="6">
        <f t="shared" si="237"/>
        <v>8.0000000000000004E-4</v>
      </c>
      <c r="P2909" s="8">
        <f t="shared" si="241"/>
        <v>1</v>
      </c>
      <c r="Q2909" t="s">
        <v>8322</v>
      </c>
      <c r="R2909" t="s">
        <v>8323</v>
      </c>
      <c r="S2909" s="16">
        <f t="shared" si="238"/>
        <v>42504.669409722221</v>
      </c>
      <c r="T2909" s="16">
        <f t="shared" si="239"/>
        <v>42444.669409722221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 s="1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5">
        <v>5</v>
      </c>
      <c r="M2910" t="b">
        <v>0</v>
      </c>
      <c r="N2910" t="s">
        <v>8271</v>
      </c>
      <c r="O2910" s="6">
        <f t="shared" si="237"/>
        <v>2.75E-2</v>
      </c>
      <c r="P2910" s="8">
        <f t="shared" si="241"/>
        <v>52.8</v>
      </c>
      <c r="Q2910" t="s">
        <v>8322</v>
      </c>
      <c r="R2910" t="s">
        <v>8323</v>
      </c>
      <c r="S2910" s="16">
        <f t="shared" si="238"/>
        <v>42529.523368055554</v>
      </c>
      <c r="T2910" s="16">
        <f t="shared" si="239"/>
        <v>42499.523368055554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 s="1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5">
        <v>1</v>
      </c>
      <c r="M2911" t="b">
        <v>0</v>
      </c>
      <c r="N2911" t="s">
        <v>8271</v>
      </c>
      <c r="O2911" s="6">
        <f t="shared" si="237"/>
        <v>1.1111111111111112E-4</v>
      </c>
      <c r="P2911" s="8">
        <f t="shared" si="241"/>
        <v>20</v>
      </c>
      <c r="Q2911" t="s">
        <v>8322</v>
      </c>
      <c r="R2911" t="s">
        <v>8323</v>
      </c>
      <c r="S2911" s="16">
        <f t="shared" si="238"/>
        <v>41968.615277777775</v>
      </c>
      <c r="T2911" s="16">
        <f t="shared" si="239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 s="1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5">
        <v>1</v>
      </c>
      <c r="M2912" t="b">
        <v>0</v>
      </c>
      <c r="N2912" t="s">
        <v>8271</v>
      </c>
      <c r="O2912" s="6">
        <f t="shared" si="237"/>
        <v>3.3333333333333335E-5</v>
      </c>
      <c r="P2912" s="8">
        <f t="shared" si="241"/>
        <v>1</v>
      </c>
      <c r="Q2912" t="s">
        <v>8322</v>
      </c>
      <c r="R2912" t="s">
        <v>8323</v>
      </c>
      <c r="S2912" s="16">
        <f t="shared" si="238"/>
        <v>42167.632951388885</v>
      </c>
      <c r="T2912" s="16">
        <f t="shared" si="239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 s="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5">
        <v>14</v>
      </c>
      <c r="M2913" t="b">
        <v>0</v>
      </c>
      <c r="N2913" t="s">
        <v>8271</v>
      </c>
      <c r="O2913" s="6">
        <f t="shared" si="237"/>
        <v>0.36499999999999999</v>
      </c>
      <c r="P2913" s="8">
        <f t="shared" si="241"/>
        <v>46.928571428571431</v>
      </c>
      <c r="Q2913" t="s">
        <v>8322</v>
      </c>
      <c r="R2913" t="s">
        <v>8323</v>
      </c>
      <c r="S2913" s="16">
        <f t="shared" si="238"/>
        <v>42182.560486111113</v>
      </c>
      <c r="T2913" s="16">
        <f t="shared" si="239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 s="1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5">
        <v>26</v>
      </c>
      <c r="M2914" t="b">
        <v>0</v>
      </c>
      <c r="N2914" t="s">
        <v>8271</v>
      </c>
      <c r="O2914" s="6">
        <f t="shared" si="237"/>
        <v>0.14058171745152354</v>
      </c>
      <c r="P2914" s="8">
        <f t="shared" si="241"/>
        <v>78.07692307692308</v>
      </c>
      <c r="Q2914" t="s">
        <v>8322</v>
      </c>
      <c r="R2914" t="s">
        <v>8323</v>
      </c>
      <c r="S2914" s="16">
        <f t="shared" si="238"/>
        <v>42383.923310185179</v>
      </c>
      <c r="T2914" s="16">
        <f t="shared" si="239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 s="1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5">
        <v>2</v>
      </c>
      <c r="M2915" t="b">
        <v>0</v>
      </c>
      <c r="N2915" t="s">
        <v>8271</v>
      </c>
      <c r="O2915" s="6">
        <f t="shared" si="237"/>
        <v>2.0000000000000001E-4</v>
      </c>
      <c r="P2915" s="8">
        <f t="shared" si="241"/>
        <v>1</v>
      </c>
      <c r="Q2915" t="s">
        <v>8322</v>
      </c>
      <c r="R2915" t="s">
        <v>8323</v>
      </c>
      <c r="S2915" s="16">
        <f t="shared" si="238"/>
        <v>41888.714571759258</v>
      </c>
      <c r="T2915" s="16">
        <f t="shared" si="239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 s="1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5">
        <v>1</v>
      </c>
      <c r="M2916" t="b">
        <v>0</v>
      </c>
      <c r="N2916" t="s">
        <v>8271</v>
      </c>
      <c r="O2916" s="6">
        <f t="shared" si="237"/>
        <v>4.0000000000000003E-5</v>
      </c>
      <c r="P2916" s="8">
        <f t="shared" si="241"/>
        <v>1</v>
      </c>
      <c r="Q2916" t="s">
        <v>8322</v>
      </c>
      <c r="R2916" t="s">
        <v>8323</v>
      </c>
      <c r="S2916" s="16">
        <f t="shared" si="238"/>
        <v>42077.657337962963</v>
      </c>
      <c r="T2916" s="16">
        <f t="shared" si="239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 s="1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5">
        <v>3</v>
      </c>
      <c r="M2917" t="b">
        <v>0</v>
      </c>
      <c r="N2917" t="s">
        <v>8271</v>
      </c>
      <c r="O2917" s="6">
        <f t="shared" si="237"/>
        <v>0.61099999999999999</v>
      </c>
      <c r="P2917" s="8">
        <f t="shared" si="241"/>
        <v>203.66666666666666</v>
      </c>
      <c r="Q2917" t="s">
        <v>8322</v>
      </c>
      <c r="R2917" t="s">
        <v>8323</v>
      </c>
      <c r="S2917" s="16">
        <f t="shared" si="238"/>
        <v>42445.1480324074</v>
      </c>
      <c r="T2917" s="16">
        <f t="shared" si="239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 s="1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5">
        <v>7</v>
      </c>
      <c r="M2918" t="b">
        <v>0</v>
      </c>
      <c r="N2918" t="s">
        <v>8271</v>
      </c>
      <c r="O2918" s="6">
        <f t="shared" si="237"/>
        <v>7.8378378378378383E-2</v>
      </c>
      <c r="P2918" s="8">
        <f t="shared" si="241"/>
        <v>20.714285714285715</v>
      </c>
      <c r="Q2918" t="s">
        <v>8322</v>
      </c>
      <c r="R2918" t="s">
        <v>8323</v>
      </c>
      <c r="S2918" s="16">
        <f t="shared" si="238"/>
        <v>41778.268391203703</v>
      </c>
      <c r="T2918" s="16">
        <f t="shared" si="239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 s="1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5">
        <v>9</v>
      </c>
      <c r="M2919" t="b">
        <v>0</v>
      </c>
      <c r="N2919" t="s">
        <v>8271</v>
      </c>
      <c r="O2919" s="6">
        <f t="shared" si="237"/>
        <v>0.2185</v>
      </c>
      <c r="P2919" s="8">
        <f t="shared" si="241"/>
        <v>48.555555555555557</v>
      </c>
      <c r="Q2919" t="s">
        <v>8322</v>
      </c>
      <c r="R2919" t="s">
        <v>8323</v>
      </c>
      <c r="S2919" s="16">
        <f t="shared" si="238"/>
        <v>42263.026006944441</v>
      </c>
      <c r="T2919" s="16">
        <f t="shared" si="239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 s="1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5">
        <v>20</v>
      </c>
      <c r="M2920" t="b">
        <v>0</v>
      </c>
      <c r="N2920" t="s">
        <v>8271</v>
      </c>
      <c r="O2920" s="6">
        <f t="shared" si="237"/>
        <v>0.27239999999999998</v>
      </c>
      <c r="P2920" s="8">
        <f t="shared" si="241"/>
        <v>68.099999999999994</v>
      </c>
      <c r="Q2920" t="s">
        <v>8322</v>
      </c>
      <c r="R2920" t="s">
        <v>8323</v>
      </c>
      <c r="S2920" s="16">
        <f t="shared" si="238"/>
        <v>42306.421377314815</v>
      </c>
      <c r="T2920" s="16">
        <f t="shared" si="239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 s="1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5">
        <v>6</v>
      </c>
      <c r="M2921" t="b">
        <v>0</v>
      </c>
      <c r="N2921" t="s">
        <v>8271</v>
      </c>
      <c r="O2921" s="6">
        <f t="shared" si="237"/>
        <v>8.5000000000000006E-2</v>
      </c>
      <c r="P2921" s="8">
        <f t="shared" si="241"/>
        <v>8.5</v>
      </c>
      <c r="Q2921" t="s">
        <v>8322</v>
      </c>
      <c r="R2921" t="s">
        <v>8323</v>
      </c>
      <c r="S2921" s="16">
        <f t="shared" si="238"/>
        <v>41856.411215277774</v>
      </c>
      <c r="T2921" s="16">
        <f t="shared" si="239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 s="1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5">
        <v>13</v>
      </c>
      <c r="M2922" t="b">
        <v>0</v>
      </c>
      <c r="N2922" t="s">
        <v>8271</v>
      </c>
      <c r="O2922" s="6">
        <f t="shared" si="237"/>
        <v>0.26840000000000003</v>
      </c>
      <c r="P2922" s="8">
        <f t="shared" si="241"/>
        <v>51.615384615384613</v>
      </c>
      <c r="Q2922" t="s">
        <v>8322</v>
      </c>
      <c r="R2922" t="s">
        <v>8323</v>
      </c>
      <c r="S2922" s="16">
        <f t="shared" si="238"/>
        <v>42088.54247685185</v>
      </c>
      <c r="T2922" s="16">
        <f t="shared" si="239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 s="1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5">
        <v>3</v>
      </c>
      <c r="M2923" t="b">
        <v>1</v>
      </c>
      <c r="N2923" t="s">
        <v>8305</v>
      </c>
      <c r="O2923" s="6">
        <f t="shared" si="237"/>
        <v>1.29</v>
      </c>
      <c r="P2923" s="8">
        <f t="shared" si="241"/>
        <v>43</v>
      </c>
      <c r="Q2923" t="s">
        <v>8322</v>
      </c>
      <c r="R2923" t="s">
        <v>8364</v>
      </c>
      <c r="S2923" s="16">
        <f t="shared" si="238"/>
        <v>41907.678287037037</v>
      </c>
      <c r="T2923" s="16">
        <f t="shared" si="239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 s="1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5">
        <v>6</v>
      </c>
      <c r="M2924" t="b">
        <v>1</v>
      </c>
      <c r="N2924" t="s">
        <v>8305</v>
      </c>
      <c r="O2924" s="6">
        <f t="shared" si="237"/>
        <v>1</v>
      </c>
      <c r="P2924" s="8">
        <f t="shared" si="241"/>
        <v>83.333333333333329</v>
      </c>
      <c r="Q2924" t="s">
        <v>8322</v>
      </c>
      <c r="R2924" t="s">
        <v>8364</v>
      </c>
      <c r="S2924" s="16">
        <f t="shared" si="238"/>
        <v>42142.665821759256</v>
      </c>
      <c r="T2924" s="16">
        <f t="shared" si="239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 s="1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5">
        <v>10</v>
      </c>
      <c r="M2925" t="b">
        <v>1</v>
      </c>
      <c r="N2925" t="s">
        <v>8305</v>
      </c>
      <c r="O2925" s="6">
        <f t="shared" si="237"/>
        <v>1</v>
      </c>
      <c r="P2925" s="8">
        <f t="shared" si="241"/>
        <v>30</v>
      </c>
      <c r="Q2925" t="s">
        <v>8322</v>
      </c>
      <c r="R2925" t="s">
        <v>8364</v>
      </c>
      <c r="S2925" s="16">
        <f t="shared" si="238"/>
        <v>42027.916666666664</v>
      </c>
      <c r="T2925" s="16">
        <f t="shared" si="239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 s="1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5">
        <v>147</v>
      </c>
      <c r="M2926" t="b">
        <v>1</v>
      </c>
      <c r="N2926" t="s">
        <v>8305</v>
      </c>
      <c r="O2926" s="6">
        <f t="shared" si="237"/>
        <v>1.032</v>
      </c>
      <c r="P2926" s="8">
        <f t="shared" si="241"/>
        <v>175.51020408163265</v>
      </c>
      <c r="Q2926" t="s">
        <v>8322</v>
      </c>
      <c r="R2926" t="s">
        <v>8364</v>
      </c>
      <c r="S2926" s="16">
        <f t="shared" si="238"/>
        <v>42132.957638888889</v>
      </c>
      <c r="T2926" s="16">
        <f t="shared" si="239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 s="1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5">
        <v>199</v>
      </c>
      <c r="M2927" t="b">
        <v>1</v>
      </c>
      <c r="N2927" t="s">
        <v>8305</v>
      </c>
      <c r="O2927" s="6">
        <f t="shared" si="237"/>
        <v>1.0244597777777777</v>
      </c>
      <c r="P2927" s="8">
        <f t="shared" si="241"/>
        <v>231.66175879396985</v>
      </c>
      <c r="Q2927" t="s">
        <v>8322</v>
      </c>
      <c r="R2927" t="s">
        <v>8364</v>
      </c>
      <c r="S2927" s="16">
        <f t="shared" si="238"/>
        <v>41893.375787037039</v>
      </c>
      <c r="T2927" s="16">
        <f t="shared" si="239"/>
        <v>41863.375787037039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 s="1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5">
        <v>50</v>
      </c>
      <c r="M2928" t="b">
        <v>1</v>
      </c>
      <c r="N2928" t="s">
        <v>8305</v>
      </c>
      <c r="O2928" s="6">
        <f t="shared" si="237"/>
        <v>1.25</v>
      </c>
      <c r="P2928" s="8">
        <f t="shared" si="241"/>
        <v>75</v>
      </c>
      <c r="Q2928" t="s">
        <v>8322</v>
      </c>
      <c r="R2928" t="s">
        <v>8364</v>
      </c>
      <c r="S2928" s="16">
        <f t="shared" si="238"/>
        <v>42058.557627314811</v>
      </c>
      <c r="T2928" s="16">
        <f t="shared" si="239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 s="1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5">
        <v>21</v>
      </c>
      <c r="M2929" t="b">
        <v>1</v>
      </c>
      <c r="N2929" t="s">
        <v>8305</v>
      </c>
      <c r="O2929" s="6">
        <f t="shared" si="237"/>
        <v>1.3083333333333333</v>
      </c>
      <c r="P2929" s="8">
        <f t="shared" si="241"/>
        <v>112.14285714285714</v>
      </c>
      <c r="Q2929" t="s">
        <v>8322</v>
      </c>
      <c r="R2929" t="s">
        <v>8364</v>
      </c>
      <c r="S2929" s="16">
        <f t="shared" si="238"/>
        <v>41835</v>
      </c>
      <c r="T2929" s="16">
        <f t="shared" si="239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 s="1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5">
        <v>24</v>
      </c>
      <c r="M2930" t="b">
        <v>1</v>
      </c>
      <c r="N2930" t="s">
        <v>8305</v>
      </c>
      <c r="O2930" s="6">
        <f t="shared" si="237"/>
        <v>1</v>
      </c>
      <c r="P2930" s="8">
        <f t="shared" si="241"/>
        <v>41.666666666666664</v>
      </c>
      <c r="Q2930" t="s">
        <v>8322</v>
      </c>
      <c r="R2930" t="s">
        <v>8364</v>
      </c>
      <c r="S2930" s="16">
        <f t="shared" si="238"/>
        <v>42433.789884259262</v>
      </c>
      <c r="T2930" s="16">
        <f t="shared" si="239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 s="1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5">
        <v>32</v>
      </c>
      <c r="M2931" t="b">
        <v>1</v>
      </c>
      <c r="N2931" t="s">
        <v>8305</v>
      </c>
      <c r="O2931" s="6">
        <f t="shared" si="237"/>
        <v>1.02069375</v>
      </c>
      <c r="P2931" s="8">
        <f t="shared" si="241"/>
        <v>255.17343750000001</v>
      </c>
      <c r="Q2931" t="s">
        <v>8322</v>
      </c>
      <c r="R2931" t="s">
        <v>8364</v>
      </c>
      <c r="S2931" s="16">
        <f t="shared" si="238"/>
        <v>41784.355995370366</v>
      </c>
      <c r="T2931" s="16">
        <f t="shared" si="239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 s="1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5">
        <v>62</v>
      </c>
      <c r="M2932" t="b">
        <v>1</v>
      </c>
      <c r="N2932" t="s">
        <v>8305</v>
      </c>
      <c r="O2932" s="6">
        <f t="shared" si="237"/>
        <v>1.0092000000000001</v>
      </c>
      <c r="P2932" s="8">
        <f t="shared" si="241"/>
        <v>162.7741935483871</v>
      </c>
      <c r="Q2932" t="s">
        <v>8322</v>
      </c>
      <c r="R2932" t="s">
        <v>8364</v>
      </c>
      <c r="S2932" s="16">
        <f t="shared" si="238"/>
        <v>42131.375740740739</v>
      </c>
      <c r="T2932" s="16">
        <f t="shared" si="239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 s="1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5">
        <v>9</v>
      </c>
      <c r="M2933" t="b">
        <v>1</v>
      </c>
      <c r="N2933" t="s">
        <v>8305</v>
      </c>
      <c r="O2933" s="6">
        <f t="shared" si="237"/>
        <v>1.06</v>
      </c>
      <c r="P2933" s="8">
        <f t="shared" si="241"/>
        <v>88.333333333333329</v>
      </c>
      <c r="Q2933" t="s">
        <v>8322</v>
      </c>
      <c r="R2933" t="s">
        <v>8364</v>
      </c>
      <c r="S2933" s="16">
        <f t="shared" si="238"/>
        <v>41897.047222222223</v>
      </c>
      <c r="T2933" s="16">
        <f t="shared" si="239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 s="1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5">
        <v>38</v>
      </c>
      <c r="M2934" t="b">
        <v>1</v>
      </c>
      <c r="N2934" t="s">
        <v>8305</v>
      </c>
      <c r="O2934" s="6">
        <f t="shared" si="237"/>
        <v>1.0509677419354839</v>
      </c>
      <c r="P2934" s="8">
        <f t="shared" si="241"/>
        <v>85.736842105263165</v>
      </c>
      <c r="Q2934" t="s">
        <v>8322</v>
      </c>
      <c r="R2934" t="s">
        <v>8364</v>
      </c>
      <c r="S2934" s="16">
        <f t="shared" si="238"/>
        <v>42056.249999999993</v>
      </c>
      <c r="T2934" s="16">
        <f t="shared" si="239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 s="1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5">
        <v>54</v>
      </c>
      <c r="M2935" t="b">
        <v>1</v>
      </c>
      <c r="N2935" t="s">
        <v>8305</v>
      </c>
      <c r="O2935" s="6">
        <f t="shared" si="237"/>
        <v>1.0276000000000001</v>
      </c>
      <c r="P2935" s="8">
        <f t="shared" si="241"/>
        <v>47.574074074074076</v>
      </c>
      <c r="Q2935" t="s">
        <v>8322</v>
      </c>
      <c r="R2935" t="s">
        <v>8364</v>
      </c>
      <c r="S2935" s="16">
        <f t="shared" si="238"/>
        <v>42525.748298611106</v>
      </c>
      <c r="T2935" s="16">
        <f t="shared" si="239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 s="1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5">
        <v>37</v>
      </c>
      <c r="M2936" t="b">
        <v>1</v>
      </c>
      <c r="N2936" t="s">
        <v>8305</v>
      </c>
      <c r="O2936" s="6">
        <f t="shared" si="237"/>
        <v>1.08</v>
      </c>
      <c r="P2936" s="8">
        <f t="shared" si="241"/>
        <v>72.972972972972968</v>
      </c>
      <c r="Q2936" t="s">
        <v>8322</v>
      </c>
      <c r="R2936" t="s">
        <v>8364</v>
      </c>
      <c r="S2936" s="16">
        <f t="shared" si="238"/>
        <v>41805.427824074075</v>
      </c>
      <c r="T2936" s="16">
        <f t="shared" si="239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 s="1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5">
        <v>39</v>
      </c>
      <c r="M2937" t="b">
        <v>1</v>
      </c>
      <c r="N2937" t="s">
        <v>8305</v>
      </c>
      <c r="O2937" s="6">
        <f t="shared" si="237"/>
        <v>1.0088571428571429</v>
      </c>
      <c r="P2937" s="8">
        <f t="shared" si="241"/>
        <v>90.538461538461533</v>
      </c>
      <c r="Q2937" t="s">
        <v>8322</v>
      </c>
      <c r="R2937" t="s">
        <v>8364</v>
      </c>
      <c r="S2937" s="16">
        <f t="shared" si="238"/>
        <v>42611.499999999993</v>
      </c>
      <c r="T2937" s="16">
        <f t="shared" si="239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 s="1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5">
        <v>34</v>
      </c>
      <c r="M2938" t="b">
        <v>1</v>
      </c>
      <c r="N2938" t="s">
        <v>8305</v>
      </c>
      <c r="O2938" s="6">
        <f t="shared" si="237"/>
        <v>1.28</v>
      </c>
      <c r="P2938" s="8">
        <f t="shared" si="241"/>
        <v>37.647058823529413</v>
      </c>
      <c r="Q2938" t="s">
        <v>8322</v>
      </c>
      <c r="R2938" t="s">
        <v>8364</v>
      </c>
      <c r="S2938" s="16">
        <f t="shared" si="238"/>
        <v>41924.999305555553</v>
      </c>
      <c r="T2938" s="16">
        <f t="shared" si="239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 s="1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5">
        <v>55</v>
      </c>
      <c r="M2939" t="b">
        <v>1</v>
      </c>
      <c r="N2939" t="s">
        <v>8305</v>
      </c>
      <c r="O2939" s="6">
        <f t="shared" si="237"/>
        <v>1.3333333333333333</v>
      </c>
      <c r="P2939" s="8">
        <f t="shared" si="241"/>
        <v>36.363636363636367</v>
      </c>
      <c r="Q2939" t="s">
        <v>8322</v>
      </c>
      <c r="R2939" t="s">
        <v>8364</v>
      </c>
      <c r="S2939" s="16">
        <f t="shared" si="238"/>
        <v>41833.248993055553</v>
      </c>
      <c r="T2939" s="16">
        <f t="shared" si="239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 s="1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5">
        <v>32</v>
      </c>
      <c r="M2940" t="b">
        <v>1</v>
      </c>
      <c r="N2940" t="s">
        <v>8305</v>
      </c>
      <c r="O2940" s="6">
        <f t="shared" si="237"/>
        <v>1.0137499999999999</v>
      </c>
      <c r="P2940" s="8">
        <f t="shared" si="241"/>
        <v>126.71875</v>
      </c>
      <c r="Q2940" t="s">
        <v>8322</v>
      </c>
      <c r="R2940" t="s">
        <v>8364</v>
      </c>
      <c r="S2940" s="16">
        <f t="shared" si="238"/>
        <v>42034.495532407404</v>
      </c>
      <c r="T2940" s="16">
        <f t="shared" si="239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 s="1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5">
        <v>25</v>
      </c>
      <c r="M2941" t="b">
        <v>1</v>
      </c>
      <c r="N2941" t="s">
        <v>8305</v>
      </c>
      <c r="O2941" s="6">
        <f t="shared" si="237"/>
        <v>1.0287500000000001</v>
      </c>
      <c r="P2941" s="8">
        <f t="shared" si="241"/>
        <v>329.2</v>
      </c>
      <c r="Q2941" t="s">
        <v>8322</v>
      </c>
      <c r="R2941" t="s">
        <v>8364</v>
      </c>
      <c r="S2941" s="16">
        <f t="shared" si="238"/>
        <v>41878.833333333328</v>
      </c>
      <c r="T2941" s="16">
        <f t="shared" si="239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 s="1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5">
        <v>33</v>
      </c>
      <c r="M2942" t="b">
        <v>1</v>
      </c>
      <c r="N2942" t="s">
        <v>8305</v>
      </c>
      <c r="O2942" s="6">
        <f t="shared" si="237"/>
        <v>1.0724</v>
      </c>
      <c r="P2942" s="8">
        <f t="shared" si="241"/>
        <v>81.242424242424249</v>
      </c>
      <c r="Q2942" t="s">
        <v>8322</v>
      </c>
      <c r="R2942" t="s">
        <v>8364</v>
      </c>
      <c r="S2942" s="16">
        <f t="shared" si="238"/>
        <v>42022.565023148149</v>
      </c>
      <c r="T2942" s="16">
        <f t="shared" si="239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 s="1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5">
        <v>1</v>
      </c>
      <c r="M2943" t="b">
        <v>0</v>
      </c>
      <c r="N2943" t="s">
        <v>8303</v>
      </c>
      <c r="O2943" s="6">
        <f t="shared" si="237"/>
        <v>4.0000000000000003E-5</v>
      </c>
      <c r="P2943" s="8">
        <f t="shared" si="241"/>
        <v>1</v>
      </c>
      <c r="Q2943" t="s">
        <v>8322</v>
      </c>
      <c r="R2943" t="s">
        <v>8362</v>
      </c>
      <c r="S2943" s="16">
        <f t="shared" si="238"/>
        <v>42064.751793981479</v>
      </c>
      <c r="T2943" s="16">
        <f t="shared" si="239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 s="1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5">
        <v>202</v>
      </c>
      <c r="M2944" t="b">
        <v>0</v>
      </c>
      <c r="N2944" t="s">
        <v>8303</v>
      </c>
      <c r="O2944" s="6">
        <f t="shared" si="237"/>
        <v>0.20424999999999999</v>
      </c>
      <c r="P2944" s="8">
        <f t="shared" si="241"/>
        <v>202.22772277227722</v>
      </c>
      <c r="Q2944" t="s">
        <v>8322</v>
      </c>
      <c r="R2944" t="s">
        <v>8362</v>
      </c>
      <c r="S2944" s="16">
        <f t="shared" si="238"/>
        <v>42354.637499999997</v>
      </c>
      <c r="T2944" s="16">
        <f t="shared" si="239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 s="1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5">
        <v>0</v>
      </c>
      <c r="M2945" t="b">
        <v>0</v>
      </c>
      <c r="N2945" t="s">
        <v>8303</v>
      </c>
      <c r="O2945" s="6">
        <f t="shared" si="237"/>
        <v>0</v>
      </c>
      <c r="P2945" s="8">
        <v>0</v>
      </c>
      <c r="Q2945" t="s">
        <v>8322</v>
      </c>
      <c r="R2945" t="s">
        <v>8362</v>
      </c>
      <c r="S2945" s="16">
        <f t="shared" si="238"/>
        <v>42106.921064814807</v>
      </c>
      <c r="T2945" s="16">
        <f t="shared" si="239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 s="1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5">
        <v>1</v>
      </c>
      <c r="M2946" t="b">
        <v>0</v>
      </c>
      <c r="N2946" t="s">
        <v>8303</v>
      </c>
      <c r="O2946" s="6">
        <f t="shared" ref="O2946:O3009" si="242">E2946/D2946</f>
        <v>0.01</v>
      </c>
      <c r="P2946" s="8">
        <f>E2946/L2946</f>
        <v>100</v>
      </c>
      <c r="Q2946" t="s">
        <v>8322</v>
      </c>
      <c r="R2946" t="s">
        <v>8362</v>
      </c>
      <c r="S2946" s="16">
        <f t="shared" ref="S2946:S3009" si="243">(I2946/86400)+25569+(-5/24)</f>
        <v>42162.705995370365</v>
      </c>
      <c r="T2946" s="16">
        <f t="shared" ref="T2946:T3009" si="244">(J2946/86400)+25569+(-5/24)</f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 s="1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5">
        <v>0</v>
      </c>
      <c r="M2947" t="b">
        <v>0</v>
      </c>
      <c r="N2947" t="s">
        <v>8303</v>
      </c>
      <c r="O2947" s="6">
        <f t="shared" si="242"/>
        <v>0</v>
      </c>
      <c r="P2947" s="8">
        <v>0</v>
      </c>
      <c r="Q2947" t="s">
        <v>8322</v>
      </c>
      <c r="R2947" t="s">
        <v>8362</v>
      </c>
      <c r="S2947" s="16">
        <f t="shared" si="243"/>
        <v>42147.931250000001</v>
      </c>
      <c r="T2947" s="16">
        <f t="shared" si="244"/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 s="1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5">
        <v>2</v>
      </c>
      <c r="M2948" t="b">
        <v>0</v>
      </c>
      <c r="N2948" t="s">
        <v>8303</v>
      </c>
      <c r="O2948" s="6">
        <f t="shared" si="242"/>
        <v>1E-3</v>
      </c>
      <c r="P2948" s="8">
        <f>E2948/L2948</f>
        <v>1</v>
      </c>
      <c r="Q2948" t="s">
        <v>8322</v>
      </c>
      <c r="R2948" t="s">
        <v>8362</v>
      </c>
      <c r="S2948" s="16">
        <f t="shared" si="243"/>
        <v>42597.322824074072</v>
      </c>
      <c r="T2948" s="16">
        <f t="shared" si="244"/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 s="1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5">
        <v>13</v>
      </c>
      <c r="M2949" t="b">
        <v>0</v>
      </c>
      <c r="N2949" t="s">
        <v>8303</v>
      </c>
      <c r="O2949" s="6">
        <f t="shared" si="242"/>
        <v>4.2880000000000001E-2</v>
      </c>
      <c r="P2949" s="8">
        <f>E2949/L2949</f>
        <v>82.461538461538467</v>
      </c>
      <c r="Q2949" t="s">
        <v>8322</v>
      </c>
      <c r="R2949" t="s">
        <v>8362</v>
      </c>
      <c r="S2949" s="16">
        <f t="shared" si="243"/>
        <v>42698.507638888885</v>
      </c>
      <c r="T2949" s="16">
        <f t="shared" si="244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 s="1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5">
        <v>9</v>
      </c>
      <c r="M2950" t="b">
        <v>0</v>
      </c>
      <c r="N2950" t="s">
        <v>8303</v>
      </c>
      <c r="O2950" s="6">
        <f t="shared" si="242"/>
        <v>4.8000000000000001E-5</v>
      </c>
      <c r="P2950" s="8">
        <f>E2950/L2950</f>
        <v>2.6666666666666665</v>
      </c>
      <c r="Q2950" t="s">
        <v>8322</v>
      </c>
      <c r="R2950" t="s">
        <v>8362</v>
      </c>
      <c r="S2950" s="16">
        <f t="shared" si="243"/>
        <v>42157.440891203696</v>
      </c>
      <c r="T2950" s="16">
        <f t="shared" si="244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 s="1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5">
        <v>2</v>
      </c>
      <c r="M2951" t="b">
        <v>0</v>
      </c>
      <c r="N2951" t="s">
        <v>8303</v>
      </c>
      <c r="O2951" s="6">
        <f t="shared" si="242"/>
        <v>2.5000000000000001E-2</v>
      </c>
      <c r="P2951" s="8">
        <f>E2951/L2951</f>
        <v>12.5</v>
      </c>
      <c r="Q2951" t="s">
        <v>8322</v>
      </c>
      <c r="R2951" t="s">
        <v>8362</v>
      </c>
      <c r="S2951" s="16">
        <f t="shared" si="243"/>
        <v>42327.656446759262</v>
      </c>
      <c r="T2951" s="16">
        <f t="shared" si="244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 s="1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5">
        <v>0</v>
      </c>
      <c r="M2952" t="b">
        <v>0</v>
      </c>
      <c r="N2952" t="s">
        <v>8303</v>
      </c>
      <c r="O2952" s="6">
        <f t="shared" si="242"/>
        <v>0</v>
      </c>
      <c r="P2952" s="8">
        <v>0</v>
      </c>
      <c r="Q2952" t="s">
        <v>8322</v>
      </c>
      <c r="R2952" t="s">
        <v>8362</v>
      </c>
      <c r="S2952" s="16">
        <f t="shared" si="243"/>
        <v>42392.156851851854</v>
      </c>
      <c r="T2952" s="16">
        <f t="shared" si="244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 s="1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15">
        <v>58</v>
      </c>
      <c r="M2953" t="b">
        <v>0</v>
      </c>
      <c r="N2953" t="s">
        <v>8303</v>
      </c>
      <c r="O2953" s="6">
        <f t="shared" si="242"/>
        <v>2.1919999999999999E-2</v>
      </c>
      <c r="P2953" s="8">
        <f>E2953/L2953</f>
        <v>18.896551724137932</v>
      </c>
      <c r="Q2953" t="s">
        <v>8322</v>
      </c>
      <c r="R2953" t="s">
        <v>8362</v>
      </c>
      <c r="S2953" s="16">
        <f t="shared" si="243"/>
        <v>41917.594594907401</v>
      </c>
      <c r="T2953" s="16">
        <f t="shared" si="244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 s="1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15">
        <v>8</v>
      </c>
      <c r="M2954" t="b">
        <v>0</v>
      </c>
      <c r="N2954" t="s">
        <v>8303</v>
      </c>
      <c r="O2954" s="6">
        <f t="shared" si="242"/>
        <v>8.0250000000000002E-2</v>
      </c>
      <c r="P2954" s="8">
        <f>E2954/L2954</f>
        <v>200.625</v>
      </c>
      <c r="Q2954" t="s">
        <v>8322</v>
      </c>
      <c r="R2954" t="s">
        <v>8362</v>
      </c>
      <c r="S2954" s="16">
        <f t="shared" si="243"/>
        <v>42659.958333333336</v>
      </c>
      <c r="T2954" s="16">
        <f t="shared" si="244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 s="1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15">
        <v>3</v>
      </c>
      <c r="M2955" t="b">
        <v>0</v>
      </c>
      <c r="N2955" t="s">
        <v>8303</v>
      </c>
      <c r="O2955" s="6">
        <f t="shared" si="242"/>
        <v>1.5125E-3</v>
      </c>
      <c r="P2955" s="8">
        <f>E2955/L2955</f>
        <v>201.66666666666666</v>
      </c>
      <c r="Q2955" t="s">
        <v>8322</v>
      </c>
      <c r="R2955" t="s">
        <v>8362</v>
      </c>
      <c r="S2955" s="16">
        <f t="shared" si="243"/>
        <v>42285.583576388883</v>
      </c>
      <c r="T2955" s="16">
        <f t="shared" si="244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 s="1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15">
        <v>0</v>
      </c>
      <c r="M2956" t="b">
        <v>0</v>
      </c>
      <c r="N2956" t="s">
        <v>8303</v>
      </c>
      <c r="O2956" s="6">
        <f t="shared" si="242"/>
        <v>0</v>
      </c>
      <c r="P2956" s="8">
        <v>0</v>
      </c>
      <c r="Q2956" t="s">
        <v>8322</v>
      </c>
      <c r="R2956" t="s">
        <v>8362</v>
      </c>
      <c r="S2956" s="16">
        <f t="shared" si="243"/>
        <v>42810.333368055552</v>
      </c>
      <c r="T2956" s="16">
        <f t="shared" si="244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 s="1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15">
        <v>11</v>
      </c>
      <c r="M2957" t="b">
        <v>0</v>
      </c>
      <c r="N2957" t="s">
        <v>8303</v>
      </c>
      <c r="O2957" s="6">
        <f t="shared" si="242"/>
        <v>0.59583333333333333</v>
      </c>
      <c r="P2957" s="8">
        <f>E2957/L2957</f>
        <v>65</v>
      </c>
      <c r="Q2957" t="s">
        <v>8322</v>
      </c>
      <c r="R2957" t="s">
        <v>8362</v>
      </c>
      <c r="S2957" s="16">
        <f t="shared" si="243"/>
        <v>42171.532974537033</v>
      </c>
      <c r="T2957" s="16">
        <f t="shared" si="244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 s="1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15">
        <v>20</v>
      </c>
      <c r="M2958" t="b">
        <v>0</v>
      </c>
      <c r="N2958" t="s">
        <v>8303</v>
      </c>
      <c r="O2958" s="6">
        <f t="shared" si="242"/>
        <v>0.16734177215189874</v>
      </c>
      <c r="P2958" s="8">
        <f>E2958/L2958</f>
        <v>66.099999999999994</v>
      </c>
      <c r="Q2958" t="s">
        <v>8322</v>
      </c>
      <c r="R2958" t="s">
        <v>8362</v>
      </c>
      <c r="S2958" s="16">
        <f t="shared" si="243"/>
        <v>42494.750578703701</v>
      </c>
      <c r="T2958" s="16">
        <f t="shared" si="244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 s="1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15">
        <v>3</v>
      </c>
      <c r="M2959" t="b">
        <v>0</v>
      </c>
      <c r="N2959" t="s">
        <v>8303</v>
      </c>
      <c r="O2959" s="6">
        <f t="shared" si="242"/>
        <v>1.8666666666666668E-2</v>
      </c>
      <c r="P2959" s="8">
        <f>E2959/L2959</f>
        <v>93.333333333333329</v>
      </c>
      <c r="Q2959" t="s">
        <v>8322</v>
      </c>
      <c r="R2959" t="s">
        <v>8362</v>
      </c>
      <c r="S2959" s="16">
        <f t="shared" si="243"/>
        <v>42090.761249999996</v>
      </c>
      <c r="T2959" s="16">
        <f t="shared" si="244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 s="1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15">
        <v>0</v>
      </c>
      <c r="M2960" t="b">
        <v>0</v>
      </c>
      <c r="N2960" t="s">
        <v>8303</v>
      </c>
      <c r="O2960" s="6">
        <f t="shared" si="242"/>
        <v>0</v>
      </c>
      <c r="P2960" s="8">
        <v>0</v>
      </c>
      <c r="Q2960" t="s">
        <v>8322</v>
      </c>
      <c r="R2960" t="s">
        <v>8362</v>
      </c>
      <c r="S2960" s="16">
        <f t="shared" si="243"/>
        <v>42498.529131944444</v>
      </c>
      <c r="T2960" s="16">
        <f t="shared" si="244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 s="1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15">
        <v>0</v>
      </c>
      <c r="M2961" t="b">
        <v>0</v>
      </c>
      <c r="N2961" t="s">
        <v>8303</v>
      </c>
      <c r="O2961" s="6">
        <f t="shared" si="242"/>
        <v>0</v>
      </c>
      <c r="P2961" s="8">
        <v>0</v>
      </c>
      <c r="Q2961" t="s">
        <v>8322</v>
      </c>
      <c r="R2961" t="s">
        <v>8362</v>
      </c>
      <c r="S2961" s="16">
        <f t="shared" si="243"/>
        <v>42527.800057870372</v>
      </c>
      <c r="T2961" s="16">
        <f t="shared" si="244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 s="1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15">
        <v>0</v>
      </c>
      <c r="M2962" t="b">
        <v>0</v>
      </c>
      <c r="N2962" t="s">
        <v>8303</v>
      </c>
      <c r="O2962" s="6">
        <f t="shared" si="242"/>
        <v>0</v>
      </c>
      <c r="P2962" s="8">
        <v>0</v>
      </c>
      <c r="Q2962" t="s">
        <v>8322</v>
      </c>
      <c r="R2962" t="s">
        <v>8362</v>
      </c>
      <c r="S2962" s="16">
        <f t="shared" si="243"/>
        <v>41893.54887731481</v>
      </c>
      <c r="T2962" s="16">
        <f t="shared" si="244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 s="1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5">
        <v>108</v>
      </c>
      <c r="M2963" t="b">
        <v>1</v>
      </c>
      <c r="N2963" t="s">
        <v>8271</v>
      </c>
      <c r="O2963" s="6">
        <f t="shared" si="242"/>
        <v>1.0962000000000001</v>
      </c>
      <c r="P2963" s="8">
        <f t="shared" ref="P2963:P2994" si="245">E2963/L2963</f>
        <v>50.75</v>
      </c>
      <c r="Q2963" t="s">
        <v>8322</v>
      </c>
      <c r="R2963" t="s">
        <v>8323</v>
      </c>
      <c r="S2963" s="16">
        <f t="shared" si="243"/>
        <v>42088.958333333336</v>
      </c>
      <c r="T2963" s="16">
        <f t="shared" si="244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 s="1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5">
        <v>20</v>
      </c>
      <c r="M2964" t="b">
        <v>1</v>
      </c>
      <c r="N2964" t="s">
        <v>8271</v>
      </c>
      <c r="O2964" s="6">
        <f t="shared" si="242"/>
        <v>1.218</v>
      </c>
      <c r="P2964" s="8">
        <f t="shared" si="245"/>
        <v>60.9</v>
      </c>
      <c r="Q2964" t="s">
        <v>8322</v>
      </c>
      <c r="R2964" t="s">
        <v>8323</v>
      </c>
      <c r="S2964" s="16">
        <f t="shared" si="243"/>
        <v>42064.082638888889</v>
      </c>
      <c r="T2964" s="16">
        <f t="shared" si="244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 s="1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5">
        <v>98</v>
      </c>
      <c r="M2965" t="b">
        <v>1</v>
      </c>
      <c r="N2965" t="s">
        <v>8271</v>
      </c>
      <c r="O2965" s="6">
        <f t="shared" si="242"/>
        <v>1.0685</v>
      </c>
      <c r="P2965" s="8">
        <f t="shared" si="245"/>
        <v>109.03061224489795</v>
      </c>
      <c r="Q2965" t="s">
        <v>8322</v>
      </c>
      <c r="R2965" t="s">
        <v>8323</v>
      </c>
      <c r="S2965" s="16">
        <f t="shared" si="243"/>
        <v>42187.26185185185</v>
      </c>
      <c r="T2965" s="16">
        <f t="shared" si="244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 s="1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5">
        <v>196</v>
      </c>
      <c r="M2966" t="b">
        <v>1</v>
      </c>
      <c r="N2966" t="s">
        <v>8271</v>
      </c>
      <c r="O2966" s="6">
        <f t="shared" si="242"/>
        <v>1.0071379999999999</v>
      </c>
      <c r="P2966" s="8">
        <f t="shared" si="245"/>
        <v>25.692295918367346</v>
      </c>
      <c r="Q2966" t="s">
        <v>8322</v>
      </c>
      <c r="R2966" t="s">
        <v>8323</v>
      </c>
      <c r="S2966" s="16">
        <f t="shared" si="243"/>
        <v>41857.688888888886</v>
      </c>
      <c r="T2966" s="16">
        <f t="shared" si="244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 s="1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5">
        <v>39</v>
      </c>
      <c r="M2967" t="b">
        <v>1</v>
      </c>
      <c r="N2967" t="s">
        <v>8271</v>
      </c>
      <c r="O2967" s="6">
        <f t="shared" si="242"/>
        <v>1.0900000000000001</v>
      </c>
      <c r="P2967" s="8">
        <f t="shared" si="245"/>
        <v>41.92307692307692</v>
      </c>
      <c r="Q2967" t="s">
        <v>8322</v>
      </c>
      <c r="R2967" t="s">
        <v>8323</v>
      </c>
      <c r="S2967" s="16">
        <f t="shared" si="243"/>
        <v>42192.521215277775</v>
      </c>
      <c r="T2967" s="16">
        <f t="shared" si="244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 s="1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5">
        <v>128</v>
      </c>
      <c r="M2968" t="b">
        <v>1</v>
      </c>
      <c r="N2968" t="s">
        <v>8271</v>
      </c>
      <c r="O2968" s="6">
        <f t="shared" si="242"/>
        <v>1.1363000000000001</v>
      </c>
      <c r="P2968" s="8">
        <f t="shared" si="245"/>
        <v>88.7734375</v>
      </c>
      <c r="Q2968" t="s">
        <v>8322</v>
      </c>
      <c r="R2968" t="s">
        <v>8323</v>
      </c>
      <c r="S2968" s="16">
        <f t="shared" si="243"/>
        <v>42263.530231481483</v>
      </c>
      <c r="T2968" s="16">
        <f t="shared" si="244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 s="1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5">
        <v>71</v>
      </c>
      <c r="M2969" t="b">
        <v>1</v>
      </c>
      <c r="N2969" t="s">
        <v>8271</v>
      </c>
      <c r="O2969" s="6">
        <f t="shared" si="242"/>
        <v>1.1392</v>
      </c>
      <c r="P2969" s="8">
        <f t="shared" si="245"/>
        <v>80.225352112676063</v>
      </c>
      <c r="Q2969" t="s">
        <v>8322</v>
      </c>
      <c r="R2969" t="s">
        <v>8323</v>
      </c>
      <c r="S2969" s="16">
        <f t="shared" si="243"/>
        <v>42071.947824074072</v>
      </c>
      <c r="T2969" s="16">
        <f t="shared" si="244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 s="1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5">
        <v>47</v>
      </c>
      <c r="M2970" t="b">
        <v>1</v>
      </c>
      <c r="N2970" t="s">
        <v>8271</v>
      </c>
      <c r="O2970" s="6">
        <f t="shared" si="242"/>
        <v>1.06</v>
      </c>
      <c r="P2970" s="8">
        <f t="shared" si="245"/>
        <v>78.936170212765958</v>
      </c>
      <c r="Q2970" t="s">
        <v>8322</v>
      </c>
      <c r="R2970" t="s">
        <v>8323</v>
      </c>
      <c r="S2970" s="16">
        <f t="shared" si="243"/>
        <v>42598.957638888889</v>
      </c>
      <c r="T2970" s="16">
        <f t="shared" si="244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 s="1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5">
        <v>17</v>
      </c>
      <c r="M2971" t="b">
        <v>1</v>
      </c>
      <c r="N2971" t="s">
        <v>8271</v>
      </c>
      <c r="O2971" s="6">
        <f t="shared" si="242"/>
        <v>1.625</v>
      </c>
      <c r="P2971" s="8">
        <f t="shared" si="245"/>
        <v>95.588235294117652</v>
      </c>
      <c r="Q2971" t="s">
        <v>8322</v>
      </c>
      <c r="R2971" t="s">
        <v>8323</v>
      </c>
      <c r="S2971" s="16">
        <f t="shared" si="243"/>
        <v>42127.743750000001</v>
      </c>
      <c r="T2971" s="16">
        <f t="shared" si="244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 s="1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5">
        <v>91</v>
      </c>
      <c r="M2972" t="b">
        <v>1</v>
      </c>
      <c r="N2972" t="s">
        <v>8271</v>
      </c>
      <c r="O2972" s="6">
        <f t="shared" si="242"/>
        <v>1.06</v>
      </c>
      <c r="P2972" s="8">
        <f t="shared" si="245"/>
        <v>69.890109890109883</v>
      </c>
      <c r="Q2972" t="s">
        <v>8322</v>
      </c>
      <c r="R2972" t="s">
        <v>8323</v>
      </c>
      <c r="S2972" s="16">
        <f t="shared" si="243"/>
        <v>41838.461238425924</v>
      </c>
      <c r="T2972" s="16">
        <f t="shared" si="244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 s="1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5">
        <v>43</v>
      </c>
      <c r="M2973" t="b">
        <v>1</v>
      </c>
      <c r="N2973" t="s">
        <v>8271</v>
      </c>
      <c r="O2973" s="6">
        <f t="shared" si="242"/>
        <v>1.0015624999999999</v>
      </c>
      <c r="P2973" s="8">
        <f t="shared" si="245"/>
        <v>74.534883720930239</v>
      </c>
      <c r="Q2973" t="s">
        <v>8322</v>
      </c>
      <c r="R2973" t="s">
        <v>8323</v>
      </c>
      <c r="S2973" s="16">
        <f t="shared" si="243"/>
        <v>41882.449976851851</v>
      </c>
      <c r="T2973" s="16">
        <f t="shared" si="244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 s="1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5">
        <v>17</v>
      </c>
      <c r="M2974" t="b">
        <v>1</v>
      </c>
      <c r="N2974" t="s">
        <v>8271</v>
      </c>
      <c r="O2974" s="6">
        <f t="shared" si="242"/>
        <v>1.0535000000000001</v>
      </c>
      <c r="P2974" s="8">
        <f t="shared" si="245"/>
        <v>123.94117647058823</v>
      </c>
      <c r="Q2974" t="s">
        <v>8322</v>
      </c>
      <c r="R2974" t="s">
        <v>8323</v>
      </c>
      <c r="S2974" s="16">
        <f t="shared" si="243"/>
        <v>42708.833333333336</v>
      </c>
      <c r="T2974" s="16">
        <f t="shared" si="244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 s="1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5">
        <v>33</v>
      </c>
      <c r="M2975" t="b">
        <v>1</v>
      </c>
      <c r="N2975" t="s">
        <v>8271</v>
      </c>
      <c r="O2975" s="6">
        <f t="shared" si="242"/>
        <v>1.748</v>
      </c>
      <c r="P2975" s="8">
        <f t="shared" si="245"/>
        <v>264.84848484848487</v>
      </c>
      <c r="Q2975" t="s">
        <v>8322</v>
      </c>
      <c r="R2975" t="s">
        <v>8323</v>
      </c>
      <c r="S2975" s="16">
        <f t="shared" si="243"/>
        <v>42369.958333333336</v>
      </c>
      <c r="T2975" s="16">
        <f t="shared" si="244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 s="1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5">
        <v>87</v>
      </c>
      <c r="M2976" t="b">
        <v>1</v>
      </c>
      <c r="N2976" t="s">
        <v>8271</v>
      </c>
      <c r="O2976" s="6">
        <f t="shared" si="242"/>
        <v>1.02</v>
      </c>
      <c r="P2976" s="8">
        <f t="shared" si="245"/>
        <v>58.620689655172413</v>
      </c>
      <c r="Q2976" t="s">
        <v>8322</v>
      </c>
      <c r="R2976" t="s">
        <v>8323</v>
      </c>
      <c r="S2976" s="16">
        <f t="shared" si="243"/>
        <v>41907.857638888883</v>
      </c>
      <c r="T2976" s="16">
        <f t="shared" si="244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 s="1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5">
        <v>113</v>
      </c>
      <c r="M2977" t="b">
        <v>1</v>
      </c>
      <c r="N2977" t="s">
        <v>8271</v>
      </c>
      <c r="O2977" s="6">
        <f t="shared" si="242"/>
        <v>1.00125</v>
      </c>
      <c r="P2977" s="8">
        <f t="shared" si="245"/>
        <v>70.884955752212392</v>
      </c>
      <c r="Q2977" t="s">
        <v>8322</v>
      </c>
      <c r="R2977" t="s">
        <v>8323</v>
      </c>
      <c r="S2977" s="16">
        <f t="shared" si="243"/>
        <v>41969.916666666664</v>
      </c>
      <c r="T2977" s="16">
        <f t="shared" si="244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 s="1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5">
        <v>14</v>
      </c>
      <c r="M2978" t="b">
        <v>1</v>
      </c>
      <c r="N2978" t="s">
        <v>8271</v>
      </c>
      <c r="O2978" s="6">
        <f t="shared" si="242"/>
        <v>1.7142857142857142</v>
      </c>
      <c r="P2978" s="8">
        <f t="shared" si="245"/>
        <v>8.5714285714285712</v>
      </c>
      <c r="Q2978" t="s">
        <v>8322</v>
      </c>
      <c r="R2978" t="s">
        <v>8323</v>
      </c>
      <c r="S2978" s="16">
        <f t="shared" si="243"/>
        <v>42442.291666666664</v>
      </c>
      <c r="T2978" s="16">
        <f t="shared" si="244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 s="1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5">
        <v>30</v>
      </c>
      <c r="M2979" t="b">
        <v>1</v>
      </c>
      <c r="N2979" t="s">
        <v>8271</v>
      </c>
      <c r="O2979" s="6">
        <f t="shared" si="242"/>
        <v>1.1356666666666666</v>
      </c>
      <c r="P2979" s="8">
        <f t="shared" si="245"/>
        <v>113.56666666666666</v>
      </c>
      <c r="Q2979" t="s">
        <v>8322</v>
      </c>
      <c r="R2979" t="s">
        <v>8323</v>
      </c>
      <c r="S2979" s="16">
        <f t="shared" si="243"/>
        <v>42085.884722222218</v>
      </c>
      <c r="T2979" s="16">
        <f t="shared" si="244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 s="1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5">
        <v>16</v>
      </c>
      <c r="M2980" t="b">
        <v>1</v>
      </c>
      <c r="N2980" t="s">
        <v>8271</v>
      </c>
      <c r="O2980" s="6">
        <f t="shared" si="242"/>
        <v>1.2946666666666666</v>
      </c>
      <c r="P2980" s="8">
        <f t="shared" si="245"/>
        <v>60.6875</v>
      </c>
      <c r="Q2980" t="s">
        <v>8322</v>
      </c>
      <c r="R2980" t="s">
        <v>8323</v>
      </c>
      <c r="S2980" s="16">
        <f t="shared" si="243"/>
        <v>41932.040972222218</v>
      </c>
      <c r="T2980" s="16">
        <f t="shared" si="244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 s="1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5">
        <v>46</v>
      </c>
      <c r="M2981" t="b">
        <v>1</v>
      </c>
      <c r="N2981" t="s">
        <v>8271</v>
      </c>
      <c r="O2981" s="6">
        <f t="shared" si="242"/>
        <v>1.014</v>
      </c>
      <c r="P2981" s="8">
        <f t="shared" si="245"/>
        <v>110.21739130434783</v>
      </c>
      <c r="Q2981" t="s">
        <v>8322</v>
      </c>
      <c r="R2981" t="s">
        <v>8323</v>
      </c>
      <c r="S2981" s="16">
        <f t="shared" si="243"/>
        <v>42010.041666666664</v>
      </c>
      <c r="T2981" s="16">
        <f t="shared" si="244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 s="1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5">
        <v>24</v>
      </c>
      <c r="M2982" t="b">
        <v>1</v>
      </c>
      <c r="N2982" t="s">
        <v>8271</v>
      </c>
      <c r="O2982" s="6">
        <f t="shared" si="242"/>
        <v>1.0916666666666666</v>
      </c>
      <c r="P2982" s="8">
        <f t="shared" si="245"/>
        <v>136.45833333333334</v>
      </c>
      <c r="Q2982" t="s">
        <v>8322</v>
      </c>
      <c r="R2982" t="s">
        <v>8323</v>
      </c>
      <c r="S2982" s="16">
        <f t="shared" si="243"/>
        <v>42239.874999999993</v>
      </c>
      <c r="T2982" s="16">
        <f t="shared" si="244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 s="1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5">
        <v>97</v>
      </c>
      <c r="M2983" t="b">
        <v>1</v>
      </c>
      <c r="N2983" t="s">
        <v>8303</v>
      </c>
      <c r="O2983" s="6">
        <f t="shared" si="242"/>
        <v>1.28925</v>
      </c>
      <c r="P2983" s="8">
        <f t="shared" si="245"/>
        <v>53.164948453608247</v>
      </c>
      <c r="Q2983" t="s">
        <v>8322</v>
      </c>
      <c r="R2983" t="s">
        <v>8362</v>
      </c>
      <c r="S2983" s="16">
        <f t="shared" si="243"/>
        <v>42270.351342592585</v>
      </c>
      <c r="T2983" s="16">
        <f t="shared" si="244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 s="1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5">
        <v>59</v>
      </c>
      <c r="M2984" t="b">
        <v>1</v>
      </c>
      <c r="N2984" t="s">
        <v>8303</v>
      </c>
      <c r="O2984" s="6">
        <f t="shared" si="242"/>
        <v>1.0206</v>
      </c>
      <c r="P2984" s="8">
        <f t="shared" si="245"/>
        <v>86.491525423728817</v>
      </c>
      <c r="Q2984" t="s">
        <v>8322</v>
      </c>
      <c r="R2984" t="s">
        <v>8362</v>
      </c>
      <c r="S2984" s="16">
        <f t="shared" si="243"/>
        <v>42411.478506944441</v>
      </c>
      <c r="T2984" s="16">
        <f t="shared" si="244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 s="1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5">
        <v>1095</v>
      </c>
      <c r="M2985" t="b">
        <v>1</v>
      </c>
      <c r="N2985" t="s">
        <v>8303</v>
      </c>
      <c r="O2985" s="6">
        <f t="shared" si="242"/>
        <v>1.465395775862069</v>
      </c>
      <c r="P2985" s="8">
        <f t="shared" si="245"/>
        <v>155.23827397260274</v>
      </c>
      <c r="Q2985" t="s">
        <v>8322</v>
      </c>
      <c r="R2985" t="s">
        <v>8362</v>
      </c>
      <c r="S2985" s="16">
        <f t="shared" si="243"/>
        <v>41954.465694444443</v>
      </c>
      <c r="T2985" s="16">
        <f t="shared" si="244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 s="1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5">
        <v>218</v>
      </c>
      <c r="M2986" t="b">
        <v>1</v>
      </c>
      <c r="N2986" t="s">
        <v>8303</v>
      </c>
      <c r="O2986" s="6">
        <f t="shared" si="242"/>
        <v>1.00352</v>
      </c>
      <c r="P2986" s="8">
        <f t="shared" si="245"/>
        <v>115.08256880733946</v>
      </c>
      <c r="Q2986" t="s">
        <v>8322</v>
      </c>
      <c r="R2986" t="s">
        <v>8362</v>
      </c>
      <c r="S2986" s="16">
        <f t="shared" si="243"/>
        <v>42606.070381944439</v>
      </c>
      <c r="T2986" s="16">
        <f t="shared" si="244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 s="1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5">
        <v>111</v>
      </c>
      <c r="M2987" t="b">
        <v>1</v>
      </c>
      <c r="N2987" t="s">
        <v>8303</v>
      </c>
      <c r="O2987" s="6">
        <f t="shared" si="242"/>
        <v>1.2164999999999999</v>
      </c>
      <c r="P2987" s="8">
        <f t="shared" si="245"/>
        <v>109.5945945945946</v>
      </c>
      <c r="Q2987" t="s">
        <v>8322</v>
      </c>
      <c r="R2987" t="s">
        <v>8362</v>
      </c>
      <c r="S2987" s="16">
        <f t="shared" si="243"/>
        <v>42673.958333333336</v>
      </c>
      <c r="T2987" s="16">
        <f t="shared" si="244"/>
        <v>42654.765370370369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 s="1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5">
        <v>56</v>
      </c>
      <c r="M2988" t="b">
        <v>1</v>
      </c>
      <c r="N2988" t="s">
        <v>8303</v>
      </c>
      <c r="O2988" s="6">
        <f t="shared" si="242"/>
        <v>1.0549999999999999</v>
      </c>
      <c r="P2988" s="8">
        <f t="shared" si="245"/>
        <v>45.214285714285715</v>
      </c>
      <c r="Q2988" t="s">
        <v>8322</v>
      </c>
      <c r="R2988" t="s">
        <v>8362</v>
      </c>
      <c r="S2988" s="16">
        <f t="shared" si="243"/>
        <v>42491.250069444439</v>
      </c>
      <c r="T2988" s="16">
        <f t="shared" si="244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 s="1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5">
        <v>265</v>
      </c>
      <c r="M2989" t="b">
        <v>1</v>
      </c>
      <c r="N2989" t="s">
        <v>8303</v>
      </c>
      <c r="O2989" s="6">
        <f t="shared" si="242"/>
        <v>1.1040080000000001</v>
      </c>
      <c r="P2989" s="8">
        <f t="shared" si="245"/>
        <v>104.15169811320754</v>
      </c>
      <c r="Q2989" t="s">
        <v>8322</v>
      </c>
      <c r="R2989" t="s">
        <v>8362</v>
      </c>
      <c r="S2989" s="16">
        <f t="shared" si="243"/>
        <v>42655.791666666664</v>
      </c>
      <c r="T2989" s="16">
        <f t="shared" si="244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 s="1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5">
        <v>28</v>
      </c>
      <c r="M2990" t="b">
        <v>1</v>
      </c>
      <c r="N2990" t="s">
        <v>8303</v>
      </c>
      <c r="O2990" s="6">
        <f t="shared" si="242"/>
        <v>1</v>
      </c>
      <c r="P2990" s="8">
        <f t="shared" si="245"/>
        <v>35.714285714285715</v>
      </c>
      <c r="Q2990" t="s">
        <v>8322</v>
      </c>
      <c r="R2990" t="s">
        <v>8362</v>
      </c>
      <c r="S2990" s="16">
        <f t="shared" si="243"/>
        <v>42541.153715277775</v>
      </c>
      <c r="T2990" s="16">
        <f t="shared" si="244"/>
        <v>42511.153715277775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 s="1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5">
        <v>364</v>
      </c>
      <c r="M2991" t="b">
        <v>1</v>
      </c>
      <c r="N2991" t="s">
        <v>8303</v>
      </c>
      <c r="O2991" s="6">
        <f t="shared" si="242"/>
        <v>1.76535</v>
      </c>
      <c r="P2991" s="8">
        <f t="shared" si="245"/>
        <v>96.997252747252745</v>
      </c>
      <c r="Q2991" t="s">
        <v>8322</v>
      </c>
      <c r="R2991" t="s">
        <v>8362</v>
      </c>
      <c r="S2991" s="16">
        <f t="shared" si="243"/>
        <v>42358.999305555553</v>
      </c>
      <c r="T2991" s="16">
        <f t="shared" si="244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 s="1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5">
        <v>27</v>
      </c>
      <c r="M2992" t="b">
        <v>1</v>
      </c>
      <c r="N2992" t="s">
        <v>8303</v>
      </c>
      <c r="O2992" s="6">
        <f t="shared" si="242"/>
        <v>1</v>
      </c>
      <c r="P2992" s="8">
        <f t="shared" si="245"/>
        <v>370.37037037037038</v>
      </c>
      <c r="Q2992" t="s">
        <v>8322</v>
      </c>
      <c r="R2992" t="s">
        <v>8362</v>
      </c>
      <c r="S2992" s="16">
        <f t="shared" si="243"/>
        <v>42376.365972222215</v>
      </c>
      <c r="T2992" s="16">
        <f t="shared" si="244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 s="1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5">
        <v>93</v>
      </c>
      <c r="M2993" t="b">
        <v>1</v>
      </c>
      <c r="N2993" t="s">
        <v>8303</v>
      </c>
      <c r="O2993" s="6">
        <f t="shared" si="242"/>
        <v>1.0329411764705883</v>
      </c>
      <c r="P2993" s="8">
        <f t="shared" si="245"/>
        <v>94.408602150537632</v>
      </c>
      <c r="Q2993" t="s">
        <v>8322</v>
      </c>
      <c r="R2993" t="s">
        <v>8362</v>
      </c>
      <c r="S2993" s="16">
        <f t="shared" si="243"/>
        <v>42762.628819444442</v>
      </c>
      <c r="T2993" s="16">
        <f t="shared" si="244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 s="1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5">
        <v>64</v>
      </c>
      <c r="M2994" t="b">
        <v>1</v>
      </c>
      <c r="N2994" t="s">
        <v>8303</v>
      </c>
      <c r="O2994" s="6">
        <f t="shared" si="242"/>
        <v>1.0449999999999999</v>
      </c>
      <c r="P2994" s="8">
        <f t="shared" si="245"/>
        <v>48.984375</v>
      </c>
      <c r="Q2994" t="s">
        <v>8322</v>
      </c>
      <c r="R2994" t="s">
        <v>8362</v>
      </c>
      <c r="S2994" s="16">
        <f t="shared" si="243"/>
        <v>42652.559143518512</v>
      </c>
      <c r="T2994" s="16">
        <f t="shared" si="244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 s="1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5">
        <v>22</v>
      </c>
      <c r="M2995" t="b">
        <v>1</v>
      </c>
      <c r="N2995" t="s">
        <v>8303</v>
      </c>
      <c r="O2995" s="6">
        <f t="shared" si="242"/>
        <v>1.0029999999999999</v>
      </c>
      <c r="P2995" s="8">
        <f t="shared" ref="P2995:P3026" si="246">E2995/L2995</f>
        <v>45.590909090909093</v>
      </c>
      <c r="Q2995" t="s">
        <v>8322</v>
      </c>
      <c r="R2995" t="s">
        <v>8362</v>
      </c>
      <c r="S2995" s="16">
        <f t="shared" si="243"/>
        <v>42420.63040509259</v>
      </c>
      <c r="T2995" s="16">
        <f t="shared" si="244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 s="1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5">
        <v>59</v>
      </c>
      <c r="M2996" t="b">
        <v>1</v>
      </c>
      <c r="N2996" t="s">
        <v>8303</v>
      </c>
      <c r="O2996" s="6">
        <f t="shared" si="242"/>
        <v>4.577466666666667</v>
      </c>
      <c r="P2996" s="8">
        <f t="shared" si="246"/>
        <v>23.275254237288134</v>
      </c>
      <c r="Q2996" t="s">
        <v>8322</v>
      </c>
      <c r="R2996" t="s">
        <v>8362</v>
      </c>
      <c r="S2996" s="16">
        <f t="shared" si="243"/>
        <v>41915.270509259259</v>
      </c>
      <c r="T2996" s="16">
        <f t="shared" si="244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 s="1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5">
        <v>249</v>
      </c>
      <c r="M2997" t="b">
        <v>1</v>
      </c>
      <c r="N2997" t="s">
        <v>8303</v>
      </c>
      <c r="O2997" s="6">
        <f t="shared" si="242"/>
        <v>1.0496000000000001</v>
      </c>
      <c r="P2997" s="8">
        <f t="shared" si="246"/>
        <v>63.2289156626506</v>
      </c>
      <c r="Q2997" t="s">
        <v>8322</v>
      </c>
      <c r="R2997" t="s">
        <v>8362</v>
      </c>
      <c r="S2997" s="16">
        <f t="shared" si="243"/>
        <v>42754.456840277773</v>
      </c>
      <c r="T2997" s="16">
        <f t="shared" si="244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 s="1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5">
        <v>392</v>
      </c>
      <c r="M2998" t="b">
        <v>1</v>
      </c>
      <c r="N2998" t="s">
        <v>8303</v>
      </c>
      <c r="O2998" s="6">
        <f t="shared" si="242"/>
        <v>1.7194285714285715</v>
      </c>
      <c r="P2998" s="8">
        <f t="shared" si="246"/>
        <v>153.5204081632653</v>
      </c>
      <c r="Q2998" t="s">
        <v>8322</v>
      </c>
      <c r="R2998" t="s">
        <v>8362</v>
      </c>
      <c r="S2998" s="16">
        <f t="shared" si="243"/>
        <v>42150.704166666663</v>
      </c>
      <c r="T2998" s="16">
        <f t="shared" si="244"/>
        <v>42090.704166666663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 s="1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5">
        <v>115</v>
      </c>
      <c r="M2999" t="b">
        <v>1</v>
      </c>
      <c r="N2999" t="s">
        <v>8303</v>
      </c>
      <c r="O2999" s="6">
        <f t="shared" si="242"/>
        <v>1.0373000000000001</v>
      </c>
      <c r="P2999" s="8">
        <f t="shared" si="246"/>
        <v>90.2</v>
      </c>
      <c r="Q2999" t="s">
        <v>8322</v>
      </c>
      <c r="R2999" t="s">
        <v>8362</v>
      </c>
      <c r="S2999" s="16">
        <f t="shared" si="243"/>
        <v>42792.999305555553</v>
      </c>
      <c r="T2999" s="16">
        <f t="shared" si="244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 s="1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5">
        <v>433</v>
      </c>
      <c r="M3000" t="b">
        <v>1</v>
      </c>
      <c r="N3000" t="s">
        <v>8303</v>
      </c>
      <c r="O3000" s="6">
        <f t="shared" si="242"/>
        <v>1.0302899999999999</v>
      </c>
      <c r="P3000" s="8">
        <f t="shared" si="246"/>
        <v>118.97113163972287</v>
      </c>
      <c r="Q3000" t="s">
        <v>8322</v>
      </c>
      <c r="R3000" t="s">
        <v>8362</v>
      </c>
      <c r="S3000" s="16">
        <f t="shared" si="243"/>
        <v>41805.975694444445</v>
      </c>
      <c r="T3000" s="16">
        <f t="shared" si="244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 s="1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5">
        <v>20</v>
      </c>
      <c r="M3001" t="b">
        <v>1</v>
      </c>
      <c r="N3001" t="s">
        <v>8303</v>
      </c>
      <c r="O3001" s="6">
        <f t="shared" si="242"/>
        <v>1.1888888888888889</v>
      </c>
      <c r="P3001" s="8">
        <f t="shared" si="246"/>
        <v>80.25</v>
      </c>
      <c r="Q3001" t="s">
        <v>8322</v>
      </c>
      <c r="R3001" t="s">
        <v>8362</v>
      </c>
      <c r="S3001" s="16">
        <f t="shared" si="243"/>
        <v>42794.874999999993</v>
      </c>
      <c r="T3001" s="16">
        <f t="shared" si="244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 s="1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5">
        <v>8</v>
      </c>
      <c r="M3002" t="b">
        <v>1</v>
      </c>
      <c r="N3002" t="s">
        <v>8303</v>
      </c>
      <c r="O3002" s="6">
        <f t="shared" si="242"/>
        <v>1</v>
      </c>
      <c r="P3002" s="8">
        <f t="shared" si="246"/>
        <v>62.5</v>
      </c>
      <c r="Q3002" t="s">
        <v>8322</v>
      </c>
      <c r="R3002" t="s">
        <v>8362</v>
      </c>
      <c r="S3002" s="16">
        <f t="shared" si="243"/>
        <v>42766.541666666664</v>
      </c>
      <c r="T3002" s="16">
        <f t="shared" si="244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 s="1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5">
        <v>175</v>
      </c>
      <c r="M3003" t="b">
        <v>1</v>
      </c>
      <c r="N3003" t="s">
        <v>8303</v>
      </c>
      <c r="O3003" s="6">
        <f t="shared" si="242"/>
        <v>3.1869988910451896</v>
      </c>
      <c r="P3003" s="8">
        <f t="shared" si="246"/>
        <v>131.37719999999999</v>
      </c>
      <c r="Q3003" t="s">
        <v>8322</v>
      </c>
      <c r="R3003" t="s">
        <v>8362</v>
      </c>
      <c r="S3003" s="16">
        <f t="shared" si="243"/>
        <v>42564.687291666669</v>
      </c>
      <c r="T3003" s="16">
        <f t="shared" si="244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 s="1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5">
        <v>104</v>
      </c>
      <c r="M3004" t="b">
        <v>1</v>
      </c>
      <c r="N3004" t="s">
        <v>8303</v>
      </c>
      <c r="O3004" s="6">
        <f t="shared" si="242"/>
        <v>1.0850614285714286</v>
      </c>
      <c r="P3004" s="8">
        <f t="shared" si="246"/>
        <v>73.032980769230775</v>
      </c>
      <c r="Q3004" t="s">
        <v>8322</v>
      </c>
      <c r="R3004" t="s">
        <v>8362</v>
      </c>
      <c r="S3004" s="16">
        <f t="shared" si="243"/>
        <v>41269.627916666665</v>
      </c>
      <c r="T3004" s="16">
        <f t="shared" si="244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 s="1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5">
        <v>17</v>
      </c>
      <c r="M3005" t="b">
        <v>1</v>
      </c>
      <c r="N3005" t="s">
        <v>8303</v>
      </c>
      <c r="O3005" s="6">
        <f t="shared" si="242"/>
        <v>1.0116666666666667</v>
      </c>
      <c r="P3005" s="8">
        <f t="shared" si="246"/>
        <v>178.52941176470588</v>
      </c>
      <c r="Q3005" t="s">
        <v>8322</v>
      </c>
      <c r="R3005" t="s">
        <v>8362</v>
      </c>
      <c r="S3005" s="16">
        <f t="shared" si="243"/>
        <v>42430.040972222218</v>
      </c>
      <c r="T3005" s="16">
        <f t="shared" si="244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 s="1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5">
        <v>277</v>
      </c>
      <c r="M3006" t="b">
        <v>1</v>
      </c>
      <c r="N3006" t="s">
        <v>8303</v>
      </c>
      <c r="O3006" s="6">
        <f t="shared" si="242"/>
        <v>1.12815</v>
      </c>
      <c r="P3006" s="8">
        <f t="shared" si="246"/>
        <v>162.90974729241879</v>
      </c>
      <c r="Q3006" t="s">
        <v>8322</v>
      </c>
      <c r="R3006" t="s">
        <v>8362</v>
      </c>
      <c r="S3006" s="16">
        <f t="shared" si="243"/>
        <v>41958.714398148142</v>
      </c>
      <c r="T3006" s="16">
        <f t="shared" si="244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 s="1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5">
        <v>118</v>
      </c>
      <c r="M3007" t="b">
        <v>1</v>
      </c>
      <c r="N3007" t="s">
        <v>8303</v>
      </c>
      <c r="O3007" s="6">
        <f t="shared" si="242"/>
        <v>1.2049622641509434</v>
      </c>
      <c r="P3007" s="8">
        <f t="shared" si="246"/>
        <v>108.24237288135593</v>
      </c>
      <c r="Q3007" t="s">
        <v>8322</v>
      </c>
      <c r="R3007" t="s">
        <v>8362</v>
      </c>
      <c r="S3007" s="16">
        <f t="shared" si="243"/>
        <v>41918.466493055552</v>
      </c>
      <c r="T3007" s="16">
        <f t="shared" si="244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 s="1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5">
        <v>97</v>
      </c>
      <c r="M3008" t="b">
        <v>1</v>
      </c>
      <c r="N3008" t="s">
        <v>8303</v>
      </c>
      <c r="O3008" s="6">
        <f t="shared" si="242"/>
        <v>1.0774999999999999</v>
      </c>
      <c r="P3008" s="8">
        <f t="shared" si="246"/>
        <v>88.865979381443296</v>
      </c>
      <c r="Q3008" t="s">
        <v>8322</v>
      </c>
      <c r="R3008" t="s">
        <v>8362</v>
      </c>
      <c r="S3008" s="16">
        <f t="shared" si="243"/>
        <v>41987.54850694444</v>
      </c>
      <c r="T3008" s="16">
        <f t="shared" si="244"/>
        <v>41957.54850694444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 s="1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5">
        <v>20</v>
      </c>
      <c r="M3009" t="b">
        <v>1</v>
      </c>
      <c r="N3009" t="s">
        <v>8303</v>
      </c>
      <c r="O3009" s="6">
        <f t="shared" si="242"/>
        <v>1.8</v>
      </c>
      <c r="P3009" s="8">
        <f t="shared" si="246"/>
        <v>54</v>
      </c>
      <c r="Q3009" t="s">
        <v>8322</v>
      </c>
      <c r="R3009" t="s">
        <v>8362</v>
      </c>
      <c r="S3009" s="16">
        <f t="shared" si="243"/>
        <v>42119.007905092592</v>
      </c>
      <c r="T3009" s="16">
        <f t="shared" si="244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 s="1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5">
        <v>26</v>
      </c>
      <c r="M3010" t="b">
        <v>1</v>
      </c>
      <c r="N3010" t="s">
        <v>8303</v>
      </c>
      <c r="O3010" s="6">
        <f t="shared" ref="O3010:O3073" si="247">E3010/D3010</f>
        <v>1.0116666666666667</v>
      </c>
      <c r="P3010" s="8">
        <f t="shared" si="246"/>
        <v>116.73076923076923</v>
      </c>
      <c r="Q3010" t="s">
        <v>8322</v>
      </c>
      <c r="R3010" t="s">
        <v>8362</v>
      </c>
      <c r="S3010" s="16">
        <f t="shared" ref="S3010:S3073" si="248">(I3010/86400)+25569+(-5/24)</f>
        <v>42390.003692129627</v>
      </c>
      <c r="T3010" s="16">
        <f t="shared" ref="T3010:T3073" si="249">(J3010/86400)+25569+(-5/24)</f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 s="1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5">
        <v>128</v>
      </c>
      <c r="M3011" t="b">
        <v>1</v>
      </c>
      <c r="N3011" t="s">
        <v>8303</v>
      </c>
      <c r="O3011" s="6">
        <f t="shared" si="247"/>
        <v>1.19756</v>
      </c>
      <c r="P3011" s="8">
        <f t="shared" si="246"/>
        <v>233.8984375</v>
      </c>
      <c r="Q3011" t="s">
        <v>8322</v>
      </c>
      <c r="R3011" t="s">
        <v>8362</v>
      </c>
      <c r="S3011" s="16">
        <f t="shared" si="248"/>
        <v>41969.403240740743</v>
      </c>
      <c r="T3011" s="16">
        <f t="shared" si="249"/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 s="1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5">
        <v>15</v>
      </c>
      <c r="M3012" t="b">
        <v>1</v>
      </c>
      <c r="N3012" t="s">
        <v>8303</v>
      </c>
      <c r="O3012" s="6">
        <f t="shared" si="247"/>
        <v>1.58</v>
      </c>
      <c r="P3012" s="8">
        <f t="shared" si="246"/>
        <v>158</v>
      </c>
      <c r="Q3012" t="s">
        <v>8322</v>
      </c>
      <c r="R3012" t="s">
        <v>8362</v>
      </c>
      <c r="S3012" s="16">
        <f t="shared" si="248"/>
        <v>42056.624062499999</v>
      </c>
      <c r="T3012" s="16">
        <f t="shared" si="249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 s="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5">
        <v>25</v>
      </c>
      <c r="M3013" t="b">
        <v>1</v>
      </c>
      <c r="N3013" t="s">
        <v>8303</v>
      </c>
      <c r="O3013" s="6">
        <f t="shared" si="247"/>
        <v>1.2366666666666666</v>
      </c>
      <c r="P3013" s="8">
        <f t="shared" si="246"/>
        <v>14.84</v>
      </c>
      <c r="Q3013" t="s">
        <v>8322</v>
      </c>
      <c r="R3013" t="s">
        <v>8362</v>
      </c>
      <c r="S3013" s="16">
        <f t="shared" si="248"/>
        <v>42361.749305555553</v>
      </c>
      <c r="T3013" s="16">
        <f t="shared" si="249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 s="1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5">
        <v>55</v>
      </c>
      <c r="M3014" t="b">
        <v>1</v>
      </c>
      <c r="N3014" t="s">
        <v>8303</v>
      </c>
      <c r="O3014" s="6">
        <f t="shared" si="247"/>
        <v>1.1712499999999999</v>
      </c>
      <c r="P3014" s="8">
        <f t="shared" si="246"/>
        <v>85.181818181818187</v>
      </c>
      <c r="Q3014" t="s">
        <v>8322</v>
      </c>
      <c r="R3014" t="s">
        <v>8362</v>
      </c>
      <c r="S3014" s="16">
        <f t="shared" si="248"/>
        <v>42045.494560185187</v>
      </c>
      <c r="T3014" s="16">
        <f t="shared" si="249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 s="1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5">
        <v>107</v>
      </c>
      <c r="M3015" t="b">
        <v>1</v>
      </c>
      <c r="N3015" t="s">
        <v>8303</v>
      </c>
      <c r="O3015" s="6">
        <f t="shared" si="247"/>
        <v>1.5696000000000001</v>
      </c>
      <c r="P3015" s="8">
        <f t="shared" si="246"/>
        <v>146.69158878504672</v>
      </c>
      <c r="Q3015" t="s">
        <v>8322</v>
      </c>
      <c r="R3015" t="s">
        <v>8362</v>
      </c>
      <c r="S3015" s="16">
        <f t="shared" si="248"/>
        <v>42176.627881944441</v>
      </c>
      <c r="T3015" s="16">
        <f t="shared" si="249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 s="1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5">
        <v>557</v>
      </c>
      <c r="M3016" t="b">
        <v>1</v>
      </c>
      <c r="N3016" t="s">
        <v>8303</v>
      </c>
      <c r="O3016" s="6">
        <f t="shared" si="247"/>
        <v>1.13104</v>
      </c>
      <c r="P3016" s="8">
        <f t="shared" si="246"/>
        <v>50.764811490125673</v>
      </c>
      <c r="Q3016" t="s">
        <v>8322</v>
      </c>
      <c r="R3016" t="s">
        <v>8362</v>
      </c>
      <c r="S3016" s="16">
        <f t="shared" si="248"/>
        <v>41948</v>
      </c>
      <c r="T3016" s="16">
        <f t="shared" si="249"/>
        <v>41919.915277777771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 s="1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5">
        <v>40</v>
      </c>
      <c r="M3017" t="b">
        <v>1</v>
      </c>
      <c r="N3017" t="s">
        <v>8303</v>
      </c>
      <c r="O3017" s="6">
        <f t="shared" si="247"/>
        <v>1.0317647058823529</v>
      </c>
      <c r="P3017" s="8">
        <f t="shared" si="246"/>
        <v>87.7</v>
      </c>
      <c r="Q3017" t="s">
        <v>8322</v>
      </c>
      <c r="R3017" t="s">
        <v>8362</v>
      </c>
      <c r="S3017" s="16">
        <f t="shared" si="248"/>
        <v>41800.958333333328</v>
      </c>
      <c r="T3017" s="16">
        <f t="shared" si="249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 s="1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5">
        <v>36</v>
      </c>
      <c r="M3018" t="b">
        <v>1</v>
      </c>
      <c r="N3018" t="s">
        <v>8303</v>
      </c>
      <c r="O3018" s="6">
        <f t="shared" si="247"/>
        <v>1.0261176470588236</v>
      </c>
      <c r="P3018" s="8">
        <f t="shared" si="246"/>
        <v>242.27777777777777</v>
      </c>
      <c r="Q3018" t="s">
        <v>8322</v>
      </c>
      <c r="R3018" t="s">
        <v>8362</v>
      </c>
      <c r="S3018" s="16">
        <f t="shared" si="248"/>
        <v>41838.339722222219</v>
      </c>
      <c r="T3018" s="16">
        <f t="shared" si="249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 s="1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5">
        <v>159</v>
      </c>
      <c r="M3019" t="b">
        <v>1</v>
      </c>
      <c r="N3019" t="s">
        <v>8303</v>
      </c>
      <c r="O3019" s="6">
        <f t="shared" si="247"/>
        <v>1.0584090909090909</v>
      </c>
      <c r="P3019" s="8">
        <f t="shared" si="246"/>
        <v>146.44654088050314</v>
      </c>
      <c r="Q3019" t="s">
        <v>8322</v>
      </c>
      <c r="R3019" t="s">
        <v>8362</v>
      </c>
      <c r="S3019" s="16">
        <f t="shared" si="248"/>
        <v>41871.641701388886</v>
      </c>
      <c r="T3019" s="16">
        <f t="shared" si="249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 s="1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5">
        <v>41</v>
      </c>
      <c r="M3020" t="b">
        <v>1</v>
      </c>
      <c r="N3020" t="s">
        <v>8303</v>
      </c>
      <c r="O3020" s="6">
        <f t="shared" si="247"/>
        <v>1.0071428571428571</v>
      </c>
      <c r="P3020" s="8">
        <f t="shared" si="246"/>
        <v>103.17073170731707</v>
      </c>
      <c r="Q3020" t="s">
        <v>8322</v>
      </c>
      <c r="R3020" t="s">
        <v>8362</v>
      </c>
      <c r="S3020" s="16">
        <f t="shared" si="248"/>
        <v>42205.708333333336</v>
      </c>
      <c r="T3020" s="16">
        <f t="shared" si="249"/>
        <v>42163.09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 s="1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5">
        <v>226</v>
      </c>
      <c r="M3021" t="b">
        <v>1</v>
      </c>
      <c r="N3021" t="s">
        <v>8303</v>
      </c>
      <c r="O3021" s="6">
        <f t="shared" si="247"/>
        <v>1.2123333333333333</v>
      </c>
      <c r="P3021" s="8">
        <f t="shared" si="246"/>
        <v>80.464601769911511</v>
      </c>
      <c r="Q3021" t="s">
        <v>8322</v>
      </c>
      <c r="R3021" t="s">
        <v>8362</v>
      </c>
      <c r="S3021" s="16">
        <f t="shared" si="248"/>
        <v>41785.916666666664</v>
      </c>
      <c r="T3021" s="16">
        <f t="shared" si="249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 s="1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5">
        <v>30</v>
      </c>
      <c r="M3022" t="b">
        <v>1</v>
      </c>
      <c r="N3022" t="s">
        <v>8303</v>
      </c>
      <c r="O3022" s="6">
        <f t="shared" si="247"/>
        <v>1.0057142857142858</v>
      </c>
      <c r="P3022" s="8">
        <f t="shared" si="246"/>
        <v>234.66666666666666</v>
      </c>
      <c r="Q3022" t="s">
        <v>8322</v>
      </c>
      <c r="R3022" t="s">
        <v>8362</v>
      </c>
      <c r="S3022" s="16">
        <f t="shared" si="248"/>
        <v>42230.638113425921</v>
      </c>
      <c r="T3022" s="16">
        <f t="shared" si="249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 s="1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5">
        <v>103</v>
      </c>
      <c r="M3023" t="b">
        <v>1</v>
      </c>
      <c r="N3023" t="s">
        <v>8303</v>
      </c>
      <c r="O3023" s="6">
        <f t="shared" si="247"/>
        <v>1.1602222222222223</v>
      </c>
      <c r="P3023" s="8">
        <f t="shared" si="246"/>
        <v>50.689320388349515</v>
      </c>
      <c r="Q3023" t="s">
        <v>8322</v>
      </c>
      <c r="R3023" t="s">
        <v>8362</v>
      </c>
      <c r="S3023" s="16">
        <f t="shared" si="248"/>
        <v>42696.040972222218</v>
      </c>
      <c r="T3023" s="16">
        <f t="shared" si="249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 s="1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5">
        <v>62</v>
      </c>
      <c r="M3024" t="b">
        <v>1</v>
      </c>
      <c r="N3024" t="s">
        <v>8303</v>
      </c>
      <c r="O3024" s="6">
        <f t="shared" si="247"/>
        <v>1.0087999999999999</v>
      </c>
      <c r="P3024" s="8">
        <f t="shared" si="246"/>
        <v>162.70967741935485</v>
      </c>
      <c r="Q3024" t="s">
        <v>8322</v>
      </c>
      <c r="R3024" t="s">
        <v>8362</v>
      </c>
      <c r="S3024" s="16">
        <f t="shared" si="248"/>
        <v>42609.745474537034</v>
      </c>
      <c r="T3024" s="16">
        <f t="shared" si="249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 s="1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5">
        <v>6</v>
      </c>
      <c r="M3025" t="b">
        <v>1</v>
      </c>
      <c r="N3025" t="s">
        <v>8303</v>
      </c>
      <c r="O3025" s="6">
        <f t="shared" si="247"/>
        <v>1.03</v>
      </c>
      <c r="P3025" s="8">
        <f t="shared" si="246"/>
        <v>120.16666666666667</v>
      </c>
      <c r="Q3025" t="s">
        <v>8322</v>
      </c>
      <c r="R3025" t="s">
        <v>8362</v>
      </c>
      <c r="S3025" s="16">
        <f t="shared" si="248"/>
        <v>42166.467430555553</v>
      </c>
      <c r="T3025" s="16">
        <f t="shared" si="249"/>
        <v>42121.467430555553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 s="1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5">
        <v>182</v>
      </c>
      <c r="M3026" t="b">
        <v>1</v>
      </c>
      <c r="N3026" t="s">
        <v>8303</v>
      </c>
      <c r="O3026" s="6">
        <f t="shared" si="247"/>
        <v>2.4641999999999999</v>
      </c>
      <c r="P3026" s="8">
        <f t="shared" si="246"/>
        <v>67.697802197802204</v>
      </c>
      <c r="Q3026" t="s">
        <v>8322</v>
      </c>
      <c r="R3026" t="s">
        <v>8362</v>
      </c>
      <c r="S3026" s="16">
        <f t="shared" si="248"/>
        <v>41188.785590277774</v>
      </c>
      <c r="T3026" s="16">
        <f t="shared" si="249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 s="1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5">
        <v>145</v>
      </c>
      <c r="M3027" t="b">
        <v>1</v>
      </c>
      <c r="N3027" t="s">
        <v>8303</v>
      </c>
      <c r="O3027" s="6">
        <f t="shared" si="247"/>
        <v>3.0219999999999998</v>
      </c>
      <c r="P3027" s="8">
        <f t="shared" ref="P3027:P3055" si="250">E3027/L3027</f>
        <v>52.103448275862071</v>
      </c>
      <c r="Q3027" t="s">
        <v>8322</v>
      </c>
      <c r="R3027" t="s">
        <v>8362</v>
      </c>
      <c r="S3027" s="16">
        <f t="shared" si="248"/>
        <v>41789.458333333328</v>
      </c>
      <c r="T3027" s="16">
        <f t="shared" si="249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 s="1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5">
        <v>25</v>
      </c>
      <c r="M3028" t="b">
        <v>1</v>
      </c>
      <c r="N3028" t="s">
        <v>8303</v>
      </c>
      <c r="O3028" s="6">
        <f t="shared" si="247"/>
        <v>1.4333333333333333</v>
      </c>
      <c r="P3028" s="8">
        <f t="shared" si="250"/>
        <v>51.6</v>
      </c>
      <c r="Q3028" t="s">
        <v>8322</v>
      </c>
      <c r="R3028" t="s">
        <v>8362</v>
      </c>
      <c r="S3028" s="16">
        <f t="shared" si="248"/>
        <v>42797.251064814809</v>
      </c>
      <c r="T3028" s="16">
        <f t="shared" si="249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 s="1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5">
        <v>320</v>
      </c>
      <c r="M3029" t="b">
        <v>1</v>
      </c>
      <c r="N3029" t="s">
        <v>8303</v>
      </c>
      <c r="O3029" s="6">
        <f t="shared" si="247"/>
        <v>1.3144</v>
      </c>
      <c r="P3029" s="8">
        <f t="shared" si="250"/>
        <v>164.3</v>
      </c>
      <c r="Q3029" t="s">
        <v>8322</v>
      </c>
      <c r="R3029" t="s">
        <v>8362</v>
      </c>
      <c r="S3029" s="16">
        <f t="shared" si="248"/>
        <v>42083.454293981478</v>
      </c>
      <c r="T3029" s="16">
        <f t="shared" si="249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 s="1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5">
        <v>99</v>
      </c>
      <c r="M3030" t="b">
        <v>1</v>
      </c>
      <c r="N3030" t="s">
        <v>8303</v>
      </c>
      <c r="O3030" s="6">
        <f t="shared" si="247"/>
        <v>1.6801999999999999</v>
      </c>
      <c r="P3030" s="8">
        <f t="shared" si="250"/>
        <v>84.858585858585855</v>
      </c>
      <c r="Q3030" t="s">
        <v>8322</v>
      </c>
      <c r="R3030" t="s">
        <v>8362</v>
      </c>
      <c r="S3030" s="16">
        <f t="shared" si="248"/>
        <v>42597.055844907409</v>
      </c>
      <c r="T3030" s="16">
        <f t="shared" si="249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 s="1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5">
        <v>348</v>
      </c>
      <c r="M3031" t="b">
        <v>1</v>
      </c>
      <c r="N3031" t="s">
        <v>8303</v>
      </c>
      <c r="O3031" s="6">
        <f t="shared" si="247"/>
        <v>1.0967666666666667</v>
      </c>
      <c r="P3031" s="8">
        <f t="shared" si="250"/>
        <v>94.548850574712645</v>
      </c>
      <c r="Q3031" t="s">
        <v>8322</v>
      </c>
      <c r="R3031" t="s">
        <v>8362</v>
      </c>
      <c r="S3031" s="16">
        <f t="shared" si="248"/>
        <v>41960.982638888883</v>
      </c>
      <c r="T3031" s="16">
        <f t="shared" si="249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 s="1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5">
        <v>41</v>
      </c>
      <c r="M3032" t="b">
        <v>1</v>
      </c>
      <c r="N3032" t="s">
        <v>8303</v>
      </c>
      <c r="O3032" s="6">
        <f t="shared" si="247"/>
        <v>1.0668571428571429</v>
      </c>
      <c r="P3032" s="8">
        <f t="shared" si="250"/>
        <v>45.536585365853661</v>
      </c>
      <c r="Q3032" t="s">
        <v>8322</v>
      </c>
      <c r="R3032" t="s">
        <v>8362</v>
      </c>
      <c r="S3032" s="16">
        <f t="shared" si="248"/>
        <v>42263.5390162037</v>
      </c>
      <c r="T3032" s="16">
        <f t="shared" si="249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 s="1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5">
        <v>29</v>
      </c>
      <c r="M3033" t="b">
        <v>1</v>
      </c>
      <c r="N3033" t="s">
        <v>8303</v>
      </c>
      <c r="O3033" s="6">
        <f t="shared" si="247"/>
        <v>1</v>
      </c>
      <c r="P3033" s="8">
        <f t="shared" si="250"/>
        <v>51.724137931034484</v>
      </c>
      <c r="Q3033" t="s">
        <v>8322</v>
      </c>
      <c r="R3033" t="s">
        <v>8362</v>
      </c>
      <c r="S3033" s="16">
        <f t="shared" si="248"/>
        <v>42657.674155092587</v>
      </c>
      <c r="T3033" s="16">
        <f t="shared" si="249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 s="1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5">
        <v>25</v>
      </c>
      <c r="M3034" t="b">
        <v>1</v>
      </c>
      <c r="N3034" t="s">
        <v>8303</v>
      </c>
      <c r="O3034" s="6">
        <f t="shared" si="247"/>
        <v>1.272</v>
      </c>
      <c r="P3034" s="8">
        <f t="shared" si="250"/>
        <v>50.88</v>
      </c>
      <c r="Q3034" t="s">
        <v>8322</v>
      </c>
      <c r="R3034" t="s">
        <v>8362</v>
      </c>
      <c r="S3034" s="16">
        <f t="shared" si="248"/>
        <v>42257.836331018516</v>
      </c>
      <c r="T3034" s="16">
        <f t="shared" si="249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 s="1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5">
        <v>23</v>
      </c>
      <c r="M3035" t="b">
        <v>1</v>
      </c>
      <c r="N3035" t="s">
        <v>8303</v>
      </c>
      <c r="O3035" s="6">
        <f t="shared" si="247"/>
        <v>1.4653333333333334</v>
      </c>
      <c r="P3035" s="8">
        <f t="shared" si="250"/>
        <v>191.13043478260869</v>
      </c>
      <c r="Q3035" t="s">
        <v>8322</v>
      </c>
      <c r="R3035" t="s">
        <v>8362</v>
      </c>
      <c r="S3035" s="16">
        <f t="shared" si="248"/>
        <v>42599.901909722219</v>
      </c>
      <c r="T3035" s="16">
        <f t="shared" si="249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 s="1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5">
        <v>1260</v>
      </c>
      <c r="M3036" t="b">
        <v>1</v>
      </c>
      <c r="N3036" t="s">
        <v>8303</v>
      </c>
      <c r="O3036" s="6">
        <f t="shared" si="247"/>
        <v>1.1253599999999999</v>
      </c>
      <c r="P3036" s="8">
        <f t="shared" si="250"/>
        <v>89.314285714285717</v>
      </c>
      <c r="Q3036" t="s">
        <v>8322</v>
      </c>
      <c r="R3036" t="s">
        <v>8362</v>
      </c>
      <c r="S3036" s="16">
        <f t="shared" si="248"/>
        <v>42674.957638888889</v>
      </c>
      <c r="T3036" s="16">
        <f t="shared" si="249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 s="1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5">
        <v>307</v>
      </c>
      <c r="M3037" t="b">
        <v>1</v>
      </c>
      <c r="N3037" t="s">
        <v>8303</v>
      </c>
      <c r="O3037" s="6">
        <f t="shared" si="247"/>
        <v>1.0878684000000001</v>
      </c>
      <c r="P3037" s="8">
        <f t="shared" si="250"/>
        <v>88.588631921824103</v>
      </c>
      <c r="Q3037" t="s">
        <v>8322</v>
      </c>
      <c r="R3037" t="s">
        <v>8362</v>
      </c>
      <c r="S3037" s="16">
        <f t="shared" si="248"/>
        <v>41398.351956018516</v>
      </c>
      <c r="T3037" s="16">
        <f t="shared" si="249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 s="1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5">
        <v>329</v>
      </c>
      <c r="M3038" t="b">
        <v>1</v>
      </c>
      <c r="N3038" t="s">
        <v>8303</v>
      </c>
      <c r="O3038" s="6">
        <f t="shared" si="247"/>
        <v>1.26732</v>
      </c>
      <c r="P3038" s="8">
        <f t="shared" si="250"/>
        <v>96.300911854103347</v>
      </c>
      <c r="Q3038" t="s">
        <v>8322</v>
      </c>
      <c r="R3038" t="s">
        <v>8362</v>
      </c>
      <c r="S3038" s="16">
        <f t="shared" si="248"/>
        <v>41502.290972222218</v>
      </c>
      <c r="T3038" s="16">
        <f t="shared" si="249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 s="1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5">
        <v>32</v>
      </c>
      <c r="M3039" t="b">
        <v>1</v>
      </c>
      <c r="N3039" t="s">
        <v>8303</v>
      </c>
      <c r="O3039" s="6">
        <f t="shared" si="247"/>
        <v>2.1320000000000001</v>
      </c>
      <c r="P3039" s="8">
        <f t="shared" si="250"/>
        <v>33.3125</v>
      </c>
      <c r="Q3039" t="s">
        <v>8322</v>
      </c>
      <c r="R3039" t="s">
        <v>8362</v>
      </c>
      <c r="S3039" s="16">
        <f t="shared" si="248"/>
        <v>40452.999305555553</v>
      </c>
      <c r="T3039" s="16">
        <f t="shared" si="249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 s="1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5">
        <v>27</v>
      </c>
      <c r="M3040" t="b">
        <v>1</v>
      </c>
      <c r="N3040" t="s">
        <v>8303</v>
      </c>
      <c r="O3040" s="6">
        <f t="shared" si="247"/>
        <v>1.0049999999999999</v>
      </c>
      <c r="P3040" s="8">
        <f t="shared" si="250"/>
        <v>37.222222222222221</v>
      </c>
      <c r="Q3040" t="s">
        <v>8322</v>
      </c>
      <c r="R3040" t="s">
        <v>8362</v>
      </c>
      <c r="S3040" s="16">
        <f t="shared" si="248"/>
        <v>42433.043946759259</v>
      </c>
      <c r="T3040" s="16">
        <f t="shared" si="249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 s="1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5">
        <v>236</v>
      </c>
      <c r="M3041" t="b">
        <v>1</v>
      </c>
      <c r="N3041" t="s">
        <v>8303</v>
      </c>
      <c r="O3041" s="6">
        <f t="shared" si="247"/>
        <v>1.0871389999999999</v>
      </c>
      <c r="P3041" s="8">
        <f t="shared" si="250"/>
        <v>92.130423728813554</v>
      </c>
      <c r="Q3041" t="s">
        <v>8322</v>
      </c>
      <c r="R3041" t="s">
        <v>8362</v>
      </c>
      <c r="S3041" s="16">
        <f t="shared" si="248"/>
        <v>41637.124305555553</v>
      </c>
      <c r="T3041" s="16">
        <f t="shared" si="249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 s="1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5">
        <v>42</v>
      </c>
      <c r="M3042" t="b">
        <v>1</v>
      </c>
      <c r="N3042" t="s">
        <v>8303</v>
      </c>
      <c r="O3042" s="6">
        <f t="shared" si="247"/>
        <v>1.075</v>
      </c>
      <c r="P3042" s="8">
        <f t="shared" si="250"/>
        <v>76.785714285714292</v>
      </c>
      <c r="Q3042" t="s">
        <v>8322</v>
      </c>
      <c r="R3042" t="s">
        <v>8362</v>
      </c>
      <c r="S3042" s="16">
        <f t="shared" si="248"/>
        <v>42181.749999999993</v>
      </c>
      <c r="T3042" s="16">
        <f t="shared" si="249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 s="1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5">
        <v>95</v>
      </c>
      <c r="M3043" t="b">
        <v>1</v>
      </c>
      <c r="N3043" t="s">
        <v>8303</v>
      </c>
      <c r="O3043" s="6">
        <f t="shared" si="247"/>
        <v>1.1048192771084338</v>
      </c>
      <c r="P3043" s="8">
        <f t="shared" si="250"/>
        <v>96.526315789473685</v>
      </c>
      <c r="Q3043" t="s">
        <v>8322</v>
      </c>
      <c r="R3043" t="s">
        <v>8362</v>
      </c>
      <c r="S3043" s="16">
        <f t="shared" si="248"/>
        <v>42389.660277777781</v>
      </c>
      <c r="T3043" s="16">
        <f t="shared" si="249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 s="1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5">
        <v>37</v>
      </c>
      <c r="M3044" t="b">
        <v>1</v>
      </c>
      <c r="N3044" t="s">
        <v>8303</v>
      </c>
      <c r="O3044" s="6">
        <f t="shared" si="247"/>
        <v>1.28</v>
      </c>
      <c r="P3044" s="8">
        <f t="shared" si="250"/>
        <v>51.891891891891895</v>
      </c>
      <c r="Q3044" t="s">
        <v>8322</v>
      </c>
      <c r="R3044" t="s">
        <v>8362</v>
      </c>
      <c r="S3044" s="16">
        <f t="shared" si="248"/>
        <v>42283.479710648149</v>
      </c>
      <c r="T3044" s="16">
        <f t="shared" si="249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 s="1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5">
        <v>128</v>
      </c>
      <c r="M3045" t="b">
        <v>1</v>
      </c>
      <c r="N3045" t="s">
        <v>8303</v>
      </c>
      <c r="O3045" s="6">
        <f t="shared" si="247"/>
        <v>1.1000666666666667</v>
      </c>
      <c r="P3045" s="8">
        <f t="shared" si="250"/>
        <v>128.9140625</v>
      </c>
      <c r="Q3045" t="s">
        <v>8322</v>
      </c>
      <c r="R3045" t="s">
        <v>8362</v>
      </c>
      <c r="S3045" s="16">
        <f t="shared" si="248"/>
        <v>42109.909722222219</v>
      </c>
      <c r="T3045" s="16">
        <f t="shared" si="249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 s="1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5">
        <v>156</v>
      </c>
      <c r="M3046" t="b">
        <v>1</v>
      </c>
      <c r="N3046" t="s">
        <v>8303</v>
      </c>
      <c r="O3046" s="6">
        <f t="shared" si="247"/>
        <v>1.0934166666666667</v>
      </c>
      <c r="P3046" s="8">
        <f t="shared" si="250"/>
        <v>84.108974358974365</v>
      </c>
      <c r="Q3046" t="s">
        <v>8322</v>
      </c>
      <c r="R3046" t="s">
        <v>8362</v>
      </c>
      <c r="S3046" s="16">
        <f t="shared" si="248"/>
        <v>42402.518495370365</v>
      </c>
      <c r="T3046" s="16">
        <f t="shared" si="249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 s="1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5">
        <v>64</v>
      </c>
      <c r="M3047" t="b">
        <v>1</v>
      </c>
      <c r="N3047" t="s">
        <v>8303</v>
      </c>
      <c r="O3047" s="6">
        <f t="shared" si="247"/>
        <v>1.3270650000000002</v>
      </c>
      <c r="P3047" s="8">
        <f t="shared" si="250"/>
        <v>82.941562500000003</v>
      </c>
      <c r="Q3047" t="s">
        <v>8322</v>
      </c>
      <c r="R3047" t="s">
        <v>8362</v>
      </c>
      <c r="S3047" s="16">
        <f t="shared" si="248"/>
        <v>41872.947395833333</v>
      </c>
      <c r="T3047" s="16">
        <f t="shared" si="249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 s="1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5">
        <v>58</v>
      </c>
      <c r="M3048" t="b">
        <v>1</v>
      </c>
      <c r="N3048" t="s">
        <v>8303</v>
      </c>
      <c r="O3048" s="6">
        <f t="shared" si="247"/>
        <v>1.9084810126582279</v>
      </c>
      <c r="P3048" s="8">
        <f t="shared" si="250"/>
        <v>259.94827586206895</v>
      </c>
      <c r="Q3048" t="s">
        <v>8322</v>
      </c>
      <c r="R3048" t="s">
        <v>8362</v>
      </c>
      <c r="S3048" s="16">
        <f t="shared" si="248"/>
        <v>41891.994444444441</v>
      </c>
      <c r="T3048" s="16">
        <f t="shared" si="249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 s="1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5">
        <v>20</v>
      </c>
      <c r="M3049" t="b">
        <v>1</v>
      </c>
      <c r="N3049" t="s">
        <v>8303</v>
      </c>
      <c r="O3049" s="6">
        <f t="shared" si="247"/>
        <v>1.49</v>
      </c>
      <c r="P3049" s="8">
        <f t="shared" si="250"/>
        <v>37.25</v>
      </c>
      <c r="Q3049" t="s">
        <v>8322</v>
      </c>
      <c r="R3049" t="s">
        <v>8362</v>
      </c>
      <c r="S3049" s="16">
        <f t="shared" si="248"/>
        <v>42487.344444444439</v>
      </c>
      <c r="T3049" s="16">
        <f t="shared" si="249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 s="1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5">
        <v>47</v>
      </c>
      <c r="M3050" t="b">
        <v>1</v>
      </c>
      <c r="N3050" t="s">
        <v>8303</v>
      </c>
      <c r="O3050" s="6">
        <f t="shared" si="247"/>
        <v>1.6639999999999999</v>
      </c>
      <c r="P3050" s="8">
        <f t="shared" si="250"/>
        <v>177.02127659574469</v>
      </c>
      <c r="Q3050" t="s">
        <v>8322</v>
      </c>
      <c r="R3050" t="s">
        <v>8362</v>
      </c>
      <c r="S3050" s="16">
        <f t="shared" si="248"/>
        <v>42004.681944444441</v>
      </c>
      <c r="T3050" s="16">
        <f t="shared" si="249"/>
        <v>41975.692847222221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 s="1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5">
        <v>54</v>
      </c>
      <c r="M3051" t="b">
        <v>1</v>
      </c>
      <c r="N3051" t="s">
        <v>8303</v>
      </c>
      <c r="O3051" s="6">
        <f t="shared" si="247"/>
        <v>1.0666666666666667</v>
      </c>
      <c r="P3051" s="8">
        <f t="shared" si="250"/>
        <v>74.074074074074076</v>
      </c>
      <c r="Q3051" t="s">
        <v>8322</v>
      </c>
      <c r="R3051" t="s">
        <v>8362</v>
      </c>
      <c r="S3051" s="16">
        <f t="shared" si="248"/>
        <v>42168.806192129625</v>
      </c>
      <c r="T3051" s="16">
        <f t="shared" si="249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 s="1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5">
        <v>9</v>
      </c>
      <c r="M3052" t="b">
        <v>1</v>
      </c>
      <c r="N3052" t="s">
        <v>8303</v>
      </c>
      <c r="O3052" s="6">
        <f t="shared" si="247"/>
        <v>1.06</v>
      </c>
      <c r="P3052" s="8">
        <f t="shared" si="250"/>
        <v>70.666666666666671</v>
      </c>
      <c r="Q3052" t="s">
        <v>8322</v>
      </c>
      <c r="R3052" t="s">
        <v>8362</v>
      </c>
      <c r="S3052" s="16">
        <f t="shared" si="248"/>
        <v>42494.960185185184</v>
      </c>
      <c r="T3052" s="16">
        <f t="shared" si="249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 s="1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5">
        <v>35</v>
      </c>
      <c r="M3053" t="b">
        <v>0</v>
      </c>
      <c r="N3053" t="s">
        <v>8303</v>
      </c>
      <c r="O3053" s="6">
        <f t="shared" si="247"/>
        <v>0.23628571428571429</v>
      </c>
      <c r="P3053" s="8">
        <f t="shared" si="250"/>
        <v>23.62857142857143</v>
      </c>
      <c r="Q3053" t="s">
        <v>8322</v>
      </c>
      <c r="R3053" t="s">
        <v>8362</v>
      </c>
      <c r="S3053" s="16">
        <f t="shared" si="248"/>
        <v>42774.207696759258</v>
      </c>
      <c r="T3053" s="16">
        <f t="shared" si="249"/>
        <v>42744.207696759258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 s="1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5">
        <v>2</v>
      </c>
      <c r="M3054" t="b">
        <v>0</v>
      </c>
      <c r="N3054" t="s">
        <v>8303</v>
      </c>
      <c r="O3054" s="6">
        <f t="shared" si="247"/>
        <v>1.5E-3</v>
      </c>
      <c r="P3054" s="8">
        <f t="shared" si="250"/>
        <v>37.5</v>
      </c>
      <c r="Q3054" t="s">
        <v>8322</v>
      </c>
      <c r="R3054" t="s">
        <v>8362</v>
      </c>
      <c r="S3054" s="16">
        <f t="shared" si="248"/>
        <v>42152.457638888889</v>
      </c>
      <c r="T3054" s="16">
        <f t="shared" si="249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 s="1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5">
        <v>3</v>
      </c>
      <c r="M3055" t="b">
        <v>0</v>
      </c>
      <c r="N3055" t="s">
        <v>8303</v>
      </c>
      <c r="O3055" s="6">
        <f t="shared" si="247"/>
        <v>4.0000000000000001E-3</v>
      </c>
      <c r="P3055" s="8">
        <f t="shared" si="250"/>
        <v>13.333333333333334</v>
      </c>
      <c r="Q3055" t="s">
        <v>8322</v>
      </c>
      <c r="R3055" t="s">
        <v>8362</v>
      </c>
      <c r="S3055" s="16">
        <f t="shared" si="248"/>
        <v>41913.957638888889</v>
      </c>
      <c r="T3055" s="16">
        <f t="shared" si="249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 s="1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5">
        <v>0</v>
      </c>
      <c r="M3056" t="b">
        <v>0</v>
      </c>
      <c r="N3056" t="s">
        <v>8303</v>
      </c>
      <c r="O3056" s="6">
        <f t="shared" si="247"/>
        <v>0</v>
      </c>
      <c r="P3056" s="8">
        <v>0</v>
      </c>
      <c r="Q3056" t="s">
        <v>8322</v>
      </c>
      <c r="R3056" t="s">
        <v>8362</v>
      </c>
      <c r="S3056" s="16">
        <f t="shared" si="248"/>
        <v>42064.836111111108</v>
      </c>
      <c r="T3056" s="16">
        <f t="shared" si="249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 s="1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5">
        <v>1</v>
      </c>
      <c r="M3057" t="b">
        <v>0</v>
      </c>
      <c r="N3057" t="s">
        <v>8303</v>
      </c>
      <c r="O3057" s="6">
        <f t="shared" si="247"/>
        <v>5.0000000000000002E-5</v>
      </c>
      <c r="P3057" s="8">
        <f>E3057/L3057</f>
        <v>1</v>
      </c>
      <c r="Q3057" t="s">
        <v>8322</v>
      </c>
      <c r="R3057" t="s">
        <v>8362</v>
      </c>
      <c r="S3057" s="16">
        <f t="shared" si="248"/>
        <v>42013.749884259254</v>
      </c>
      <c r="T3057" s="16">
        <f t="shared" si="249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 s="1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5">
        <v>0</v>
      </c>
      <c r="M3058" t="b">
        <v>0</v>
      </c>
      <c r="N3058" t="s">
        <v>8303</v>
      </c>
      <c r="O3058" s="6">
        <f t="shared" si="247"/>
        <v>0</v>
      </c>
      <c r="P3058" s="8">
        <v>0</v>
      </c>
      <c r="Q3058" t="s">
        <v>8322</v>
      </c>
      <c r="R3058" t="s">
        <v>8362</v>
      </c>
      <c r="S3058" s="16">
        <f t="shared" si="248"/>
        <v>41911.428055555552</v>
      </c>
      <c r="T3058" s="16">
        <f t="shared" si="249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 s="1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5">
        <v>0</v>
      </c>
      <c r="M3059" t="b">
        <v>0</v>
      </c>
      <c r="N3059" t="s">
        <v>8303</v>
      </c>
      <c r="O3059" s="6">
        <f t="shared" si="247"/>
        <v>0</v>
      </c>
      <c r="P3059" s="8">
        <v>0</v>
      </c>
      <c r="Q3059" t="s">
        <v>8322</v>
      </c>
      <c r="R3059" t="s">
        <v>8362</v>
      </c>
      <c r="S3059" s="16">
        <f t="shared" si="248"/>
        <v>42463.400590277779</v>
      </c>
      <c r="T3059" s="16">
        <f t="shared" si="249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 s="1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5">
        <v>3</v>
      </c>
      <c r="M3060" t="b">
        <v>0</v>
      </c>
      <c r="N3060" t="s">
        <v>8303</v>
      </c>
      <c r="O3060" s="6">
        <f t="shared" si="247"/>
        <v>1.6666666666666666E-4</v>
      </c>
      <c r="P3060" s="8">
        <f>E3060/L3060</f>
        <v>1</v>
      </c>
      <c r="Q3060" t="s">
        <v>8322</v>
      </c>
      <c r="R3060" t="s">
        <v>8362</v>
      </c>
      <c r="S3060" s="16">
        <f t="shared" si="248"/>
        <v>42510.165972222218</v>
      </c>
      <c r="T3060" s="16">
        <f t="shared" si="249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 s="1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5">
        <v>11</v>
      </c>
      <c r="M3061" t="b">
        <v>0</v>
      </c>
      <c r="N3061" t="s">
        <v>8303</v>
      </c>
      <c r="O3061" s="6">
        <f t="shared" si="247"/>
        <v>3.0066666666666665E-2</v>
      </c>
      <c r="P3061" s="8">
        <f>E3061/L3061</f>
        <v>41</v>
      </c>
      <c r="Q3061" t="s">
        <v>8322</v>
      </c>
      <c r="R3061" t="s">
        <v>8362</v>
      </c>
      <c r="S3061" s="16">
        <f t="shared" si="248"/>
        <v>41859.727384259255</v>
      </c>
      <c r="T3061" s="16">
        <f t="shared" si="249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 s="1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5">
        <v>6</v>
      </c>
      <c r="M3062" t="b">
        <v>0</v>
      </c>
      <c r="N3062" t="s">
        <v>8303</v>
      </c>
      <c r="O3062" s="6">
        <f t="shared" si="247"/>
        <v>1.5227272727272728E-3</v>
      </c>
      <c r="P3062" s="8">
        <f>E3062/L3062</f>
        <v>55.833333333333336</v>
      </c>
      <c r="Q3062" t="s">
        <v>8322</v>
      </c>
      <c r="R3062" t="s">
        <v>8362</v>
      </c>
      <c r="S3062" s="16">
        <f t="shared" si="248"/>
        <v>42275.066365740735</v>
      </c>
      <c r="T3062" s="16">
        <f t="shared" si="249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 s="1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5">
        <v>0</v>
      </c>
      <c r="M3063" t="b">
        <v>0</v>
      </c>
      <c r="N3063" t="s">
        <v>8303</v>
      </c>
      <c r="O3063" s="6">
        <f t="shared" si="247"/>
        <v>0</v>
      </c>
      <c r="P3063" s="8">
        <v>0</v>
      </c>
      <c r="Q3063" t="s">
        <v>8322</v>
      </c>
      <c r="R3063" t="s">
        <v>8362</v>
      </c>
      <c r="S3063" s="16">
        <f t="shared" si="248"/>
        <v>41864.575787037036</v>
      </c>
      <c r="T3063" s="16">
        <f t="shared" si="249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 s="1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5">
        <v>67</v>
      </c>
      <c r="M3064" t="b">
        <v>0</v>
      </c>
      <c r="N3064" t="s">
        <v>8303</v>
      </c>
      <c r="O3064" s="6">
        <f t="shared" si="247"/>
        <v>0.66839999999999999</v>
      </c>
      <c r="P3064" s="8">
        <f t="shared" ref="P3064:P3083" si="251">E3064/L3064</f>
        <v>99.761194029850742</v>
      </c>
      <c r="Q3064" t="s">
        <v>8322</v>
      </c>
      <c r="R3064" t="s">
        <v>8362</v>
      </c>
      <c r="S3064" s="16">
        <f t="shared" si="248"/>
        <v>42277.541666666664</v>
      </c>
      <c r="T3064" s="16">
        <f t="shared" si="249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 s="1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5">
        <v>23</v>
      </c>
      <c r="M3065" t="b">
        <v>0</v>
      </c>
      <c r="N3065" t="s">
        <v>8303</v>
      </c>
      <c r="O3065" s="6">
        <f t="shared" si="247"/>
        <v>0.19566666666666666</v>
      </c>
      <c r="P3065" s="8">
        <f t="shared" si="251"/>
        <v>25.521739130434781</v>
      </c>
      <c r="Q3065" t="s">
        <v>8322</v>
      </c>
      <c r="R3065" t="s">
        <v>8362</v>
      </c>
      <c r="S3065" s="16">
        <f t="shared" si="248"/>
        <v>42665.714560185188</v>
      </c>
      <c r="T3065" s="16">
        <f t="shared" si="249"/>
        <v>42630.714560185188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 s="1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5">
        <v>72</v>
      </c>
      <c r="M3066" t="b">
        <v>0</v>
      </c>
      <c r="N3066" t="s">
        <v>8303</v>
      </c>
      <c r="O3066" s="6">
        <f t="shared" si="247"/>
        <v>0.11294666666666667</v>
      </c>
      <c r="P3066" s="8">
        <f t="shared" si="251"/>
        <v>117.65277777777777</v>
      </c>
      <c r="Q3066" t="s">
        <v>8322</v>
      </c>
      <c r="R3066" t="s">
        <v>8362</v>
      </c>
      <c r="S3066" s="16">
        <f t="shared" si="248"/>
        <v>42330.082638888889</v>
      </c>
      <c r="T3066" s="16">
        <f t="shared" si="249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 s="1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5">
        <v>2</v>
      </c>
      <c r="M3067" t="b">
        <v>0</v>
      </c>
      <c r="N3067" t="s">
        <v>8303</v>
      </c>
      <c r="O3067" s="6">
        <f t="shared" si="247"/>
        <v>4.0000000000000002E-4</v>
      </c>
      <c r="P3067" s="8">
        <f t="shared" si="251"/>
        <v>5</v>
      </c>
      <c r="Q3067" t="s">
        <v>8322</v>
      </c>
      <c r="R3067" t="s">
        <v>8362</v>
      </c>
      <c r="S3067" s="16">
        <f t="shared" si="248"/>
        <v>41849.846898148149</v>
      </c>
      <c r="T3067" s="16">
        <f t="shared" si="249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 s="1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5">
        <v>15</v>
      </c>
      <c r="M3068" t="b">
        <v>0</v>
      </c>
      <c r="N3068" t="s">
        <v>8303</v>
      </c>
      <c r="O3068" s="6">
        <f t="shared" si="247"/>
        <v>0.11985714285714286</v>
      </c>
      <c r="P3068" s="8">
        <f t="shared" si="251"/>
        <v>2796.6666666666665</v>
      </c>
      <c r="Q3068" t="s">
        <v>8322</v>
      </c>
      <c r="R3068" t="s">
        <v>8362</v>
      </c>
      <c r="S3068" s="16">
        <f t="shared" si="248"/>
        <v>42561.020104166666</v>
      </c>
      <c r="T3068" s="16">
        <f t="shared" si="249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 s="1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5">
        <v>1</v>
      </c>
      <c r="M3069" t="b">
        <v>0</v>
      </c>
      <c r="N3069" t="s">
        <v>8303</v>
      </c>
      <c r="O3069" s="6">
        <f t="shared" si="247"/>
        <v>2.5000000000000001E-2</v>
      </c>
      <c r="P3069" s="8">
        <f t="shared" si="251"/>
        <v>200</v>
      </c>
      <c r="Q3069" t="s">
        <v>8322</v>
      </c>
      <c r="R3069" t="s">
        <v>8362</v>
      </c>
      <c r="S3069" s="16">
        <f t="shared" si="248"/>
        <v>42256.730081018519</v>
      </c>
      <c r="T3069" s="16">
        <f t="shared" si="249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 s="1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5">
        <v>2</v>
      </c>
      <c r="M3070" t="b">
        <v>0</v>
      </c>
      <c r="N3070" t="s">
        <v>8303</v>
      </c>
      <c r="O3070" s="6">
        <f t="shared" si="247"/>
        <v>6.9999999999999999E-4</v>
      </c>
      <c r="P3070" s="8">
        <f t="shared" si="251"/>
        <v>87.5</v>
      </c>
      <c r="Q3070" t="s">
        <v>8322</v>
      </c>
      <c r="R3070" t="s">
        <v>8362</v>
      </c>
      <c r="S3070" s="16">
        <f t="shared" si="248"/>
        <v>42293.483240740738</v>
      </c>
      <c r="T3070" s="16">
        <f t="shared" si="249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 s="1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5">
        <v>7</v>
      </c>
      <c r="M3071" t="b">
        <v>0</v>
      </c>
      <c r="N3071" t="s">
        <v>8303</v>
      </c>
      <c r="O3071" s="6">
        <f t="shared" si="247"/>
        <v>0.14099999999999999</v>
      </c>
      <c r="P3071" s="8">
        <f t="shared" si="251"/>
        <v>20.142857142857142</v>
      </c>
      <c r="Q3071" t="s">
        <v>8322</v>
      </c>
      <c r="R3071" t="s">
        <v>8362</v>
      </c>
      <c r="S3071" s="16">
        <f t="shared" si="248"/>
        <v>41987.625393518516</v>
      </c>
      <c r="T3071" s="16">
        <f t="shared" si="249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 s="1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5">
        <v>16</v>
      </c>
      <c r="M3072" t="b">
        <v>0</v>
      </c>
      <c r="N3072" t="s">
        <v>8303</v>
      </c>
      <c r="O3072" s="6">
        <f t="shared" si="247"/>
        <v>3.3399999999999999E-2</v>
      </c>
      <c r="P3072" s="8">
        <f t="shared" si="251"/>
        <v>20.875</v>
      </c>
      <c r="Q3072" t="s">
        <v>8322</v>
      </c>
      <c r="R3072" t="s">
        <v>8362</v>
      </c>
      <c r="S3072" s="16">
        <f t="shared" si="248"/>
        <v>42711.525104166663</v>
      </c>
      <c r="T3072" s="16">
        <f t="shared" si="249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 s="1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5">
        <v>117</v>
      </c>
      <c r="M3073" t="b">
        <v>0</v>
      </c>
      <c r="N3073" t="s">
        <v>8303</v>
      </c>
      <c r="O3073" s="6">
        <f t="shared" si="247"/>
        <v>0.59775</v>
      </c>
      <c r="P3073" s="8">
        <f t="shared" si="251"/>
        <v>61.307692307692307</v>
      </c>
      <c r="Q3073" t="s">
        <v>8322</v>
      </c>
      <c r="R3073" t="s">
        <v>8362</v>
      </c>
      <c r="S3073" s="16">
        <f t="shared" si="248"/>
        <v>42115.040972222218</v>
      </c>
      <c r="T3073" s="16">
        <f t="shared" si="249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 s="1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5">
        <v>2</v>
      </c>
      <c r="M3074" t="b">
        <v>0</v>
      </c>
      <c r="N3074" t="s">
        <v>8303</v>
      </c>
      <c r="O3074" s="6">
        <f t="shared" ref="O3074:O3137" si="252">E3074/D3074</f>
        <v>1.6666666666666666E-4</v>
      </c>
      <c r="P3074" s="8">
        <f t="shared" si="251"/>
        <v>1</v>
      </c>
      <c r="Q3074" t="s">
        <v>8322</v>
      </c>
      <c r="R3074" t="s">
        <v>8362</v>
      </c>
      <c r="S3074" s="16">
        <f t="shared" ref="S3074:S3137" si="253">(I3074/86400)+25569+(-5/24)</f>
        <v>42672.865277777775</v>
      </c>
      <c r="T3074" s="16">
        <f t="shared" ref="T3074:T3137" si="254">(J3074/86400)+25569+(-5/24)</f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 s="1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5">
        <v>7</v>
      </c>
      <c r="M3075" t="b">
        <v>0</v>
      </c>
      <c r="N3075" t="s">
        <v>8303</v>
      </c>
      <c r="O3075" s="6">
        <f t="shared" si="252"/>
        <v>2.3035714285714285E-4</v>
      </c>
      <c r="P3075" s="8">
        <f t="shared" si="251"/>
        <v>92.142857142857139</v>
      </c>
      <c r="Q3075" t="s">
        <v>8322</v>
      </c>
      <c r="R3075" t="s">
        <v>8362</v>
      </c>
      <c r="S3075" s="16">
        <f t="shared" si="253"/>
        <v>42169.59652777778</v>
      </c>
      <c r="T3075" s="16">
        <f t="shared" si="254"/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 s="1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5">
        <v>3</v>
      </c>
      <c r="M3076" t="b">
        <v>0</v>
      </c>
      <c r="N3076" t="s">
        <v>8303</v>
      </c>
      <c r="O3076" s="6">
        <f t="shared" si="252"/>
        <v>8.8000000000000003E-4</v>
      </c>
      <c r="P3076" s="8">
        <f t="shared" si="251"/>
        <v>7.333333333333333</v>
      </c>
      <c r="Q3076" t="s">
        <v>8322</v>
      </c>
      <c r="R3076" t="s">
        <v>8362</v>
      </c>
      <c r="S3076" s="16">
        <f t="shared" si="253"/>
        <v>42439.362951388888</v>
      </c>
      <c r="T3076" s="16">
        <f t="shared" si="254"/>
        <v>42409.362951388888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 s="1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5">
        <v>20</v>
      </c>
      <c r="M3077" t="b">
        <v>0</v>
      </c>
      <c r="N3077" t="s">
        <v>8303</v>
      </c>
      <c r="O3077" s="6">
        <f t="shared" si="252"/>
        <v>8.6400000000000005E-2</v>
      </c>
      <c r="P3077" s="8">
        <f t="shared" si="251"/>
        <v>64.8</v>
      </c>
      <c r="Q3077" t="s">
        <v>8322</v>
      </c>
      <c r="R3077" t="s">
        <v>8362</v>
      </c>
      <c r="S3077" s="16">
        <f t="shared" si="253"/>
        <v>42600.89398148148</v>
      </c>
      <c r="T3077" s="16">
        <f t="shared" si="254"/>
        <v>42550.89398148148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 s="1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5">
        <v>50</v>
      </c>
      <c r="M3078" t="b">
        <v>0</v>
      </c>
      <c r="N3078" t="s">
        <v>8303</v>
      </c>
      <c r="O3078" s="6">
        <f t="shared" si="252"/>
        <v>0.15060000000000001</v>
      </c>
      <c r="P3078" s="8">
        <f t="shared" si="251"/>
        <v>30.12</v>
      </c>
      <c r="Q3078" t="s">
        <v>8322</v>
      </c>
      <c r="R3078" t="s">
        <v>8362</v>
      </c>
      <c r="S3078" s="16">
        <f t="shared" si="253"/>
        <v>42286.443553240737</v>
      </c>
      <c r="T3078" s="16">
        <f t="shared" si="254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 s="1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5">
        <v>2</v>
      </c>
      <c r="M3079" t="b">
        <v>0</v>
      </c>
      <c r="N3079" t="s">
        <v>8303</v>
      </c>
      <c r="O3079" s="6">
        <f t="shared" si="252"/>
        <v>4.7727272727272731E-3</v>
      </c>
      <c r="P3079" s="8">
        <f t="shared" si="251"/>
        <v>52.5</v>
      </c>
      <c r="Q3079" t="s">
        <v>8322</v>
      </c>
      <c r="R3079" t="s">
        <v>8362</v>
      </c>
      <c r="S3079" s="16">
        <f t="shared" si="253"/>
        <v>42796.74858796296</v>
      </c>
      <c r="T3079" s="16">
        <f t="shared" si="254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 s="1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5">
        <v>3</v>
      </c>
      <c r="M3080" t="b">
        <v>0</v>
      </c>
      <c r="N3080" t="s">
        <v>8303</v>
      </c>
      <c r="O3080" s="6">
        <f t="shared" si="252"/>
        <v>1.1833333333333333E-3</v>
      </c>
      <c r="P3080" s="8">
        <f t="shared" si="251"/>
        <v>23.666666666666668</v>
      </c>
      <c r="Q3080" t="s">
        <v>8322</v>
      </c>
      <c r="R3080" t="s">
        <v>8362</v>
      </c>
      <c r="S3080" s="16">
        <f t="shared" si="253"/>
        <v>42060.930497685178</v>
      </c>
      <c r="T3080" s="16">
        <f t="shared" si="254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 s="1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5">
        <v>27</v>
      </c>
      <c r="M3081" t="b">
        <v>0</v>
      </c>
      <c r="N3081" t="s">
        <v>8303</v>
      </c>
      <c r="O3081" s="6">
        <f t="shared" si="252"/>
        <v>8.4173998587352451E-3</v>
      </c>
      <c r="P3081" s="8">
        <f t="shared" si="251"/>
        <v>415.77777777777777</v>
      </c>
      <c r="Q3081" t="s">
        <v>8322</v>
      </c>
      <c r="R3081" t="s">
        <v>8362</v>
      </c>
      <c r="S3081" s="16">
        <f t="shared" si="253"/>
        <v>42085.463368055549</v>
      </c>
      <c r="T3081" s="16">
        <f t="shared" si="254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 s="1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5">
        <v>7</v>
      </c>
      <c r="M3082" t="b">
        <v>0</v>
      </c>
      <c r="N3082" t="s">
        <v>8303</v>
      </c>
      <c r="O3082" s="6">
        <f t="shared" si="252"/>
        <v>1.8799999999999999E-4</v>
      </c>
      <c r="P3082" s="8">
        <f t="shared" si="251"/>
        <v>53.714285714285715</v>
      </c>
      <c r="Q3082" t="s">
        <v>8322</v>
      </c>
      <c r="R3082" t="s">
        <v>8362</v>
      </c>
      <c r="S3082" s="16">
        <f t="shared" si="253"/>
        <v>41999.861620370364</v>
      </c>
      <c r="T3082" s="16">
        <f t="shared" si="254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 s="1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5">
        <v>5</v>
      </c>
      <c r="M3083" t="b">
        <v>0</v>
      </c>
      <c r="N3083" t="s">
        <v>8303</v>
      </c>
      <c r="O3083" s="6">
        <f t="shared" si="252"/>
        <v>2.1029999999999998E-3</v>
      </c>
      <c r="P3083" s="8">
        <f t="shared" si="251"/>
        <v>420.6</v>
      </c>
      <c r="Q3083" t="s">
        <v>8322</v>
      </c>
      <c r="R3083" t="s">
        <v>8362</v>
      </c>
      <c r="S3083" s="16">
        <f t="shared" si="253"/>
        <v>42266.973275462959</v>
      </c>
      <c r="T3083" s="16">
        <f t="shared" si="254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 s="1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5">
        <v>0</v>
      </c>
      <c r="M3084" t="b">
        <v>0</v>
      </c>
      <c r="N3084" t="s">
        <v>8303</v>
      </c>
      <c r="O3084" s="6">
        <f t="shared" si="252"/>
        <v>0</v>
      </c>
      <c r="P3084" s="8">
        <v>0</v>
      </c>
      <c r="Q3084" t="s">
        <v>8322</v>
      </c>
      <c r="R3084" t="s">
        <v>8362</v>
      </c>
      <c r="S3084" s="16">
        <f t="shared" si="253"/>
        <v>42323.756319444445</v>
      </c>
      <c r="T3084" s="16">
        <f t="shared" si="254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 s="1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5">
        <v>3</v>
      </c>
      <c r="M3085" t="b">
        <v>0</v>
      </c>
      <c r="N3085" t="s">
        <v>8303</v>
      </c>
      <c r="O3085" s="6">
        <f t="shared" si="252"/>
        <v>2.8E-3</v>
      </c>
      <c r="P3085" s="8">
        <f t="shared" ref="P3085:P3115" si="255">E3085/L3085</f>
        <v>18.666666666666668</v>
      </c>
      <c r="Q3085" t="s">
        <v>8322</v>
      </c>
      <c r="R3085" t="s">
        <v>8362</v>
      </c>
      <c r="S3085" s="16">
        <f t="shared" si="253"/>
        <v>41883</v>
      </c>
      <c r="T3085" s="16">
        <f t="shared" si="254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 s="1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5">
        <v>6</v>
      </c>
      <c r="M3086" t="b">
        <v>0</v>
      </c>
      <c r="N3086" t="s">
        <v>8303</v>
      </c>
      <c r="O3086" s="6">
        <f t="shared" si="252"/>
        <v>0.11579206701157921</v>
      </c>
      <c r="P3086" s="8">
        <f t="shared" si="255"/>
        <v>78.333333333333329</v>
      </c>
      <c r="Q3086" t="s">
        <v>8322</v>
      </c>
      <c r="R3086" t="s">
        <v>8362</v>
      </c>
      <c r="S3086" s="16">
        <f t="shared" si="253"/>
        <v>42129.574999999997</v>
      </c>
      <c r="T3086" s="16">
        <f t="shared" si="254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 s="1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5">
        <v>9</v>
      </c>
      <c r="M3087" t="b">
        <v>0</v>
      </c>
      <c r="N3087" t="s">
        <v>8303</v>
      </c>
      <c r="O3087" s="6">
        <f t="shared" si="252"/>
        <v>2.4400000000000002E-2</v>
      </c>
      <c r="P3087" s="8">
        <f t="shared" si="255"/>
        <v>67.777777777777771</v>
      </c>
      <c r="Q3087" t="s">
        <v>8322</v>
      </c>
      <c r="R3087" t="s">
        <v>8362</v>
      </c>
      <c r="S3087" s="16">
        <f t="shared" si="253"/>
        <v>42276.675451388888</v>
      </c>
      <c r="T3087" s="16">
        <f t="shared" si="254"/>
        <v>42246.675451388888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 s="1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5">
        <v>3</v>
      </c>
      <c r="M3088" t="b">
        <v>0</v>
      </c>
      <c r="N3088" t="s">
        <v>8303</v>
      </c>
      <c r="O3088" s="6">
        <f t="shared" si="252"/>
        <v>2.5000000000000001E-3</v>
      </c>
      <c r="P3088" s="8">
        <f t="shared" si="255"/>
        <v>16.666666666666668</v>
      </c>
      <c r="Q3088" t="s">
        <v>8322</v>
      </c>
      <c r="R3088" t="s">
        <v>8362</v>
      </c>
      <c r="S3088" s="16">
        <f t="shared" si="253"/>
        <v>42233.462488425925</v>
      </c>
      <c r="T3088" s="16">
        <f t="shared" si="254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 s="1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5">
        <v>2</v>
      </c>
      <c r="M3089" t="b">
        <v>0</v>
      </c>
      <c r="N3089" t="s">
        <v>8303</v>
      </c>
      <c r="O3089" s="6">
        <f t="shared" si="252"/>
        <v>6.2500000000000003E-3</v>
      </c>
      <c r="P3089" s="8">
        <f t="shared" si="255"/>
        <v>62.5</v>
      </c>
      <c r="Q3089" t="s">
        <v>8322</v>
      </c>
      <c r="R3089" t="s">
        <v>8362</v>
      </c>
      <c r="S3089" s="16">
        <f t="shared" si="253"/>
        <v>42724.983680555553</v>
      </c>
      <c r="T3089" s="16">
        <f t="shared" si="254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 s="1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5">
        <v>3</v>
      </c>
      <c r="M3090" t="b">
        <v>0</v>
      </c>
      <c r="N3090" t="s">
        <v>8303</v>
      </c>
      <c r="O3090" s="6">
        <f t="shared" si="252"/>
        <v>1.9384615384615384E-3</v>
      </c>
      <c r="P3090" s="8">
        <f t="shared" si="255"/>
        <v>42</v>
      </c>
      <c r="Q3090" t="s">
        <v>8322</v>
      </c>
      <c r="R3090" t="s">
        <v>8362</v>
      </c>
      <c r="S3090" s="16">
        <f t="shared" si="253"/>
        <v>42012.361805555549</v>
      </c>
      <c r="T3090" s="16">
        <f t="shared" si="254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 s="1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5">
        <v>45</v>
      </c>
      <c r="M3091" t="b">
        <v>0</v>
      </c>
      <c r="N3091" t="s">
        <v>8303</v>
      </c>
      <c r="O3091" s="6">
        <f t="shared" si="252"/>
        <v>0.23416000000000001</v>
      </c>
      <c r="P3091" s="8">
        <f t="shared" si="255"/>
        <v>130.0888888888889</v>
      </c>
      <c r="Q3091" t="s">
        <v>8322</v>
      </c>
      <c r="R3091" t="s">
        <v>8362</v>
      </c>
      <c r="S3091" s="16">
        <f t="shared" si="253"/>
        <v>42559.874305555553</v>
      </c>
      <c r="T3091" s="16">
        <f t="shared" si="254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 s="1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5">
        <v>9</v>
      </c>
      <c r="M3092" t="b">
        <v>0</v>
      </c>
      <c r="N3092" t="s">
        <v>8303</v>
      </c>
      <c r="O3092" s="6">
        <f t="shared" si="252"/>
        <v>5.080888888888889E-2</v>
      </c>
      <c r="P3092" s="8">
        <f t="shared" si="255"/>
        <v>1270.2222222222222</v>
      </c>
      <c r="Q3092" t="s">
        <v>8322</v>
      </c>
      <c r="R3092" t="s">
        <v>8362</v>
      </c>
      <c r="S3092" s="16">
        <f t="shared" si="253"/>
        <v>42125.568807870368</v>
      </c>
      <c r="T3092" s="16">
        <f t="shared" si="254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 s="1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5">
        <v>9</v>
      </c>
      <c r="M3093" t="b">
        <v>0</v>
      </c>
      <c r="N3093" t="s">
        <v>8303</v>
      </c>
      <c r="O3093" s="6">
        <f t="shared" si="252"/>
        <v>0.15920000000000001</v>
      </c>
      <c r="P3093" s="8">
        <f t="shared" si="255"/>
        <v>88.444444444444443</v>
      </c>
      <c r="Q3093" t="s">
        <v>8322</v>
      </c>
      <c r="R3093" t="s">
        <v>8362</v>
      </c>
      <c r="S3093" s="16">
        <f t="shared" si="253"/>
        <v>42596.740081018514</v>
      </c>
      <c r="T3093" s="16">
        <f t="shared" si="254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 s="1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5">
        <v>21</v>
      </c>
      <c r="M3094" t="b">
        <v>0</v>
      </c>
      <c r="N3094" t="s">
        <v>8303</v>
      </c>
      <c r="O3094" s="6">
        <f t="shared" si="252"/>
        <v>1.1831900000000001E-2</v>
      </c>
      <c r="P3094" s="8">
        <f t="shared" si="255"/>
        <v>56.342380952380957</v>
      </c>
      <c r="Q3094" t="s">
        <v>8322</v>
      </c>
      <c r="R3094" t="s">
        <v>8362</v>
      </c>
      <c r="S3094" s="16">
        <f t="shared" si="253"/>
        <v>42292.708333333336</v>
      </c>
      <c r="T3094" s="16">
        <f t="shared" si="254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 s="1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5">
        <v>17</v>
      </c>
      <c r="M3095" t="b">
        <v>0</v>
      </c>
      <c r="N3095" t="s">
        <v>8303</v>
      </c>
      <c r="O3095" s="6">
        <f t="shared" si="252"/>
        <v>0.22750000000000001</v>
      </c>
      <c r="P3095" s="8">
        <f t="shared" si="255"/>
        <v>53.529411764705884</v>
      </c>
      <c r="Q3095" t="s">
        <v>8322</v>
      </c>
      <c r="R3095" t="s">
        <v>8362</v>
      </c>
      <c r="S3095" s="16">
        <f t="shared" si="253"/>
        <v>41790.957638888889</v>
      </c>
      <c r="T3095" s="16">
        <f t="shared" si="254"/>
        <v>41760.700706018521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 s="1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5">
        <v>1</v>
      </c>
      <c r="M3096" t="b">
        <v>0</v>
      </c>
      <c r="N3096" t="s">
        <v>8303</v>
      </c>
      <c r="O3096" s="6">
        <f t="shared" si="252"/>
        <v>2.5000000000000001E-4</v>
      </c>
      <c r="P3096" s="8">
        <f t="shared" si="255"/>
        <v>25</v>
      </c>
      <c r="Q3096" t="s">
        <v>8322</v>
      </c>
      <c r="R3096" t="s">
        <v>8362</v>
      </c>
      <c r="S3096" s="16">
        <f t="shared" si="253"/>
        <v>42267.587453703702</v>
      </c>
      <c r="T3096" s="16">
        <f t="shared" si="254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 s="1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5">
        <v>1</v>
      </c>
      <c r="M3097" t="b">
        <v>0</v>
      </c>
      <c r="N3097" t="s">
        <v>8303</v>
      </c>
      <c r="O3097" s="6">
        <f t="shared" si="252"/>
        <v>3.351206434316354E-3</v>
      </c>
      <c r="P3097" s="8">
        <f t="shared" si="255"/>
        <v>50</v>
      </c>
      <c r="Q3097" t="s">
        <v>8322</v>
      </c>
      <c r="R3097" t="s">
        <v>8362</v>
      </c>
      <c r="S3097" s="16">
        <f t="shared" si="253"/>
        <v>42582.81689814815</v>
      </c>
      <c r="T3097" s="16">
        <f t="shared" si="254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 s="1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5">
        <v>14</v>
      </c>
      <c r="M3098" t="b">
        <v>0</v>
      </c>
      <c r="N3098" t="s">
        <v>8303</v>
      </c>
      <c r="O3098" s="6">
        <f t="shared" si="252"/>
        <v>3.9750000000000001E-2</v>
      </c>
      <c r="P3098" s="8">
        <f t="shared" si="255"/>
        <v>56.785714285714285</v>
      </c>
      <c r="Q3098" t="s">
        <v>8322</v>
      </c>
      <c r="R3098" t="s">
        <v>8362</v>
      </c>
      <c r="S3098" s="16">
        <f t="shared" si="253"/>
        <v>42144.617199074077</v>
      </c>
      <c r="T3098" s="16">
        <f t="shared" si="254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 s="1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5">
        <v>42</v>
      </c>
      <c r="M3099" t="b">
        <v>0</v>
      </c>
      <c r="N3099" t="s">
        <v>8303</v>
      </c>
      <c r="O3099" s="6">
        <f t="shared" si="252"/>
        <v>0.17150000000000001</v>
      </c>
      <c r="P3099" s="8">
        <f t="shared" si="255"/>
        <v>40.833333333333336</v>
      </c>
      <c r="Q3099" t="s">
        <v>8322</v>
      </c>
      <c r="R3099" t="s">
        <v>8362</v>
      </c>
      <c r="S3099" s="16">
        <f t="shared" si="253"/>
        <v>42650.374999999993</v>
      </c>
      <c r="T3099" s="16">
        <f t="shared" si="254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 s="1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5">
        <v>27</v>
      </c>
      <c r="M3100" t="b">
        <v>0</v>
      </c>
      <c r="N3100" t="s">
        <v>8303</v>
      </c>
      <c r="O3100" s="6">
        <f t="shared" si="252"/>
        <v>3.608004104669061E-2</v>
      </c>
      <c r="P3100" s="8">
        <f t="shared" si="255"/>
        <v>65.111111111111114</v>
      </c>
      <c r="Q3100" t="s">
        <v>8322</v>
      </c>
      <c r="R3100" t="s">
        <v>8362</v>
      </c>
      <c r="S3100" s="16">
        <f t="shared" si="253"/>
        <v>42407.803472222215</v>
      </c>
      <c r="T3100" s="16">
        <f t="shared" si="254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 s="1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5">
        <v>5</v>
      </c>
      <c r="M3101" t="b">
        <v>0</v>
      </c>
      <c r="N3101" t="s">
        <v>8303</v>
      </c>
      <c r="O3101" s="6">
        <f t="shared" si="252"/>
        <v>0.13900000000000001</v>
      </c>
      <c r="P3101" s="8">
        <f t="shared" si="255"/>
        <v>55.6</v>
      </c>
      <c r="Q3101" t="s">
        <v>8322</v>
      </c>
      <c r="R3101" t="s">
        <v>8362</v>
      </c>
      <c r="S3101" s="16">
        <f t="shared" si="253"/>
        <v>42411.981377314813</v>
      </c>
      <c r="T3101" s="16">
        <f t="shared" si="254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 s="1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5">
        <v>13</v>
      </c>
      <c r="M3102" t="b">
        <v>0</v>
      </c>
      <c r="N3102" t="s">
        <v>8303</v>
      </c>
      <c r="O3102" s="6">
        <f t="shared" si="252"/>
        <v>0.15225</v>
      </c>
      <c r="P3102" s="8">
        <f t="shared" si="255"/>
        <v>140.53846153846155</v>
      </c>
      <c r="Q3102" t="s">
        <v>8322</v>
      </c>
      <c r="R3102" t="s">
        <v>8362</v>
      </c>
      <c r="S3102" s="16">
        <f t="shared" si="253"/>
        <v>41932.4140625</v>
      </c>
      <c r="T3102" s="16">
        <f t="shared" si="254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 s="1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5">
        <v>12</v>
      </c>
      <c r="M3103" t="b">
        <v>0</v>
      </c>
      <c r="N3103" t="s">
        <v>8303</v>
      </c>
      <c r="O3103" s="6">
        <f t="shared" si="252"/>
        <v>0.12</v>
      </c>
      <c r="P3103" s="8">
        <f t="shared" si="255"/>
        <v>25</v>
      </c>
      <c r="Q3103" t="s">
        <v>8322</v>
      </c>
      <c r="R3103" t="s">
        <v>8362</v>
      </c>
      <c r="S3103" s="16">
        <f t="shared" si="253"/>
        <v>42201.12222222222</v>
      </c>
      <c r="T3103" s="16">
        <f t="shared" si="254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 s="1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5">
        <v>90</v>
      </c>
      <c r="M3104" t="b">
        <v>0</v>
      </c>
      <c r="N3104" t="s">
        <v>8303</v>
      </c>
      <c r="O3104" s="6">
        <f t="shared" si="252"/>
        <v>0.391125</v>
      </c>
      <c r="P3104" s="8">
        <f t="shared" si="255"/>
        <v>69.533333333333331</v>
      </c>
      <c r="Q3104" t="s">
        <v>8322</v>
      </c>
      <c r="R3104" t="s">
        <v>8362</v>
      </c>
      <c r="S3104" s="16">
        <f t="shared" si="253"/>
        <v>42605.132152777776</v>
      </c>
      <c r="T3104" s="16">
        <f t="shared" si="254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 s="1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5">
        <v>2</v>
      </c>
      <c r="M3105" t="b">
        <v>0</v>
      </c>
      <c r="N3105" t="s">
        <v>8303</v>
      </c>
      <c r="O3105" s="6">
        <f t="shared" si="252"/>
        <v>2.6829268292682929E-3</v>
      </c>
      <c r="P3105" s="8">
        <f t="shared" si="255"/>
        <v>5.5</v>
      </c>
      <c r="Q3105" t="s">
        <v>8322</v>
      </c>
      <c r="R3105" t="s">
        <v>8362</v>
      </c>
      <c r="S3105" s="16">
        <f t="shared" si="253"/>
        <v>42166.94798611111</v>
      </c>
      <c r="T3105" s="16">
        <f t="shared" si="254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 s="1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5">
        <v>5</v>
      </c>
      <c r="M3106" t="b">
        <v>0</v>
      </c>
      <c r="N3106" t="s">
        <v>8303</v>
      </c>
      <c r="O3106" s="6">
        <f t="shared" si="252"/>
        <v>0.29625000000000001</v>
      </c>
      <c r="P3106" s="8">
        <f t="shared" si="255"/>
        <v>237</v>
      </c>
      <c r="Q3106" t="s">
        <v>8322</v>
      </c>
      <c r="R3106" t="s">
        <v>8362</v>
      </c>
      <c r="S3106" s="16">
        <f t="shared" si="253"/>
        <v>42037.874999999993</v>
      </c>
      <c r="T3106" s="16">
        <f t="shared" si="254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 s="1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5">
        <v>31</v>
      </c>
      <c r="M3107" t="b">
        <v>0</v>
      </c>
      <c r="N3107" t="s">
        <v>8303</v>
      </c>
      <c r="O3107" s="6">
        <f t="shared" si="252"/>
        <v>0.4236099230111206</v>
      </c>
      <c r="P3107" s="8">
        <f t="shared" si="255"/>
        <v>79.870967741935488</v>
      </c>
      <c r="Q3107" t="s">
        <v>8322</v>
      </c>
      <c r="R3107" t="s">
        <v>8362</v>
      </c>
      <c r="S3107" s="16">
        <f t="shared" si="253"/>
        <v>41931</v>
      </c>
      <c r="T3107" s="16">
        <f t="shared" si="254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 s="1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5">
        <v>4</v>
      </c>
      <c r="M3108" t="b">
        <v>0</v>
      </c>
      <c r="N3108" t="s">
        <v>8303</v>
      </c>
      <c r="O3108" s="6">
        <f t="shared" si="252"/>
        <v>4.1000000000000002E-2</v>
      </c>
      <c r="P3108" s="8">
        <f t="shared" si="255"/>
        <v>10.25</v>
      </c>
      <c r="Q3108" t="s">
        <v>8322</v>
      </c>
      <c r="R3108" t="s">
        <v>8362</v>
      </c>
      <c r="S3108" s="16">
        <f t="shared" si="253"/>
        <v>42263.708333333336</v>
      </c>
      <c r="T3108" s="16">
        <f t="shared" si="254"/>
        <v>42241.220787037033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 s="1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5">
        <v>29</v>
      </c>
      <c r="M3109" t="b">
        <v>0</v>
      </c>
      <c r="N3109" t="s">
        <v>8303</v>
      </c>
      <c r="O3109" s="6">
        <f t="shared" si="252"/>
        <v>0.197625</v>
      </c>
      <c r="P3109" s="8">
        <f t="shared" si="255"/>
        <v>272.58620689655174</v>
      </c>
      <c r="Q3109" t="s">
        <v>8322</v>
      </c>
      <c r="R3109" t="s">
        <v>8362</v>
      </c>
      <c r="S3109" s="16">
        <f t="shared" si="253"/>
        <v>42135.605914351851</v>
      </c>
      <c r="T3109" s="16">
        <f t="shared" si="254"/>
        <v>42128.605914351851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 s="1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5">
        <v>2</v>
      </c>
      <c r="M3110" t="b">
        <v>0</v>
      </c>
      <c r="N3110" t="s">
        <v>8303</v>
      </c>
      <c r="O3110" s="6">
        <f t="shared" si="252"/>
        <v>5.1999999999999995E-4</v>
      </c>
      <c r="P3110" s="8">
        <f t="shared" si="255"/>
        <v>13</v>
      </c>
      <c r="Q3110" t="s">
        <v>8322</v>
      </c>
      <c r="R3110" t="s">
        <v>8362</v>
      </c>
      <c r="S3110" s="16">
        <f t="shared" si="253"/>
        <v>42122.430486111109</v>
      </c>
      <c r="T3110" s="16">
        <f t="shared" si="254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 s="1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5">
        <v>114</v>
      </c>
      <c r="M3111" t="b">
        <v>0</v>
      </c>
      <c r="N3111" t="s">
        <v>8303</v>
      </c>
      <c r="O3111" s="6">
        <f t="shared" si="252"/>
        <v>0.25030188679245285</v>
      </c>
      <c r="P3111" s="8">
        <f t="shared" si="255"/>
        <v>58.184210526315788</v>
      </c>
      <c r="Q3111" t="s">
        <v>8322</v>
      </c>
      <c r="R3111" t="s">
        <v>8362</v>
      </c>
      <c r="S3111" s="16">
        <f t="shared" si="253"/>
        <v>41878.916782407403</v>
      </c>
      <c r="T3111" s="16">
        <f t="shared" si="254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 s="1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5">
        <v>1</v>
      </c>
      <c r="M3112" t="b">
        <v>0</v>
      </c>
      <c r="N3112" t="s">
        <v>8303</v>
      </c>
      <c r="O3112" s="6">
        <f t="shared" si="252"/>
        <v>4.0000000000000002E-4</v>
      </c>
      <c r="P3112" s="8">
        <f t="shared" si="255"/>
        <v>10</v>
      </c>
      <c r="Q3112" t="s">
        <v>8322</v>
      </c>
      <c r="R3112" t="s">
        <v>8362</v>
      </c>
      <c r="S3112" s="16">
        <f t="shared" si="253"/>
        <v>42784.823136574072</v>
      </c>
      <c r="T3112" s="16">
        <f t="shared" si="254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 s="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5">
        <v>76</v>
      </c>
      <c r="M3113" t="b">
        <v>0</v>
      </c>
      <c r="N3113" t="s">
        <v>8303</v>
      </c>
      <c r="O3113" s="6">
        <f t="shared" si="252"/>
        <v>0.26640000000000003</v>
      </c>
      <c r="P3113" s="8">
        <f t="shared" si="255"/>
        <v>70.10526315789474</v>
      </c>
      <c r="Q3113" t="s">
        <v>8322</v>
      </c>
      <c r="R3113" t="s">
        <v>8362</v>
      </c>
      <c r="S3113" s="16">
        <f t="shared" si="253"/>
        <v>41916.386805555558</v>
      </c>
      <c r="T3113" s="16">
        <f t="shared" si="254"/>
        <v>41885.386805555558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 s="1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5">
        <v>9</v>
      </c>
      <c r="M3114" t="b">
        <v>0</v>
      </c>
      <c r="N3114" t="s">
        <v>8303</v>
      </c>
      <c r="O3114" s="6">
        <f t="shared" si="252"/>
        <v>4.7363636363636365E-2</v>
      </c>
      <c r="P3114" s="8">
        <f t="shared" si="255"/>
        <v>57.888888888888886</v>
      </c>
      <c r="Q3114" t="s">
        <v>8322</v>
      </c>
      <c r="R3114" t="s">
        <v>8362</v>
      </c>
      <c r="S3114" s="16">
        <f t="shared" si="253"/>
        <v>42674.913587962961</v>
      </c>
      <c r="T3114" s="16">
        <f t="shared" si="254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 s="1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5">
        <v>37</v>
      </c>
      <c r="M3115" t="b">
        <v>0</v>
      </c>
      <c r="N3115" t="s">
        <v>8303</v>
      </c>
      <c r="O3115" s="6">
        <f t="shared" si="252"/>
        <v>4.2435339894712751E-2</v>
      </c>
      <c r="P3115" s="8">
        <f t="shared" si="255"/>
        <v>125.27027027027027</v>
      </c>
      <c r="Q3115" t="s">
        <v>8322</v>
      </c>
      <c r="R3115" t="s">
        <v>8362</v>
      </c>
      <c r="S3115" s="16">
        <f t="shared" si="253"/>
        <v>42111.522939814815</v>
      </c>
      <c r="T3115" s="16">
        <f t="shared" si="254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 s="1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5">
        <v>0</v>
      </c>
      <c r="M3116" t="b">
        <v>0</v>
      </c>
      <c r="N3116" t="s">
        <v>8303</v>
      </c>
      <c r="O3116" s="6">
        <f t="shared" si="252"/>
        <v>0</v>
      </c>
      <c r="P3116" s="8">
        <v>0</v>
      </c>
      <c r="Q3116" t="s">
        <v>8322</v>
      </c>
      <c r="R3116" t="s">
        <v>8362</v>
      </c>
      <c r="S3116" s="16">
        <f t="shared" si="253"/>
        <v>41903.42418981481</v>
      </c>
      <c r="T3116" s="16">
        <f t="shared" si="254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 s="1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5">
        <v>1</v>
      </c>
      <c r="M3117" t="b">
        <v>0</v>
      </c>
      <c r="N3117" t="s">
        <v>8303</v>
      </c>
      <c r="O3117" s="6">
        <f t="shared" si="252"/>
        <v>0.03</v>
      </c>
      <c r="P3117" s="8">
        <f t="shared" ref="P3117:P3126" si="256">E3117/L3117</f>
        <v>300</v>
      </c>
      <c r="Q3117" t="s">
        <v>8322</v>
      </c>
      <c r="R3117" t="s">
        <v>8362</v>
      </c>
      <c r="S3117" s="16">
        <f t="shared" si="253"/>
        <v>42526.238738425927</v>
      </c>
      <c r="T3117" s="16">
        <f t="shared" si="254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 s="1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5">
        <v>10</v>
      </c>
      <c r="M3118" t="b">
        <v>0</v>
      </c>
      <c r="N3118" t="s">
        <v>8303</v>
      </c>
      <c r="O3118" s="6">
        <f t="shared" si="252"/>
        <v>0.57333333333333336</v>
      </c>
      <c r="P3118" s="8">
        <f t="shared" si="256"/>
        <v>43</v>
      </c>
      <c r="Q3118" t="s">
        <v>8322</v>
      </c>
      <c r="R3118" t="s">
        <v>8362</v>
      </c>
      <c r="S3118" s="16">
        <f t="shared" si="253"/>
        <v>42095.30700231481</v>
      </c>
      <c r="T3118" s="16">
        <f t="shared" si="254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 s="1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5">
        <v>1</v>
      </c>
      <c r="M3119" t="b">
        <v>0</v>
      </c>
      <c r="N3119" t="s">
        <v>8303</v>
      </c>
      <c r="O3119" s="6">
        <f t="shared" si="252"/>
        <v>1E-3</v>
      </c>
      <c r="P3119" s="8">
        <f t="shared" si="256"/>
        <v>1</v>
      </c>
      <c r="Q3119" t="s">
        <v>8322</v>
      </c>
      <c r="R3119" t="s">
        <v>8362</v>
      </c>
      <c r="S3119" s="16">
        <f t="shared" si="253"/>
        <v>42517.341666666667</v>
      </c>
      <c r="T3119" s="16">
        <f t="shared" si="254"/>
        <v>42509.166203703702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 s="1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5">
        <v>2</v>
      </c>
      <c r="M3120" t="b">
        <v>0</v>
      </c>
      <c r="N3120" t="s">
        <v>8303</v>
      </c>
      <c r="O3120" s="6">
        <f t="shared" si="252"/>
        <v>3.0999999999999999E-3</v>
      </c>
      <c r="P3120" s="8">
        <f t="shared" si="256"/>
        <v>775</v>
      </c>
      <c r="Q3120" t="s">
        <v>8322</v>
      </c>
      <c r="R3120" t="s">
        <v>8362</v>
      </c>
      <c r="S3120" s="16">
        <f t="shared" si="253"/>
        <v>42553.441238425927</v>
      </c>
      <c r="T3120" s="16">
        <f t="shared" si="254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 s="1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5">
        <v>1</v>
      </c>
      <c r="M3121" t="b">
        <v>0</v>
      </c>
      <c r="N3121" t="s">
        <v>8303</v>
      </c>
      <c r="O3121" s="6">
        <f t="shared" si="252"/>
        <v>5.0000000000000001E-4</v>
      </c>
      <c r="P3121" s="8">
        <f t="shared" si="256"/>
        <v>5</v>
      </c>
      <c r="Q3121" t="s">
        <v>8322</v>
      </c>
      <c r="R3121" t="s">
        <v>8362</v>
      </c>
      <c r="S3121" s="16">
        <f t="shared" si="253"/>
        <v>42089.795509259253</v>
      </c>
      <c r="T3121" s="16">
        <f t="shared" si="254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 s="1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5">
        <v>10</v>
      </c>
      <c r="M3122" t="b">
        <v>0</v>
      </c>
      <c r="N3122" t="s">
        <v>8303</v>
      </c>
      <c r="O3122" s="6">
        <f t="shared" si="252"/>
        <v>9.8461538461538464E-5</v>
      </c>
      <c r="P3122" s="8">
        <f t="shared" si="256"/>
        <v>12.8</v>
      </c>
      <c r="Q3122" t="s">
        <v>8322</v>
      </c>
      <c r="R3122" t="s">
        <v>8362</v>
      </c>
      <c r="S3122" s="16">
        <f t="shared" si="253"/>
        <v>42495.692083333335</v>
      </c>
      <c r="T3122" s="16">
        <f t="shared" si="254"/>
        <v>42435.733749999992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 s="1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15">
        <v>1</v>
      </c>
      <c r="M3123" t="b">
        <v>0</v>
      </c>
      <c r="N3123" t="s">
        <v>8303</v>
      </c>
      <c r="O3123" s="6">
        <f t="shared" si="252"/>
        <v>6.6666666666666671E-3</v>
      </c>
      <c r="P3123" s="8">
        <f t="shared" si="256"/>
        <v>10</v>
      </c>
      <c r="Q3123" t="s">
        <v>8322</v>
      </c>
      <c r="R3123" t="s">
        <v>8362</v>
      </c>
      <c r="S3123" s="16">
        <f t="shared" si="253"/>
        <v>41908.471469907403</v>
      </c>
      <c r="T3123" s="16">
        <f t="shared" si="254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 s="1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15">
        <v>2</v>
      </c>
      <c r="M3124" t="b">
        <v>0</v>
      </c>
      <c r="N3124" t="s">
        <v>8303</v>
      </c>
      <c r="O3124" s="6">
        <f t="shared" si="252"/>
        <v>0.58291457286432158</v>
      </c>
      <c r="P3124" s="8">
        <f t="shared" si="256"/>
        <v>58</v>
      </c>
      <c r="Q3124" t="s">
        <v>8322</v>
      </c>
      <c r="R3124" t="s">
        <v>8362</v>
      </c>
      <c r="S3124" s="16">
        <f t="shared" si="253"/>
        <v>42683.765416666669</v>
      </c>
      <c r="T3124" s="16">
        <f t="shared" si="254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 s="1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15">
        <v>348</v>
      </c>
      <c r="M3125" t="b">
        <v>0</v>
      </c>
      <c r="N3125" t="s">
        <v>8303</v>
      </c>
      <c r="O3125" s="6">
        <f t="shared" si="252"/>
        <v>0.68153600000000003</v>
      </c>
      <c r="P3125" s="8">
        <f t="shared" si="256"/>
        <v>244.80459770114942</v>
      </c>
      <c r="Q3125" t="s">
        <v>8322</v>
      </c>
      <c r="R3125" t="s">
        <v>8362</v>
      </c>
      <c r="S3125" s="16">
        <f t="shared" si="253"/>
        <v>42560.784699074073</v>
      </c>
      <c r="T3125" s="16">
        <f t="shared" si="254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 s="1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15">
        <v>4</v>
      </c>
      <c r="M3126" t="b">
        <v>0</v>
      </c>
      <c r="N3126" t="s">
        <v>8303</v>
      </c>
      <c r="O3126" s="6">
        <f t="shared" si="252"/>
        <v>3.2499999999999997E-5</v>
      </c>
      <c r="P3126" s="8">
        <f t="shared" si="256"/>
        <v>6.5</v>
      </c>
      <c r="Q3126" t="s">
        <v>8322</v>
      </c>
      <c r="R3126" t="s">
        <v>8362</v>
      </c>
      <c r="S3126" s="16">
        <f t="shared" si="253"/>
        <v>42037.571770833332</v>
      </c>
      <c r="T3126" s="16">
        <f t="shared" si="254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 s="1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15">
        <v>0</v>
      </c>
      <c r="M3127" t="b">
        <v>0</v>
      </c>
      <c r="N3127" t="s">
        <v>8303</v>
      </c>
      <c r="O3127" s="6">
        <f t="shared" si="252"/>
        <v>0</v>
      </c>
      <c r="P3127" s="8">
        <v>0</v>
      </c>
      <c r="Q3127" t="s">
        <v>8322</v>
      </c>
      <c r="R3127" t="s">
        <v>8362</v>
      </c>
      <c r="S3127" s="16">
        <f t="shared" si="253"/>
        <v>42375.998518518514</v>
      </c>
      <c r="T3127" s="16">
        <f t="shared" si="254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 s="1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15">
        <v>17</v>
      </c>
      <c r="M3128" t="b">
        <v>0</v>
      </c>
      <c r="N3128" t="s">
        <v>8303</v>
      </c>
      <c r="O3128" s="6">
        <f t="shared" si="252"/>
        <v>4.1599999999999998E-2</v>
      </c>
      <c r="P3128" s="8">
        <f>E3128/L3128</f>
        <v>61.176470588235297</v>
      </c>
      <c r="Q3128" t="s">
        <v>8322</v>
      </c>
      <c r="R3128" t="s">
        <v>8362</v>
      </c>
      <c r="S3128" s="16">
        <f t="shared" si="253"/>
        <v>42456.768078703702</v>
      </c>
      <c r="T3128" s="16">
        <f t="shared" si="254"/>
        <v>42426.809745370367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 s="1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15">
        <v>0</v>
      </c>
      <c r="M3129" t="b">
        <v>0</v>
      </c>
      <c r="N3129" t="s">
        <v>8303</v>
      </c>
      <c r="O3129" s="6">
        <f t="shared" si="252"/>
        <v>0</v>
      </c>
      <c r="P3129" s="8">
        <v>0</v>
      </c>
      <c r="Q3129" t="s">
        <v>8322</v>
      </c>
      <c r="R3129" t="s">
        <v>8362</v>
      </c>
      <c r="S3129" s="16">
        <f t="shared" si="253"/>
        <v>42064.648483796293</v>
      </c>
      <c r="T3129" s="16">
        <f t="shared" si="254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 s="1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15">
        <v>117</v>
      </c>
      <c r="M3130" t="b">
        <v>0</v>
      </c>
      <c r="N3130" t="s">
        <v>8271</v>
      </c>
      <c r="O3130" s="6">
        <f t="shared" si="252"/>
        <v>1.0860666666666667</v>
      </c>
      <c r="P3130" s="8">
        <f t="shared" ref="P3130:P3139" si="257">E3130/L3130</f>
        <v>139.23931623931625</v>
      </c>
      <c r="Q3130" t="s">
        <v>8322</v>
      </c>
      <c r="R3130" t="s">
        <v>8323</v>
      </c>
      <c r="S3130" s="16">
        <f t="shared" si="253"/>
        <v>42810.575706018521</v>
      </c>
      <c r="T3130" s="16">
        <f t="shared" si="254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 s="1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15">
        <v>1</v>
      </c>
      <c r="M3131" t="b">
        <v>0</v>
      </c>
      <c r="N3131" t="s">
        <v>8271</v>
      </c>
      <c r="O3131" s="6">
        <f t="shared" si="252"/>
        <v>8.0000000000000002E-3</v>
      </c>
      <c r="P3131" s="8">
        <f t="shared" si="257"/>
        <v>10</v>
      </c>
      <c r="Q3131" t="s">
        <v>8322</v>
      </c>
      <c r="R3131" t="s">
        <v>8323</v>
      </c>
      <c r="S3131" s="16">
        <f t="shared" si="253"/>
        <v>42843.592812499999</v>
      </c>
      <c r="T3131" s="16">
        <f t="shared" si="254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 s="1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15">
        <v>4</v>
      </c>
      <c r="M3132" t="b">
        <v>0</v>
      </c>
      <c r="N3132" t="s">
        <v>8271</v>
      </c>
      <c r="O3132" s="6">
        <f t="shared" si="252"/>
        <v>3.7499999999999999E-2</v>
      </c>
      <c r="P3132" s="8">
        <f t="shared" si="257"/>
        <v>93.75</v>
      </c>
      <c r="Q3132" t="s">
        <v>8322</v>
      </c>
      <c r="R3132" t="s">
        <v>8323</v>
      </c>
      <c r="S3132" s="16">
        <f t="shared" si="253"/>
        <v>42838.999305555553</v>
      </c>
      <c r="T3132" s="16">
        <f t="shared" si="254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 s="1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15">
        <v>12</v>
      </c>
      <c r="M3133" t="b">
        <v>0</v>
      </c>
      <c r="N3133" t="s">
        <v>8271</v>
      </c>
      <c r="O3133" s="6">
        <f t="shared" si="252"/>
        <v>0.15731707317073171</v>
      </c>
      <c r="P3133" s="8">
        <f t="shared" si="257"/>
        <v>53.75</v>
      </c>
      <c r="Q3133" t="s">
        <v>8322</v>
      </c>
      <c r="R3133" t="s">
        <v>8323</v>
      </c>
      <c r="S3133" s="16">
        <f t="shared" si="253"/>
        <v>42833.329224537032</v>
      </c>
      <c r="T3133" s="16">
        <f t="shared" si="254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 s="1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15">
        <v>1</v>
      </c>
      <c r="M3134" t="b">
        <v>0</v>
      </c>
      <c r="N3134" t="s">
        <v>8271</v>
      </c>
      <c r="O3134" s="6">
        <f t="shared" si="252"/>
        <v>3.3333333333333332E-4</v>
      </c>
      <c r="P3134" s="8">
        <f t="shared" si="257"/>
        <v>10</v>
      </c>
      <c r="Q3134" t="s">
        <v>8322</v>
      </c>
      <c r="R3134" t="s">
        <v>8323</v>
      </c>
      <c r="S3134" s="16">
        <f t="shared" si="253"/>
        <v>42846.100231481476</v>
      </c>
      <c r="T3134" s="16">
        <f t="shared" si="254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 s="1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15">
        <v>16</v>
      </c>
      <c r="M3135" t="b">
        <v>0</v>
      </c>
      <c r="N3135" t="s">
        <v>8271</v>
      </c>
      <c r="O3135" s="6">
        <f t="shared" si="252"/>
        <v>1.08</v>
      </c>
      <c r="P3135" s="8">
        <f t="shared" si="257"/>
        <v>33.75</v>
      </c>
      <c r="Q3135" t="s">
        <v>8322</v>
      </c>
      <c r="R3135" t="s">
        <v>8323</v>
      </c>
      <c r="S3135" s="16">
        <f t="shared" si="253"/>
        <v>42818.315208333333</v>
      </c>
      <c r="T3135" s="16">
        <f t="shared" si="254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 s="1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15">
        <v>12</v>
      </c>
      <c r="M3136" t="b">
        <v>0</v>
      </c>
      <c r="N3136" t="s">
        <v>8271</v>
      </c>
      <c r="O3136" s="6">
        <f t="shared" si="252"/>
        <v>0.22500000000000001</v>
      </c>
      <c r="P3136" s="8">
        <f t="shared" si="257"/>
        <v>18.75</v>
      </c>
      <c r="Q3136" t="s">
        <v>8322</v>
      </c>
      <c r="R3136" t="s">
        <v>8323</v>
      </c>
      <c r="S3136" s="16">
        <f t="shared" si="253"/>
        <v>42821.470127314817</v>
      </c>
      <c r="T3136" s="16">
        <f t="shared" si="254"/>
        <v>42800.511793981474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 s="1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15">
        <v>7</v>
      </c>
      <c r="M3137" t="b">
        <v>0</v>
      </c>
      <c r="N3137" t="s">
        <v>8271</v>
      </c>
      <c r="O3137" s="6">
        <f t="shared" si="252"/>
        <v>0.20849420849420849</v>
      </c>
      <c r="P3137" s="8">
        <f t="shared" si="257"/>
        <v>23.142857142857142</v>
      </c>
      <c r="Q3137" t="s">
        <v>8322</v>
      </c>
      <c r="R3137" t="s">
        <v>8323</v>
      </c>
      <c r="S3137" s="16">
        <f t="shared" si="253"/>
        <v>42828.943530092591</v>
      </c>
      <c r="T3137" s="16">
        <f t="shared" si="254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 s="1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15">
        <v>22</v>
      </c>
      <c r="M3138" t="b">
        <v>0</v>
      </c>
      <c r="N3138" t="s">
        <v>8271</v>
      </c>
      <c r="O3138" s="6">
        <f t="shared" ref="O3138:O3201" si="258">E3138/D3138</f>
        <v>1.278</v>
      </c>
      <c r="P3138" s="8">
        <f t="shared" si="257"/>
        <v>29.045454545454547</v>
      </c>
      <c r="Q3138" t="s">
        <v>8322</v>
      </c>
      <c r="R3138" t="s">
        <v>8323</v>
      </c>
      <c r="S3138" s="16">
        <f t="shared" ref="S3138:S3201" si="259">(I3138/86400)+25569+(-5/24)</f>
        <v>42825.749305555553</v>
      </c>
      <c r="T3138" s="16">
        <f t="shared" ref="T3138:T3201" si="260">(J3138/86400)+25569+(-5/24)</f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 s="1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15">
        <v>1</v>
      </c>
      <c r="M3139" t="b">
        <v>0</v>
      </c>
      <c r="N3139" t="s">
        <v>8271</v>
      </c>
      <c r="O3139" s="6">
        <f t="shared" si="258"/>
        <v>3.3333333333333333E-2</v>
      </c>
      <c r="P3139" s="8">
        <f t="shared" si="257"/>
        <v>50</v>
      </c>
      <c r="Q3139" t="s">
        <v>8322</v>
      </c>
      <c r="R3139" t="s">
        <v>8323</v>
      </c>
      <c r="S3139" s="16">
        <f t="shared" si="259"/>
        <v>42858.591666666667</v>
      </c>
      <c r="T3139" s="16">
        <f t="shared" si="260"/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 s="1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15">
        <v>0</v>
      </c>
      <c r="M3140" t="b">
        <v>0</v>
      </c>
      <c r="N3140" t="s">
        <v>8271</v>
      </c>
      <c r="O3140" s="6">
        <f t="shared" si="258"/>
        <v>0</v>
      </c>
      <c r="P3140" s="8">
        <v>0</v>
      </c>
      <c r="Q3140" t="s">
        <v>8322</v>
      </c>
      <c r="R3140" t="s">
        <v>8323</v>
      </c>
      <c r="S3140" s="16">
        <f t="shared" si="259"/>
        <v>42828.437581018516</v>
      </c>
      <c r="T3140" s="16">
        <f t="shared" si="260"/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 s="1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15">
        <v>6</v>
      </c>
      <c r="M3141" t="b">
        <v>0</v>
      </c>
      <c r="N3141" t="s">
        <v>8271</v>
      </c>
      <c r="O3141" s="6">
        <f t="shared" si="258"/>
        <v>5.3999999999999999E-2</v>
      </c>
      <c r="P3141" s="8">
        <f>E3141/L3141</f>
        <v>450</v>
      </c>
      <c r="Q3141" t="s">
        <v>8322</v>
      </c>
      <c r="R3141" t="s">
        <v>8323</v>
      </c>
      <c r="S3141" s="16">
        <f t="shared" si="259"/>
        <v>42818.981249999997</v>
      </c>
      <c r="T3141" s="16">
        <f t="shared" si="260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 s="1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15">
        <v>4</v>
      </c>
      <c r="M3142" t="b">
        <v>0</v>
      </c>
      <c r="N3142" t="s">
        <v>8271</v>
      </c>
      <c r="O3142" s="6">
        <f t="shared" si="258"/>
        <v>9.5999999999999992E-3</v>
      </c>
      <c r="P3142" s="8">
        <f>E3142/L3142</f>
        <v>24</v>
      </c>
      <c r="Q3142" t="s">
        <v>8322</v>
      </c>
      <c r="R3142" t="s">
        <v>8323</v>
      </c>
      <c r="S3142" s="16">
        <f t="shared" si="259"/>
        <v>42832.468784722216</v>
      </c>
      <c r="T3142" s="16">
        <f t="shared" si="260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 s="1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15">
        <v>8</v>
      </c>
      <c r="M3143" t="b">
        <v>0</v>
      </c>
      <c r="N3143" t="s">
        <v>8271</v>
      </c>
      <c r="O3143" s="6">
        <f t="shared" si="258"/>
        <v>0.51600000000000001</v>
      </c>
      <c r="P3143" s="8">
        <f>E3143/L3143</f>
        <v>32.25</v>
      </c>
      <c r="Q3143" t="s">
        <v>8322</v>
      </c>
      <c r="R3143" t="s">
        <v>8323</v>
      </c>
      <c r="S3143" s="16">
        <f t="shared" si="259"/>
        <v>42841.624999999993</v>
      </c>
      <c r="T3143" s="16">
        <f t="shared" si="260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 s="1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15">
        <v>3</v>
      </c>
      <c r="M3144" t="b">
        <v>0</v>
      </c>
      <c r="N3144" t="s">
        <v>8271</v>
      </c>
      <c r="O3144" s="6">
        <f t="shared" si="258"/>
        <v>1.6363636363636365E-2</v>
      </c>
      <c r="P3144" s="8">
        <f>E3144/L3144</f>
        <v>15</v>
      </c>
      <c r="Q3144" t="s">
        <v>8322</v>
      </c>
      <c r="R3144" t="s">
        <v>8323</v>
      </c>
      <c r="S3144" s="16">
        <f t="shared" si="259"/>
        <v>42813.263182870367</v>
      </c>
      <c r="T3144" s="16">
        <f t="shared" si="260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 s="1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15">
        <v>0</v>
      </c>
      <c r="M3145" t="b">
        <v>0</v>
      </c>
      <c r="N3145" t="s">
        <v>8271</v>
      </c>
      <c r="O3145" s="6">
        <f t="shared" si="258"/>
        <v>0</v>
      </c>
      <c r="P3145" s="8">
        <v>0</v>
      </c>
      <c r="Q3145" t="s">
        <v>8322</v>
      </c>
      <c r="R3145" t="s">
        <v>8323</v>
      </c>
      <c r="S3145" s="16">
        <f t="shared" si="259"/>
        <v>42834.149953703702</v>
      </c>
      <c r="T3145" s="16">
        <f t="shared" si="260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 s="1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15">
        <v>30</v>
      </c>
      <c r="M3146" t="b">
        <v>0</v>
      </c>
      <c r="N3146" t="s">
        <v>8271</v>
      </c>
      <c r="O3146" s="6">
        <f t="shared" si="258"/>
        <v>0.754</v>
      </c>
      <c r="P3146" s="8">
        <f>E3146/L3146</f>
        <v>251.33333333333334</v>
      </c>
      <c r="Q3146" t="s">
        <v>8322</v>
      </c>
      <c r="R3146" t="s">
        <v>8323</v>
      </c>
      <c r="S3146" s="16">
        <f t="shared" si="259"/>
        <v>42813.041666666664</v>
      </c>
      <c r="T3146" s="16">
        <f t="shared" si="260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 s="1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15">
        <v>0</v>
      </c>
      <c r="M3147" t="b">
        <v>0</v>
      </c>
      <c r="N3147" t="s">
        <v>8271</v>
      </c>
      <c r="O3147" s="6">
        <f t="shared" si="258"/>
        <v>0</v>
      </c>
      <c r="P3147" s="8">
        <v>0</v>
      </c>
      <c r="Q3147" t="s">
        <v>8322</v>
      </c>
      <c r="R3147" t="s">
        <v>8323</v>
      </c>
      <c r="S3147" s="16">
        <f t="shared" si="259"/>
        <v>42821.790902777771</v>
      </c>
      <c r="T3147" s="16">
        <f t="shared" si="260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 s="1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15">
        <v>12</v>
      </c>
      <c r="M3148" t="b">
        <v>0</v>
      </c>
      <c r="N3148" t="s">
        <v>8271</v>
      </c>
      <c r="O3148" s="6">
        <f t="shared" si="258"/>
        <v>0.105</v>
      </c>
      <c r="P3148" s="8">
        <f t="shared" ref="P3148:P3191" si="261">E3148/L3148</f>
        <v>437.5</v>
      </c>
      <c r="Q3148" t="s">
        <v>8322</v>
      </c>
      <c r="R3148" t="s">
        <v>8323</v>
      </c>
      <c r="S3148" s="16">
        <f t="shared" si="259"/>
        <v>42841.432476851849</v>
      </c>
      <c r="T3148" s="16">
        <f t="shared" si="260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 s="1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5">
        <v>213</v>
      </c>
      <c r="M3149" t="b">
        <v>1</v>
      </c>
      <c r="N3149" t="s">
        <v>8271</v>
      </c>
      <c r="O3149" s="6">
        <f t="shared" si="258"/>
        <v>1.1752499999999999</v>
      </c>
      <c r="P3149" s="8">
        <f t="shared" si="261"/>
        <v>110.35211267605634</v>
      </c>
      <c r="Q3149" t="s">
        <v>8322</v>
      </c>
      <c r="R3149" t="s">
        <v>8323</v>
      </c>
      <c r="S3149" s="16">
        <f t="shared" si="259"/>
        <v>41949.802719907406</v>
      </c>
      <c r="T3149" s="16">
        <f t="shared" si="260"/>
        <v>41909.761053240734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 s="1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5">
        <v>57</v>
      </c>
      <c r="M3150" t="b">
        <v>1</v>
      </c>
      <c r="N3150" t="s">
        <v>8271</v>
      </c>
      <c r="O3150" s="6">
        <f t="shared" si="258"/>
        <v>1.3116666666666668</v>
      </c>
      <c r="P3150" s="8">
        <f t="shared" si="261"/>
        <v>41.421052631578945</v>
      </c>
      <c r="Q3150" t="s">
        <v>8322</v>
      </c>
      <c r="R3150" t="s">
        <v>8323</v>
      </c>
      <c r="S3150" s="16">
        <f t="shared" si="259"/>
        <v>41912.958333333328</v>
      </c>
      <c r="T3150" s="16">
        <f t="shared" si="260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 s="1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5">
        <v>25</v>
      </c>
      <c r="M3151" t="b">
        <v>1</v>
      </c>
      <c r="N3151" t="s">
        <v>8271</v>
      </c>
      <c r="O3151" s="6">
        <f t="shared" si="258"/>
        <v>1.04</v>
      </c>
      <c r="P3151" s="8">
        <f t="shared" si="261"/>
        <v>52</v>
      </c>
      <c r="Q3151" t="s">
        <v>8322</v>
      </c>
      <c r="R3151" t="s">
        <v>8323</v>
      </c>
      <c r="S3151" s="16">
        <f t="shared" si="259"/>
        <v>41249.875</v>
      </c>
      <c r="T3151" s="16">
        <f t="shared" si="260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 s="1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5">
        <v>104</v>
      </c>
      <c r="M3152" t="b">
        <v>1</v>
      </c>
      <c r="N3152" t="s">
        <v>8271</v>
      </c>
      <c r="O3152" s="6">
        <f t="shared" si="258"/>
        <v>1.01</v>
      </c>
      <c r="P3152" s="8">
        <f t="shared" si="261"/>
        <v>33.990384615384613</v>
      </c>
      <c r="Q3152" t="s">
        <v>8322</v>
      </c>
      <c r="R3152" t="s">
        <v>8323</v>
      </c>
      <c r="S3152" s="16">
        <f t="shared" si="259"/>
        <v>40567.958333333328</v>
      </c>
      <c r="T3152" s="16">
        <f t="shared" si="260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 s="1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5">
        <v>34</v>
      </c>
      <c r="M3153" t="b">
        <v>1</v>
      </c>
      <c r="N3153" t="s">
        <v>8271</v>
      </c>
      <c r="O3153" s="6">
        <f t="shared" si="258"/>
        <v>1.004</v>
      </c>
      <c r="P3153" s="8">
        <f t="shared" si="261"/>
        <v>103.35294117647059</v>
      </c>
      <c r="Q3153" t="s">
        <v>8322</v>
      </c>
      <c r="R3153" t="s">
        <v>8323</v>
      </c>
      <c r="S3153" s="16">
        <f t="shared" si="259"/>
        <v>41892.631643518514</v>
      </c>
      <c r="T3153" s="16">
        <f t="shared" si="260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 s="1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5">
        <v>67</v>
      </c>
      <c r="M3154" t="b">
        <v>1</v>
      </c>
      <c r="N3154" t="s">
        <v>8271</v>
      </c>
      <c r="O3154" s="6">
        <f t="shared" si="258"/>
        <v>1.0595454545454546</v>
      </c>
      <c r="P3154" s="8">
        <f t="shared" si="261"/>
        <v>34.791044776119406</v>
      </c>
      <c r="Q3154" t="s">
        <v>8322</v>
      </c>
      <c r="R3154" t="s">
        <v>8323</v>
      </c>
      <c r="S3154" s="16">
        <f t="shared" si="259"/>
        <v>41580.659340277773</v>
      </c>
      <c r="T3154" s="16">
        <f t="shared" si="260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 s="1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5">
        <v>241</v>
      </c>
      <c r="M3155" t="b">
        <v>1</v>
      </c>
      <c r="N3155" t="s">
        <v>8271</v>
      </c>
      <c r="O3155" s="6">
        <f t="shared" si="258"/>
        <v>3.3558333333333334</v>
      </c>
      <c r="P3155" s="8">
        <f t="shared" si="261"/>
        <v>41.773858921161825</v>
      </c>
      <c r="Q3155" t="s">
        <v>8322</v>
      </c>
      <c r="R3155" t="s">
        <v>8323</v>
      </c>
      <c r="S3155" s="16">
        <f t="shared" si="259"/>
        <v>40663.999305555553</v>
      </c>
      <c r="T3155" s="16">
        <f t="shared" si="260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 s="1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5">
        <v>123</v>
      </c>
      <c r="M3156" t="b">
        <v>1</v>
      </c>
      <c r="N3156" t="s">
        <v>8271</v>
      </c>
      <c r="O3156" s="6">
        <f t="shared" si="258"/>
        <v>1.1292857142857142</v>
      </c>
      <c r="P3156" s="8">
        <f t="shared" si="261"/>
        <v>64.268292682926827</v>
      </c>
      <c r="Q3156" t="s">
        <v>8322</v>
      </c>
      <c r="R3156" t="s">
        <v>8323</v>
      </c>
      <c r="S3156" s="16">
        <f t="shared" si="259"/>
        <v>41000.625671296293</v>
      </c>
      <c r="T3156" s="16">
        <f t="shared" si="260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 s="1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5">
        <v>302</v>
      </c>
      <c r="M3157" t="b">
        <v>1</v>
      </c>
      <c r="N3157" t="s">
        <v>8271</v>
      </c>
      <c r="O3157" s="6">
        <f t="shared" si="258"/>
        <v>1.885046</v>
      </c>
      <c r="P3157" s="8">
        <f t="shared" si="261"/>
        <v>31.209370860927152</v>
      </c>
      <c r="Q3157" t="s">
        <v>8322</v>
      </c>
      <c r="R3157" t="s">
        <v>8323</v>
      </c>
      <c r="S3157" s="16">
        <f t="shared" si="259"/>
        <v>41263.290798611109</v>
      </c>
      <c r="T3157" s="16">
        <f t="shared" si="260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 s="1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5">
        <v>89</v>
      </c>
      <c r="M3158" t="b">
        <v>1</v>
      </c>
      <c r="N3158" t="s">
        <v>8271</v>
      </c>
      <c r="O3158" s="6">
        <f t="shared" si="258"/>
        <v>1.0181818181818181</v>
      </c>
      <c r="P3158" s="8">
        <f t="shared" si="261"/>
        <v>62.921348314606739</v>
      </c>
      <c r="Q3158" t="s">
        <v>8322</v>
      </c>
      <c r="R3158" t="s">
        <v>8323</v>
      </c>
      <c r="S3158" s="16">
        <f t="shared" si="259"/>
        <v>41061.744722222218</v>
      </c>
      <c r="T3158" s="16">
        <f t="shared" si="260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 s="1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5">
        <v>41</v>
      </c>
      <c r="M3159" t="b">
        <v>1</v>
      </c>
      <c r="N3159" t="s">
        <v>8271</v>
      </c>
      <c r="O3159" s="6">
        <f t="shared" si="258"/>
        <v>1.01</v>
      </c>
      <c r="P3159" s="8">
        <f t="shared" si="261"/>
        <v>98.536585365853654</v>
      </c>
      <c r="Q3159" t="s">
        <v>8322</v>
      </c>
      <c r="R3159" t="s">
        <v>8323</v>
      </c>
      <c r="S3159" s="16">
        <f t="shared" si="259"/>
        <v>41839</v>
      </c>
      <c r="T3159" s="16">
        <f t="shared" si="260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 s="1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5">
        <v>69</v>
      </c>
      <c r="M3160" t="b">
        <v>1</v>
      </c>
      <c r="N3160" t="s">
        <v>8271</v>
      </c>
      <c r="O3160" s="6">
        <f t="shared" si="258"/>
        <v>1.1399999999999999</v>
      </c>
      <c r="P3160" s="8">
        <f t="shared" si="261"/>
        <v>82.608695652173907</v>
      </c>
      <c r="Q3160" t="s">
        <v>8322</v>
      </c>
      <c r="R3160" t="s">
        <v>8323</v>
      </c>
      <c r="S3160" s="16">
        <f t="shared" si="259"/>
        <v>41477.631388888891</v>
      </c>
      <c r="T3160" s="16">
        <f t="shared" si="260"/>
        <v>41447.631388888891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 s="1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5">
        <v>52</v>
      </c>
      <c r="M3161" t="b">
        <v>1</v>
      </c>
      <c r="N3161" t="s">
        <v>8271</v>
      </c>
      <c r="O3161" s="6">
        <f t="shared" si="258"/>
        <v>1.3348133333333334</v>
      </c>
      <c r="P3161" s="8">
        <f t="shared" si="261"/>
        <v>38.504230769230773</v>
      </c>
      <c r="Q3161" t="s">
        <v>8322</v>
      </c>
      <c r="R3161" t="s">
        <v>8323</v>
      </c>
      <c r="S3161" s="16">
        <f t="shared" si="259"/>
        <v>40926.75</v>
      </c>
      <c r="T3161" s="16">
        <f t="shared" si="260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 s="1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5">
        <v>57</v>
      </c>
      <c r="M3162" t="b">
        <v>1</v>
      </c>
      <c r="N3162" t="s">
        <v>8271</v>
      </c>
      <c r="O3162" s="6">
        <f t="shared" si="258"/>
        <v>1.0153333333333334</v>
      </c>
      <c r="P3162" s="8">
        <f t="shared" si="261"/>
        <v>80.15789473684211</v>
      </c>
      <c r="Q3162" t="s">
        <v>8322</v>
      </c>
      <c r="R3162" t="s">
        <v>8323</v>
      </c>
      <c r="S3162" s="16">
        <f t="shared" si="259"/>
        <v>41863.999305555553</v>
      </c>
      <c r="T3162" s="16">
        <f t="shared" si="260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 s="1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5">
        <v>74</v>
      </c>
      <c r="M3163" t="b">
        <v>1</v>
      </c>
      <c r="N3163" t="s">
        <v>8271</v>
      </c>
      <c r="O3163" s="6">
        <f t="shared" si="258"/>
        <v>1.0509999999999999</v>
      </c>
      <c r="P3163" s="8">
        <f t="shared" si="261"/>
        <v>28.405405405405407</v>
      </c>
      <c r="Q3163" t="s">
        <v>8322</v>
      </c>
      <c r="R3163" t="s">
        <v>8323</v>
      </c>
      <c r="S3163" s="16">
        <f t="shared" si="259"/>
        <v>41927.327800925923</v>
      </c>
      <c r="T3163" s="16">
        <f t="shared" si="260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 s="1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5">
        <v>63</v>
      </c>
      <c r="M3164" t="b">
        <v>1</v>
      </c>
      <c r="N3164" t="s">
        <v>8271</v>
      </c>
      <c r="O3164" s="6">
        <f t="shared" si="258"/>
        <v>1.2715000000000001</v>
      </c>
      <c r="P3164" s="8">
        <f t="shared" si="261"/>
        <v>80.730158730158735</v>
      </c>
      <c r="Q3164" t="s">
        <v>8322</v>
      </c>
      <c r="R3164" t="s">
        <v>8323</v>
      </c>
      <c r="S3164" s="16">
        <f t="shared" si="259"/>
        <v>41826.875</v>
      </c>
      <c r="T3164" s="16">
        <f t="shared" si="260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 s="1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5">
        <v>72</v>
      </c>
      <c r="M3165" t="b">
        <v>1</v>
      </c>
      <c r="N3165" t="s">
        <v>8271</v>
      </c>
      <c r="O3165" s="6">
        <f t="shared" si="258"/>
        <v>1.1115384615384616</v>
      </c>
      <c r="P3165" s="8">
        <f t="shared" si="261"/>
        <v>200.69444444444446</v>
      </c>
      <c r="Q3165" t="s">
        <v>8322</v>
      </c>
      <c r="R3165" t="s">
        <v>8323</v>
      </c>
      <c r="S3165" s="16">
        <f t="shared" si="259"/>
        <v>41805.545428240737</v>
      </c>
      <c r="T3165" s="16">
        <f t="shared" si="260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 s="1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5">
        <v>71</v>
      </c>
      <c r="M3166" t="b">
        <v>1</v>
      </c>
      <c r="N3166" t="s">
        <v>8271</v>
      </c>
      <c r="O3166" s="6">
        <f t="shared" si="258"/>
        <v>1.0676000000000001</v>
      </c>
      <c r="P3166" s="8">
        <f t="shared" si="261"/>
        <v>37.591549295774648</v>
      </c>
      <c r="Q3166" t="s">
        <v>8322</v>
      </c>
      <c r="R3166" t="s">
        <v>8323</v>
      </c>
      <c r="S3166" s="16">
        <f t="shared" si="259"/>
        <v>41799.597395833327</v>
      </c>
      <c r="T3166" s="16">
        <f t="shared" si="260"/>
        <v>41766.597395833327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 s="1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5">
        <v>21</v>
      </c>
      <c r="M3167" t="b">
        <v>1</v>
      </c>
      <c r="N3167" t="s">
        <v>8271</v>
      </c>
      <c r="O3167" s="6">
        <f t="shared" si="258"/>
        <v>1.6266666666666667</v>
      </c>
      <c r="P3167" s="8">
        <f t="shared" si="261"/>
        <v>58.095238095238095</v>
      </c>
      <c r="Q3167" t="s">
        <v>8322</v>
      </c>
      <c r="R3167" t="s">
        <v>8323</v>
      </c>
      <c r="S3167" s="16">
        <f t="shared" si="259"/>
        <v>40665.957638888889</v>
      </c>
      <c r="T3167" s="16">
        <f t="shared" si="260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 s="1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5">
        <v>930</v>
      </c>
      <c r="M3168" t="b">
        <v>1</v>
      </c>
      <c r="N3168" t="s">
        <v>8271</v>
      </c>
      <c r="O3168" s="6">
        <f t="shared" si="258"/>
        <v>1.6022808571428573</v>
      </c>
      <c r="P3168" s="8">
        <f t="shared" si="261"/>
        <v>60.300892473118282</v>
      </c>
      <c r="Q3168" t="s">
        <v>8322</v>
      </c>
      <c r="R3168" t="s">
        <v>8323</v>
      </c>
      <c r="S3168" s="16">
        <f t="shared" si="259"/>
        <v>41969.124305555553</v>
      </c>
      <c r="T3168" s="16">
        <f t="shared" si="260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 s="1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5">
        <v>55</v>
      </c>
      <c r="M3169" t="b">
        <v>1</v>
      </c>
      <c r="N3169" t="s">
        <v>8271</v>
      </c>
      <c r="O3169" s="6">
        <f t="shared" si="258"/>
        <v>1.1616666666666666</v>
      </c>
      <c r="P3169" s="8">
        <f t="shared" si="261"/>
        <v>63.363636363636367</v>
      </c>
      <c r="Q3169" t="s">
        <v>8322</v>
      </c>
      <c r="R3169" t="s">
        <v>8323</v>
      </c>
      <c r="S3169" s="16">
        <f t="shared" si="259"/>
        <v>41852.967372685183</v>
      </c>
      <c r="T3169" s="16">
        <f t="shared" si="260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 s="1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5">
        <v>61</v>
      </c>
      <c r="M3170" t="b">
        <v>1</v>
      </c>
      <c r="N3170" t="s">
        <v>8271</v>
      </c>
      <c r="O3170" s="6">
        <f t="shared" si="258"/>
        <v>1.242</v>
      </c>
      <c r="P3170" s="8">
        <f t="shared" si="261"/>
        <v>50.901639344262293</v>
      </c>
      <c r="Q3170" t="s">
        <v>8322</v>
      </c>
      <c r="R3170" t="s">
        <v>8323</v>
      </c>
      <c r="S3170" s="16">
        <f t="shared" si="259"/>
        <v>41803.708333333328</v>
      </c>
      <c r="T3170" s="16">
        <f t="shared" si="260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 s="1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5">
        <v>82</v>
      </c>
      <c r="M3171" t="b">
        <v>1</v>
      </c>
      <c r="N3171" t="s">
        <v>8271</v>
      </c>
      <c r="O3171" s="6">
        <f t="shared" si="258"/>
        <v>1.030125</v>
      </c>
      <c r="P3171" s="8">
        <f t="shared" si="261"/>
        <v>100.5</v>
      </c>
      <c r="Q3171" t="s">
        <v>8322</v>
      </c>
      <c r="R3171" t="s">
        <v>8323</v>
      </c>
      <c r="S3171" s="16">
        <f t="shared" si="259"/>
        <v>41620.999305555553</v>
      </c>
      <c r="T3171" s="16">
        <f t="shared" si="260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 s="1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5">
        <v>71</v>
      </c>
      <c r="M3172" t="b">
        <v>1</v>
      </c>
      <c r="N3172" t="s">
        <v>8271</v>
      </c>
      <c r="O3172" s="6">
        <f t="shared" si="258"/>
        <v>1.1225000000000001</v>
      </c>
      <c r="P3172" s="8">
        <f t="shared" si="261"/>
        <v>31.619718309859156</v>
      </c>
      <c r="Q3172" t="s">
        <v>8322</v>
      </c>
      <c r="R3172" t="s">
        <v>8323</v>
      </c>
      <c r="S3172" s="16">
        <f t="shared" si="259"/>
        <v>41821.958333333328</v>
      </c>
      <c r="T3172" s="16">
        <f t="shared" si="260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 s="1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5">
        <v>117</v>
      </c>
      <c r="M3173" t="b">
        <v>1</v>
      </c>
      <c r="N3173" t="s">
        <v>8271</v>
      </c>
      <c r="O3173" s="6">
        <f t="shared" si="258"/>
        <v>1.0881428571428571</v>
      </c>
      <c r="P3173" s="8">
        <f t="shared" si="261"/>
        <v>65.102564102564102</v>
      </c>
      <c r="Q3173" t="s">
        <v>8322</v>
      </c>
      <c r="R3173" t="s">
        <v>8323</v>
      </c>
      <c r="S3173" s="16">
        <f t="shared" si="259"/>
        <v>42496.399976851848</v>
      </c>
      <c r="T3173" s="16">
        <f t="shared" si="260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 s="1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5">
        <v>29</v>
      </c>
      <c r="M3174" t="b">
        <v>1</v>
      </c>
      <c r="N3174" t="s">
        <v>8271</v>
      </c>
      <c r="O3174" s="6">
        <f t="shared" si="258"/>
        <v>1.1499999999999999</v>
      </c>
      <c r="P3174" s="8">
        <f t="shared" si="261"/>
        <v>79.310344827586206</v>
      </c>
      <c r="Q3174" t="s">
        <v>8322</v>
      </c>
      <c r="R3174" t="s">
        <v>8323</v>
      </c>
      <c r="S3174" s="16">
        <f t="shared" si="259"/>
        <v>40953.521620370368</v>
      </c>
      <c r="T3174" s="16">
        <f t="shared" si="260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 s="1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5">
        <v>74</v>
      </c>
      <c r="M3175" t="b">
        <v>1</v>
      </c>
      <c r="N3175" t="s">
        <v>8271</v>
      </c>
      <c r="O3175" s="6">
        <f t="shared" si="258"/>
        <v>1.03</v>
      </c>
      <c r="P3175" s="8">
        <f t="shared" si="261"/>
        <v>139.18918918918919</v>
      </c>
      <c r="Q3175" t="s">
        <v>8322</v>
      </c>
      <c r="R3175" t="s">
        <v>8323</v>
      </c>
      <c r="S3175" s="16">
        <f t="shared" si="259"/>
        <v>41908.670046296298</v>
      </c>
      <c r="T3175" s="16">
        <f t="shared" si="260"/>
        <v>41878.670046296298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 s="1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5">
        <v>23</v>
      </c>
      <c r="M3176" t="b">
        <v>1</v>
      </c>
      <c r="N3176" t="s">
        <v>8271</v>
      </c>
      <c r="O3176" s="6">
        <f t="shared" si="258"/>
        <v>1.0113333333333334</v>
      </c>
      <c r="P3176" s="8">
        <f t="shared" si="261"/>
        <v>131.91304347826087</v>
      </c>
      <c r="Q3176" t="s">
        <v>8322</v>
      </c>
      <c r="R3176" t="s">
        <v>8323</v>
      </c>
      <c r="S3176" s="16">
        <f t="shared" si="259"/>
        <v>41876.656342592592</v>
      </c>
      <c r="T3176" s="16">
        <f t="shared" si="260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 s="1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5">
        <v>60</v>
      </c>
      <c r="M3177" t="b">
        <v>1</v>
      </c>
      <c r="N3177" t="s">
        <v>8271</v>
      </c>
      <c r="O3177" s="6">
        <f t="shared" si="258"/>
        <v>1.0955999999999999</v>
      </c>
      <c r="P3177" s="8">
        <f t="shared" si="261"/>
        <v>91.3</v>
      </c>
      <c r="Q3177" t="s">
        <v>8322</v>
      </c>
      <c r="R3177" t="s">
        <v>8323</v>
      </c>
      <c r="S3177" s="16">
        <f t="shared" si="259"/>
        <v>40591.678553240738</v>
      </c>
      <c r="T3177" s="16">
        <f t="shared" si="260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 s="1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5">
        <v>55</v>
      </c>
      <c r="M3178" t="b">
        <v>1</v>
      </c>
      <c r="N3178" t="s">
        <v>8271</v>
      </c>
      <c r="O3178" s="6">
        <f t="shared" si="258"/>
        <v>1.148421052631579</v>
      </c>
      <c r="P3178" s="8">
        <f t="shared" si="261"/>
        <v>39.672727272727272</v>
      </c>
      <c r="Q3178" t="s">
        <v>8322</v>
      </c>
      <c r="R3178" t="s">
        <v>8323</v>
      </c>
      <c r="S3178" s="16">
        <f t="shared" si="259"/>
        <v>41504.416666666664</v>
      </c>
      <c r="T3178" s="16">
        <f t="shared" si="260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 s="1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5">
        <v>51</v>
      </c>
      <c r="M3179" t="b">
        <v>1</v>
      </c>
      <c r="N3179" t="s">
        <v>8271</v>
      </c>
      <c r="O3179" s="6">
        <f t="shared" si="258"/>
        <v>1.1739999999999999</v>
      </c>
      <c r="P3179" s="8">
        <f t="shared" si="261"/>
        <v>57.549019607843135</v>
      </c>
      <c r="Q3179" t="s">
        <v>8322</v>
      </c>
      <c r="R3179" t="s">
        <v>8323</v>
      </c>
      <c r="S3179" s="16">
        <f t="shared" si="259"/>
        <v>41811.458437499998</v>
      </c>
      <c r="T3179" s="16">
        <f t="shared" si="260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 s="1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5">
        <v>78</v>
      </c>
      <c r="M3180" t="b">
        <v>1</v>
      </c>
      <c r="N3180" t="s">
        <v>8271</v>
      </c>
      <c r="O3180" s="6">
        <f t="shared" si="258"/>
        <v>1.7173333333333334</v>
      </c>
      <c r="P3180" s="8">
        <f t="shared" si="261"/>
        <v>33.025641025641029</v>
      </c>
      <c r="Q3180" t="s">
        <v>8322</v>
      </c>
      <c r="R3180" t="s">
        <v>8323</v>
      </c>
      <c r="S3180" s="16">
        <f t="shared" si="259"/>
        <v>41836.396701388883</v>
      </c>
      <c r="T3180" s="16">
        <f t="shared" si="260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 s="1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5">
        <v>62</v>
      </c>
      <c r="M3181" t="b">
        <v>1</v>
      </c>
      <c r="N3181" t="s">
        <v>8271</v>
      </c>
      <c r="O3181" s="6">
        <f t="shared" si="258"/>
        <v>1.1416238095238094</v>
      </c>
      <c r="P3181" s="8">
        <f t="shared" si="261"/>
        <v>77.335806451612896</v>
      </c>
      <c r="Q3181" t="s">
        <v>8322</v>
      </c>
      <c r="R3181" t="s">
        <v>8323</v>
      </c>
      <c r="S3181" s="16">
        <f t="shared" si="259"/>
        <v>41400.49387731481</v>
      </c>
      <c r="T3181" s="16">
        <f t="shared" si="260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 s="1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5">
        <v>45</v>
      </c>
      <c r="M3182" t="b">
        <v>1</v>
      </c>
      <c r="N3182" t="s">
        <v>8271</v>
      </c>
      <c r="O3182" s="6">
        <f t="shared" si="258"/>
        <v>1.1975</v>
      </c>
      <c r="P3182" s="8">
        <f t="shared" si="261"/>
        <v>31.933333333333334</v>
      </c>
      <c r="Q3182" t="s">
        <v>8322</v>
      </c>
      <c r="R3182" t="s">
        <v>8323</v>
      </c>
      <c r="S3182" s="16">
        <f t="shared" si="259"/>
        <v>41810.204270833332</v>
      </c>
      <c r="T3182" s="16">
        <f t="shared" si="260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 s="1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5">
        <v>15</v>
      </c>
      <c r="M3183" t="b">
        <v>1</v>
      </c>
      <c r="N3183" t="s">
        <v>8271</v>
      </c>
      <c r="O3183" s="6">
        <f t="shared" si="258"/>
        <v>1.0900000000000001</v>
      </c>
      <c r="P3183" s="8">
        <f t="shared" si="261"/>
        <v>36.333333333333336</v>
      </c>
      <c r="Q3183" t="s">
        <v>8322</v>
      </c>
      <c r="R3183" t="s">
        <v>8323</v>
      </c>
      <c r="S3183" s="16">
        <f t="shared" si="259"/>
        <v>41805.458333333328</v>
      </c>
      <c r="T3183" s="16">
        <f t="shared" si="260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 s="1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5">
        <v>151</v>
      </c>
      <c r="M3184" t="b">
        <v>1</v>
      </c>
      <c r="N3184" t="s">
        <v>8271</v>
      </c>
      <c r="O3184" s="6">
        <f t="shared" si="258"/>
        <v>1.0088571428571429</v>
      </c>
      <c r="P3184" s="8">
        <f t="shared" si="261"/>
        <v>46.768211920529801</v>
      </c>
      <c r="Q3184" t="s">
        <v>8322</v>
      </c>
      <c r="R3184" t="s">
        <v>8323</v>
      </c>
      <c r="S3184" s="16">
        <f t="shared" si="259"/>
        <v>40939.5</v>
      </c>
      <c r="T3184" s="16">
        <f t="shared" si="260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 s="1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5">
        <v>68</v>
      </c>
      <c r="M3185" t="b">
        <v>1</v>
      </c>
      <c r="N3185" t="s">
        <v>8271</v>
      </c>
      <c r="O3185" s="6">
        <f t="shared" si="258"/>
        <v>1.0900000000000001</v>
      </c>
      <c r="P3185" s="8">
        <f t="shared" si="261"/>
        <v>40.073529411764703</v>
      </c>
      <c r="Q3185" t="s">
        <v>8322</v>
      </c>
      <c r="R3185" t="s">
        <v>8323</v>
      </c>
      <c r="S3185" s="16">
        <f t="shared" si="259"/>
        <v>41509.586446759255</v>
      </c>
      <c r="T3185" s="16">
        <f t="shared" si="260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 s="1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5">
        <v>46</v>
      </c>
      <c r="M3186" t="b">
        <v>1</v>
      </c>
      <c r="N3186" t="s">
        <v>8271</v>
      </c>
      <c r="O3186" s="6">
        <f t="shared" si="258"/>
        <v>1.0720930232558139</v>
      </c>
      <c r="P3186" s="8">
        <f t="shared" si="261"/>
        <v>100.21739130434783</v>
      </c>
      <c r="Q3186" t="s">
        <v>8322</v>
      </c>
      <c r="R3186" t="s">
        <v>8323</v>
      </c>
      <c r="S3186" s="16">
        <f t="shared" si="259"/>
        <v>41821.785081018512</v>
      </c>
      <c r="T3186" s="16">
        <f t="shared" si="260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 s="1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5">
        <v>24</v>
      </c>
      <c r="M3187" t="b">
        <v>1</v>
      </c>
      <c r="N3187" t="s">
        <v>8271</v>
      </c>
      <c r="O3187" s="6">
        <f t="shared" si="258"/>
        <v>1</v>
      </c>
      <c r="P3187" s="8">
        <f t="shared" si="261"/>
        <v>41.666666666666664</v>
      </c>
      <c r="Q3187" t="s">
        <v>8322</v>
      </c>
      <c r="R3187" t="s">
        <v>8323</v>
      </c>
      <c r="S3187" s="16">
        <f t="shared" si="259"/>
        <v>41836.768993055557</v>
      </c>
      <c r="T3187" s="16">
        <f t="shared" si="260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 s="1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5">
        <v>70</v>
      </c>
      <c r="M3188" t="b">
        <v>1</v>
      </c>
      <c r="N3188" t="s">
        <v>8271</v>
      </c>
      <c r="O3188" s="6">
        <f t="shared" si="258"/>
        <v>1.0218750000000001</v>
      </c>
      <c r="P3188" s="8">
        <f t="shared" si="261"/>
        <v>46.714285714285715</v>
      </c>
      <c r="Q3188" t="s">
        <v>8322</v>
      </c>
      <c r="R3188" t="s">
        <v>8323</v>
      </c>
      <c r="S3188" s="16">
        <f t="shared" si="259"/>
        <v>41898.666666666664</v>
      </c>
      <c r="T3188" s="16">
        <f t="shared" si="260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 s="1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5">
        <v>244</v>
      </c>
      <c r="M3189" t="b">
        <v>1</v>
      </c>
      <c r="N3189" t="s">
        <v>8271</v>
      </c>
      <c r="O3189" s="6">
        <f t="shared" si="258"/>
        <v>1.1629333333333334</v>
      </c>
      <c r="P3189" s="8">
        <f t="shared" si="261"/>
        <v>71.491803278688522</v>
      </c>
      <c r="Q3189" t="s">
        <v>8322</v>
      </c>
      <c r="R3189" t="s">
        <v>8323</v>
      </c>
      <c r="S3189" s="16">
        <f t="shared" si="259"/>
        <v>41855.458020833328</v>
      </c>
      <c r="T3189" s="16">
        <f t="shared" si="260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 s="1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5">
        <v>9</v>
      </c>
      <c r="M3190" t="b">
        <v>0</v>
      </c>
      <c r="N3190" t="s">
        <v>8305</v>
      </c>
      <c r="O3190" s="6">
        <f t="shared" si="258"/>
        <v>0.65</v>
      </c>
      <c r="P3190" s="8">
        <f t="shared" si="261"/>
        <v>14.444444444444445</v>
      </c>
      <c r="Q3190" t="s">
        <v>8322</v>
      </c>
      <c r="R3190" t="s">
        <v>8364</v>
      </c>
      <c r="S3190" s="16">
        <f t="shared" si="259"/>
        <v>42165.207199074073</v>
      </c>
      <c r="T3190" s="16">
        <f t="shared" si="260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 s="1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5">
        <v>19</v>
      </c>
      <c r="M3191" t="b">
        <v>0</v>
      </c>
      <c r="N3191" t="s">
        <v>8305</v>
      </c>
      <c r="O3191" s="6">
        <f t="shared" si="258"/>
        <v>0.12327272727272727</v>
      </c>
      <c r="P3191" s="8">
        <f t="shared" si="261"/>
        <v>356.84210526315792</v>
      </c>
      <c r="Q3191" t="s">
        <v>8322</v>
      </c>
      <c r="R3191" t="s">
        <v>8364</v>
      </c>
      <c r="S3191" s="16">
        <f t="shared" si="259"/>
        <v>42148.138101851851</v>
      </c>
      <c r="T3191" s="16">
        <f t="shared" si="260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 s="1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5">
        <v>0</v>
      </c>
      <c r="M3192" t="b">
        <v>0</v>
      </c>
      <c r="N3192" t="s">
        <v>8305</v>
      </c>
      <c r="O3192" s="6">
        <f t="shared" si="258"/>
        <v>0</v>
      </c>
      <c r="P3192" s="8">
        <v>0</v>
      </c>
      <c r="Q3192" t="s">
        <v>8322</v>
      </c>
      <c r="R3192" t="s">
        <v>8364</v>
      </c>
      <c r="S3192" s="16">
        <f t="shared" si="259"/>
        <v>42712.984664351847</v>
      </c>
      <c r="T3192" s="16">
        <f t="shared" si="260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 s="1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5">
        <v>4</v>
      </c>
      <c r="M3193" t="b">
        <v>0</v>
      </c>
      <c r="N3193" t="s">
        <v>8305</v>
      </c>
      <c r="O3193" s="6">
        <f t="shared" si="258"/>
        <v>4.0266666666666666E-2</v>
      </c>
      <c r="P3193" s="8">
        <f>E3193/L3193</f>
        <v>37.75</v>
      </c>
      <c r="Q3193" t="s">
        <v>8322</v>
      </c>
      <c r="R3193" t="s">
        <v>8364</v>
      </c>
      <c r="S3193" s="16">
        <f t="shared" si="259"/>
        <v>42598.547094907401</v>
      </c>
      <c r="T3193" s="16">
        <f t="shared" si="260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 s="1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5">
        <v>8</v>
      </c>
      <c r="M3194" t="b">
        <v>0</v>
      </c>
      <c r="N3194" t="s">
        <v>8305</v>
      </c>
      <c r="O3194" s="6">
        <f t="shared" si="258"/>
        <v>1.0200000000000001E-2</v>
      </c>
      <c r="P3194" s="8">
        <f>E3194/L3194</f>
        <v>12.75</v>
      </c>
      <c r="Q3194" t="s">
        <v>8322</v>
      </c>
      <c r="R3194" t="s">
        <v>8364</v>
      </c>
      <c r="S3194" s="16">
        <f t="shared" si="259"/>
        <v>42063.708333333336</v>
      </c>
      <c r="T3194" s="16">
        <f t="shared" si="260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 s="1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5">
        <v>24</v>
      </c>
      <c r="M3195" t="b">
        <v>0</v>
      </c>
      <c r="N3195" t="s">
        <v>8305</v>
      </c>
      <c r="O3195" s="6">
        <f t="shared" si="258"/>
        <v>0.1174</v>
      </c>
      <c r="P3195" s="8">
        <f>E3195/L3195</f>
        <v>24.458333333333332</v>
      </c>
      <c r="Q3195" t="s">
        <v>8322</v>
      </c>
      <c r="R3195" t="s">
        <v>8364</v>
      </c>
      <c r="S3195" s="16">
        <f t="shared" si="259"/>
        <v>42055.759907407402</v>
      </c>
      <c r="T3195" s="16">
        <f t="shared" si="260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 s="1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5">
        <v>0</v>
      </c>
      <c r="M3196" t="b">
        <v>0</v>
      </c>
      <c r="N3196" t="s">
        <v>8305</v>
      </c>
      <c r="O3196" s="6">
        <f t="shared" si="258"/>
        <v>0</v>
      </c>
      <c r="P3196" s="8">
        <v>0</v>
      </c>
      <c r="Q3196" t="s">
        <v>8322</v>
      </c>
      <c r="R3196" t="s">
        <v>8364</v>
      </c>
      <c r="S3196" s="16">
        <f t="shared" si="259"/>
        <v>42211.854143518511</v>
      </c>
      <c r="T3196" s="16">
        <f t="shared" si="260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 s="1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5">
        <v>39</v>
      </c>
      <c r="M3197" t="b">
        <v>0</v>
      </c>
      <c r="N3197" t="s">
        <v>8305</v>
      </c>
      <c r="O3197" s="6">
        <f t="shared" si="258"/>
        <v>0.59142857142857141</v>
      </c>
      <c r="P3197" s="8">
        <f t="shared" ref="P3197:P3205" si="262">E3197/L3197</f>
        <v>53.07692307692308</v>
      </c>
      <c r="Q3197" t="s">
        <v>8322</v>
      </c>
      <c r="R3197" t="s">
        <v>8364</v>
      </c>
      <c r="S3197" s="16">
        <f t="shared" si="259"/>
        <v>42047.385902777773</v>
      </c>
      <c r="T3197" s="16">
        <f t="shared" si="260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 s="1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5">
        <v>6</v>
      </c>
      <c r="M3198" t="b">
        <v>0</v>
      </c>
      <c r="N3198" t="s">
        <v>8305</v>
      </c>
      <c r="O3198" s="6">
        <f t="shared" si="258"/>
        <v>5.9999999999999995E-4</v>
      </c>
      <c r="P3198" s="8">
        <f t="shared" si="262"/>
        <v>300</v>
      </c>
      <c r="Q3198" t="s">
        <v>8322</v>
      </c>
      <c r="R3198" t="s">
        <v>8364</v>
      </c>
      <c r="S3198" s="16">
        <f t="shared" si="259"/>
        <v>42217.374999999993</v>
      </c>
      <c r="T3198" s="16">
        <f t="shared" si="260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 s="1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5">
        <v>4</v>
      </c>
      <c r="M3199" t="b">
        <v>0</v>
      </c>
      <c r="N3199" t="s">
        <v>8305</v>
      </c>
      <c r="O3199" s="6">
        <f t="shared" si="258"/>
        <v>0.1145</v>
      </c>
      <c r="P3199" s="8">
        <f t="shared" si="262"/>
        <v>286.25</v>
      </c>
      <c r="Q3199" t="s">
        <v>8322</v>
      </c>
      <c r="R3199" t="s">
        <v>8364</v>
      </c>
      <c r="S3199" s="16">
        <f t="shared" si="259"/>
        <v>42039.28493055555</v>
      </c>
      <c r="T3199" s="16">
        <f t="shared" si="260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 s="1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5">
        <v>3</v>
      </c>
      <c r="M3200" t="b">
        <v>0</v>
      </c>
      <c r="N3200" t="s">
        <v>8305</v>
      </c>
      <c r="O3200" s="6">
        <f t="shared" si="258"/>
        <v>3.6666666666666666E-3</v>
      </c>
      <c r="P3200" s="8">
        <f t="shared" si="262"/>
        <v>36.666666666666664</v>
      </c>
      <c r="Q3200" t="s">
        <v>8322</v>
      </c>
      <c r="R3200" t="s">
        <v>8364</v>
      </c>
      <c r="S3200" s="16">
        <f t="shared" si="259"/>
        <v>42051.216168981475</v>
      </c>
      <c r="T3200" s="16">
        <f t="shared" si="260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 s="1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5">
        <v>53</v>
      </c>
      <c r="M3201" t="b">
        <v>0</v>
      </c>
      <c r="N3201" t="s">
        <v>8305</v>
      </c>
      <c r="O3201" s="6">
        <f t="shared" si="258"/>
        <v>0.52159999999999995</v>
      </c>
      <c r="P3201" s="8">
        <f t="shared" si="262"/>
        <v>49.20754716981132</v>
      </c>
      <c r="Q3201" t="s">
        <v>8322</v>
      </c>
      <c r="R3201" t="s">
        <v>8364</v>
      </c>
      <c r="S3201" s="16">
        <f t="shared" si="259"/>
        <v>41888.666666666664</v>
      </c>
      <c r="T3201" s="16">
        <f t="shared" si="260"/>
        <v>41858.553449074076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 s="1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5">
        <v>1</v>
      </c>
      <c r="M3202" t="b">
        <v>0</v>
      </c>
      <c r="N3202" t="s">
        <v>8305</v>
      </c>
      <c r="O3202" s="6">
        <f t="shared" ref="O3202:O3265" si="263">E3202/D3202</f>
        <v>2.0000000000000002E-5</v>
      </c>
      <c r="P3202" s="8">
        <f t="shared" si="262"/>
        <v>1</v>
      </c>
      <c r="Q3202" t="s">
        <v>8322</v>
      </c>
      <c r="R3202" t="s">
        <v>8364</v>
      </c>
      <c r="S3202" s="16">
        <f t="shared" ref="S3202:S3265" si="264">(I3202/86400)+25569+(-5/24)</f>
        <v>42490.023611111108</v>
      </c>
      <c r="T3202" s="16">
        <f t="shared" ref="T3202:T3265" si="265">(J3202/86400)+25569+(-5/24)</f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 s="1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5">
        <v>2</v>
      </c>
      <c r="M3203" t="b">
        <v>0</v>
      </c>
      <c r="N3203" t="s">
        <v>8305</v>
      </c>
      <c r="O3203" s="6">
        <f t="shared" si="263"/>
        <v>1.2500000000000001E-2</v>
      </c>
      <c r="P3203" s="8">
        <f t="shared" si="262"/>
        <v>12.5</v>
      </c>
      <c r="Q3203" t="s">
        <v>8322</v>
      </c>
      <c r="R3203" t="s">
        <v>8364</v>
      </c>
      <c r="S3203" s="16">
        <f t="shared" si="264"/>
        <v>41882.558761574073</v>
      </c>
      <c r="T3203" s="16">
        <f t="shared" si="265"/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 s="1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5">
        <v>25</v>
      </c>
      <c r="M3204" t="b">
        <v>0</v>
      </c>
      <c r="N3204" t="s">
        <v>8305</v>
      </c>
      <c r="O3204" s="6">
        <f t="shared" si="263"/>
        <v>0.54520000000000002</v>
      </c>
      <c r="P3204" s="8">
        <f t="shared" si="262"/>
        <v>109.04</v>
      </c>
      <c r="Q3204" t="s">
        <v>8322</v>
      </c>
      <c r="R3204" t="s">
        <v>8364</v>
      </c>
      <c r="S3204" s="16">
        <f t="shared" si="264"/>
        <v>42352.040972222218</v>
      </c>
      <c r="T3204" s="16">
        <f t="shared" si="265"/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 s="1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5">
        <v>6</v>
      </c>
      <c r="M3205" t="b">
        <v>0</v>
      </c>
      <c r="N3205" t="s">
        <v>8305</v>
      </c>
      <c r="O3205" s="6">
        <f t="shared" si="263"/>
        <v>0.25</v>
      </c>
      <c r="P3205" s="8">
        <f t="shared" si="262"/>
        <v>41.666666666666664</v>
      </c>
      <c r="Q3205" t="s">
        <v>8322</v>
      </c>
      <c r="R3205" t="s">
        <v>8364</v>
      </c>
      <c r="S3205" s="16">
        <f t="shared" si="264"/>
        <v>42272.780347222222</v>
      </c>
      <c r="T3205" s="16">
        <f t="shared" si="265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 s="1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5">
        <v>0</v>
      </c>
      <c r="M3206" t="b">
        <v>0</v>
      </c>
      <c r="N3206" t="s">
        <v>8305</v>
      </c>
      <c r="O3206" s="6">
        <f t="shared" si="263"/>
        <v>0</v>
      </c>
      <c r="P3206" s="8">
        <v>0</v>
      </c>
      <c r="Q3206" t="s">
        <v>8322</v>
      </c>
      <c r="R3206" t="s">
        <v>8364</v>
      </c>
      <c r="S3206" s="16">
        <f t="shared" si="264"/>
        <v>42202.468055555553</v>
      </c>
      <c r="T3206" s="16">
        <f t="shared" si="265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 s="1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5">
        <v>12</v>
      </c>
      <c r="M3207" t="b">
        <v>0</v>
      </c>
      <c r="N3207" t="s">
        <v>8305</v>
      </c>
      <c r="O3207" s="6">
        <f t="shared" si="263"/>
        <v>3.4125000000000003E-2</v>
      </c>
      <c r="P3207" s="8">
        <f>E3207/L3207</f>
        <v>22.75</v>
      </c>
      <c r="Q3207" t="s">
        <v>8322</v>
      </c>
      <c r="R3207" t="s">
        <v>8364</v>
      </c>
      <c r="S3207" s="16">
        <f t="shared" si="264"/>
        <v>42125.166342592587</v>
      </c>
      <c r="T3207" s="16">
        <f t="shared" si="265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 s="1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5">
        <v>0</v>
      </c>
      <c r="M3208" t="b">
        <v>0</v>
      </c>
      <c r="N3208" t="s">
        <v>8305</v>
      </c>
      <c r="O3208" s="6">
        <f t="shared" si="263"/>
        <v>0</v>
      </c>
      <c r="P3208" s="8">
        <v>0</v>
      </c>
      <c r="Q3208" t="s">
        <v>8322</v>
      </c>
      <c r="R3208" t="s">
        <v>8364</v>
      </c>
      <c r="S3208" s="16">
        <f t="shared" si="264"/>
        <v>42266.067719907405</v>
      </c>
      <c r="T3208" s="16">
        <f t="shared" si="265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 s="1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5">
        <v>36</v>
      </c>
      <c r="M3209" t="b">
        <v>0</v>
      </c>
      <c r="N3209" t="s">
        <v>8305</v>
      </c>
      <c r="O3209" s="6">
        <f t="shared" si="263"/>
        <v>0.46363636363636362</v>
      </c>
      <c r="P3209" s="8">
        <f t="shared" ref="P3209:P3272" si="266">E3209/L3209</f>
        <v>70.833333333333329</v>
      </c>
      <c r="Q3209" t="s">
        <v>8322</v>
      </c>
      <c r="R3209" t="s">
        <v>8364</v>
      </c>
      <c r="S3209" s="16">
        <f t="shared" si="264"/>
        <v>42117.027858796289</v>
      </c>
      <c r="T3209" s="16">
        <f t="shared" si="265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 s="1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5">
        <v>82</v>
      </c>
      <c r="M3210" t="b">
        <v>1</v>
      </c>
      <c r="N3210" t="s">
        <v>8271</v>
      </c>
      <c r="O3210" s="6">
        <f t="shared" si="263"/>
        <v>1.0349999999999999</v>
      </c>
      <c r="P3210" s="8">
        <f t="shared" si="266"/>
        <v>63.109756097560975</v>
      </c>
      <c r="Q3210" t="s">
        <v>8322</v>
      </c>
      <c r="R3210" t="s">
        <v>8323</v>
      </c>
      <c r="S3210" s="16">
        <f t="shared" si="264"/>
        <v>41848.396724537037</v>
      </c>
      <c r="T3210" s="16">
        <f t="shared" si="265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 s="1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5">
        <v>226</v>
      </c>
      <c r="M3211" t="b">
        <v>1</v>
      </c>
      <c r="N3211" t="s">
        <v>8271</v>
      </c>
      <c r="O3211" s="6">
        <f t="shared" si="263"/>
        <v>1.1932315789473684</v>
      </c>
      <c r="P3211" s="8">
        <f t="shared" si="266"/>
        <v>50.157964601769912</v>
      </c>
      <c r="Q3211" t="s">
        <v>8322</v>
      </c>
      <c r="R3211" t="s">
        <v>8323</v>
      </c>
      <c r="S3211" s="16">
        <f t="shared" si="264"/>
        <v>41810.75</v>
      </c>
      <c r="T3211" s="16">
        <f t="shared" si="265"/>
        <v>41778.42891203703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 s="1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5">
        <v>60</v>
      </c>
      <c r="M3212" t="b">
        <v>1</v>
      </c>
      <c r="N3212" t="s">
        <v>8271</v>
      </c>
      <c r="O3212" s="6">
        <f t="shared" si="263"/>
        <v>1.2576666666666667</v>
      </c>
      <c r="P3212" s="8">
        <f t="shared" si="266"/>
        <v>62.883333333333333</v>
      </c>
      <c r="Q3212" t="s">
        <v>8322</v>
      </c>
      <c r="R3212" t="s">
        <v>8323</v>
      </c>
      <c r="S3212" s="16">
        <f t="shared" si="264"/>
        <v>41060.957638888889</v>
      </c>
      <c r="T3212" s="16">
        <f t="shared" si="265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 s="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5">
        <v>322</v>
      </c>
      <c r="M3213" t="b">
        <v>1</v>
      </c>
      <c r="N3213" t="s">
        <v>8271</v>
      </c>
      <c r="O3213" s="6">
        <f t="shared" si="263"/>
        <v>1.1974347826086957</v>
      </c>
      <c r="P3213" s="8">
        <f t="shared" si="266"/>
        <v>85.531055900621112</v>
      </c>
      <c r="Q3213" t="s">
        <v>8322</v>
      </c>
      <c r="R3213" t="s">
        <v>8323</v>
      </c>
      <c r="S3213" s="16">
        <f t="shared" si="264"/>
        <v>41865.875</v>
      </c>
      <c r="T3213" s="16">
        <f t="shared" si="265"/>
        <v>41834.378240740734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 s="1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5">
        <v>94</v>
      </c>
      <c r="M3214" t="b">
        <v>1</v>
      </c>
      <c r="N3214" t="s">
        <v>8271</v>
      </c>
      <c r="O3214" s="6">
        <f t="shared" si="263"/>
        <v>1.2625</v>
      </c>
      <c r="P3214" s="8">
        <f t="shared" si="266"/>
        <v>53.723404255319146</v>
      </c>
      <c r="Q3214" t="s">
        <v>8322</v>
      </c>
      <c r="R3214" t="s">
        <v>8323</v>
      </c>
      <c r="S3214" s="16">
        <f t="shared" si="264"/>
        <v>41859.587395833332</v>
      </c>
      <c r="T3214" s="16">
        <f t="shared" si="265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 s="1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5">
        <v>47</v>
      </c>
      <c r="M3215" t="b">
        <v>1</v>
      </c>
      <c r="N3215" t="s">
        <v>8271</v>
      </c>
      <c r="O3215" s="6">
        <f t="shared" si="263"/>
        <v>1.0011666666666668</v>
      </c>
      <c r="P3215" s="8">
        <f t="shared" si="266"/>
        <v>127.80851063829788</v>
      </c>
      <c r="Q3215" t="s">
        <v>8322</v>
      </c>
      <c r="R3215" t="s">
        <v>8323</v>
      </c>
      <c r="S3215" s="16">
        <f t="shared" si="264"/>
        <v>42211.555081018516</v>
      </c>
      <c r="T3215" s="16">
        <f t="shared" si="265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 s="1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5">
        <v>115</v>
      </c>
      <c r="M3216" t="b">
        <v>1</v>
      </c>
      <c r="N3216" t="s">
        <v>8271</v>
      </c>
      <c r="O3216" s="6">
        <f t="shared" si="263"/>
        <v>1.0213333333333334</v>
      </c>
      <c r="P3216" s="8">
        <f t="shared" si="266"/>
        <v>106.57391304347826</v>
      </c>
      <c r="Q3216" t="s">
        <v>8322</v>
      </c>
      <c r="R3216" t="s">
        <v>8323</v>
      </c>
      <c r="S3216" s="16">
        <f t="shared" si="264"/>
        <v>42374.788194444445</v>
      </c>
      <c r="T3216" s="16">
        <f t="shared" si="265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 s="1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5">
        <v>134</v>
      </c>
      <c r="M3217" t="b">
        <v>1</v>
      </c>
      <c r="N3217" t="s">
        <v>8271</v>
      </c>
      <c r="O3217" s="6">
        <f t="shared" si="263"/>
        <v>1.0035142857142858</v>
      </c>
      <c r="P3217" s="8">
        <f t="shared" si="266"/>
        <v>262.11194029850748</v>
      </c>
      <c r="Q3217" t="s">
        <v>8322</v>
      </c>
      <c r="R3217" t="s">
        <v>8323</v>
      </c>
      <c r="S3217" s="16">
        <f t="shared" si="264"/>
        <v>42256.957638888889</v>
      </c>
      <c r="T3217" s="16">
        <f t="shared" si="265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 s="1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5">
        <v>35</v>
      </c>
      <c r="M3218" t="b">
        <v>1</v>
      </c>
      <c r="N3218" t="s">
        <v>8271</v>
      </c>
      <c r="O3218" s="6">
        <f t="shared" si="263"/>
        <v>1.0004999999999999</v>
      </c>
      <c r="P3218" s="8">
        <f t="shared" si="266"/>
        <v>57.171428571428571</v>
      </c>
      <c r="Q3218" t="s">
        <v>8322</v>
      </c>
      <c r="R3218" t="s">
        <v>8323</v>
      </c>
      <c r="S3218" s="16">
        <f t="shared" si="264"/>
        <v>42196.395833333336</v>
      </c>
      <c r="T3218" s="16">
        <f t="shared" si="265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 s="1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5">
        <v>104</v>
      </c>
      <c r="M3219" t="b">
        <v>1</v>
      </c>
      <c r="N3219" t="s">
        <v>8271</v>
      </c>
      <c r="O3219" s="6">
        <f t="shared" si="263"/>
        <v>1.1602222222222223</v>
      </c>
      <c r="P3219" s="8">
        <f t="shared" si="266"/>
        <v>50.20192307692308</v>
      </c>
      <c r="Q3219" t="s">
        <v>8322</v>
      </c>
      <c r="R3219" t="s">
        <v>8323</v>
      </c>
      <c r="S3219" s="16">
        <f t="shared" si="264"/>
        <v>42678.337777777771</v>
      </c>
      <c r="T3219" s="16">
        <f t="shared" si="265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 s="1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5">
        <v>184</v>
      </c>
      <c r="M3220" t="b">
        <v>1</v>
      </c>
      <c r="N3220" t="s">
        <v>8271</v>
      </c>
      <c r="O3220" s="6">
        <f t="shared" si="263"/>
        <v>1.0209999999999999</v>
      </c>
      <c r="P3220" s="8">
        <f t="shared" si="266"/>
        <v>66.586956521739125</v>
      </c>
      <c r="Q3220" t="s">
        <v>8322</v>
      </c>
      <c r="R3220" t="s">
        <v>8323</v>
      </c>
      <c r="S3220" s="16">
        <f t="shared" si="264"/>
        <v>42003.791666666664</v>
      </c>
      <c r="T3220" s="16">
        <f t="shared" si="265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 s="1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5">
        <v>119</v>
      </c>
      <c r="M3221" t="b">
        <v>1</v>
      </c>
      <c r="N3221" t="s">
        <v>8271</v>
      </c>
      <c r="O3221" s="6">
        <f t="shared" si="263"/>
        <v>1.0011000000000001</v>
      </c>
      <c r="P3221" s="8">
        <f t="shared" si="266"/>
        <v>168.25210084033614</v>
      </c>
      <c r="Q3221" t="s">
        <v>8322</v>
      </c>
      <c r="R3221" t="s">
        <v>8323</v>
      </c>
      <c r="S3221" s="16">
        <f t="shared" si="264"/>
        <v>42085.733182870368</v>
      </c>
      <c r="T3221" s="16">
        <f t="shared" si="265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 s="1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5">
        <v>59</v>
      </c>
      <c r="M3222" t="b">
        <v>1</v>
      </c>
      <c r="N3222" t="s">
        <v>8271</v>
      </c>
      <c r="O3222" s="6">
        <f t="shared" si="263"/>
        <v>1.0084</v>
      </c>
      <c r="P3222" s="8">
        <f t="shared" si="266"/>
        <v>256.37288135593218</v>
      </c>
      <c r="Q3222" t="s">
        <v>8322</v>
      </c>
      <c r="R3222" t="s">
        <v>8323</v>
      </c>
      <c r="S3222" s="16">
        <f t="shared" si="264"/>
        <v>42806.666666666664</v>
      </c>
      <c r="T3222" s="16">
        <f t="shared" si="265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 s="1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5">
        <v>113</v>
      </c>
      <c r="M3223" t="b">
        <v>1</v>
      </c>
      <c r="N3223" t="s">
        <v>8271</v>
      </c>
      <c r="O3223" s="6">
        <f t="shared" si="263"/>
        <v>1.0342499999999999</v>
      </c>
      <c r="P3223" s="8">
        <f t="shared" si="266"/>
        <v>36.610619469026545</v>
      </c>
      <c r="Q3223" t="s">
        <v>8322</v>
      </c>
      <c r="R3223" t="s">
        <v>8323</v>
      </c>
      <c r="S3223" s="16">
        <f t="shared" si="264"/>
        <v>42190.488460648143</v>
      </c>
      <c r="T3223" s="16">
        <f t="shared" si="265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 s="1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5">
        <v>84</v>
      </c>
      <c r="M3224" t="b">
        <v>1</v>
      </c>
      <c r="N3224" t="s">
        <v>8271</v>
      </c>
      <c r="O3224" s="6">
        <f t="shared" si="263"/>
        <v>1.248</v>
      </c>
      <c r="P3224" s="8">
        <f t="shared" si="266"/>
        <v>37.142857142857146</v>
      </c>
      <c r="Q3224" t="s">
        <v>8322</v>
      </c>
      <c r="R3224" t="s">
        <v>8323</v>
      </c>
      <c r="S3224" s="16">
        <f t="shared" si="264"/>
        <v>42301.686805555553</v>
      </c>
      <c r="T3224" s="16">
        <f t="shared" si="265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 s="1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5">
        <v>74</v>
      </c>
      <c r="M3225" t="b">
        <v>1</v>
      </c>
      <c r="N3225" t="s">
        <v>8271</v>
      </c>
      <c r="O3225" s="6">
        <f t="shared" si="263"/>
        <v>1.0951612903225807</v>
      </c>
      <c r="P3225" s="8">
        <f t="shared" si="266"/>
        <v>45.878378378378379</v>
      </c>
      <c r="Q3225" t="s">
        <v>8322</v>
      </c>
      <c r="R3225" t="s">
        <v>8323</v>
      </c>
      <c r="S3225" s="16">
        <f t="shared" si="264"/>
        <v>42236.627037037033</v>
      </c>
      <c r="T3225" s="16">
        <f t="shared" si="265"/>
        <v>42206.627037037033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 s="1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5">
        <v>216</v>
      </c>
      <c r="M3226" t="b">
        <v>1</v>
      </c>
      <c r="N3226" t="s">
        <v>8271</v>
      </c>
      <c r="O3226" s="6">
        <f t="shared" si="263"/>
        <v>1.0203333333333333</v>
      </c>
      <c r="P3226" s="8">
        <f t="shared" si="266"/>
        <v>141.71296296296296</v>
      </c>
      <c r="Q3226" t="s">
        <v>8322</v>
      </c>
      <c r="R3226" t="s">
        <v>8323</v>
      </c>
      <c r="S3226" s="16">
        <f t="shared" si="264"/>
        <v>42744.999999999993</v>
      </c>
      <c r="T3226" s="16">
        <f t="shared" si="265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 s="1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5">
        <v>39</v>
      </c>
      <c r="M3227" t="b">
        <v>1</v>
      </c>
      <c r="N3227" t="s">
        <v>8271</v>
      </c>
      <c r="O3227" s="6">
        <f t="shared" si="263"/>
        <v>1.0235000000000001</v>
      </c>
      <c r="P3227" s="8">
        <f t="shared" si="266"/>
        <v>52.487179487179489</v>
      </c>
      <c r="Q3227" t="s">
        <v>8322</v>
      </c>
      <c r="R3227" t="s">
        <v>8323</v>
      </c>
      <c r="S3227" s="16">
        <f t="shared" si="264"/>
        <v>42524.666666666664</v>
      </c>
      <c r="T3227" s="16">
        <f t="shared" si="265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 s="1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5">
        <v>21</v>
      </c>
      <c r="M3228" t="b">
        <v>1</v>
      </c>
      <c r="N3228" t="s">
        <v>8271</v>
      </c>
      <c r="O3228" s="6">
        <f t="shared" si="263"/>
        <v>1.0416666666666667</v>
      </c>
      <c r="P3228" s="8">
        <f t="shared" si="266"/>
        <v>59.523809523809526</v>
      </c>
      <c r="Q3228" t="s">
        <v>8322</v>
      </c>
      <c r="R3228" t="s">
        <v>8323</v>
      </c>
      <c r="S3228" s="16">
        <f t="shared" si="264"/>
        <v>42307.375138888885</v>
      </c>
      <c r="T3228" s="16">
        <f t="shared" si="265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 s="1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5">
        <v>30</v>
      </c>
      <c r="M3229" t="b">
        <v>1</v>
      </c>
      <c r="N3229" t="s">
        <v>8271</v>
      </c>
      <c r="O3229" s="6">
        <f t="shared" si="263"/>
        <v>1.25</v>
      </c>
      <c r="P3229" s="8">
        <f t="shared" si="266"/>
        <v>50</v>
      </c>
      <c r="Q3229" t="s">
        <v>8322</v>
      </c>
      <c r="R3229" t="s">
        <v>8323</v>
      </c>
      <c r="S3229" s="16">
        <f t="shared" si="264"/>
        <v>42752.674027777779</v>
      </c>
      <c r="T3229" s="16">
        <f t="shared" si="265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 s="1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5">
        <v>37</v>
      </c>
      <c r="M3230" t="b">
        <v>1</v>
      </c>
      <c r="N3230" t="s">
        <v>8271</v>
      </c>
      <c r="O3230" s="6">
        <f t="shared" si="263"/>
        <v>1.0234285714285714</v>
      </c>
      <c r="P3230" s="8">
        <f t="shared" si="266"/>
        <v>193.62162162162161</v>
      </c>
      <c r="Q3230" t="s">
        <v>8322</v>
      </c>
      <c r="R3230" t="s">
        <v>8323</v>
      </c>
      <c r="S3230" s="16">
        <f t="shared" si="264"/>
        <v>42354.999305555553</v>
      </c>
      <c r="T3230" s="16">
        <f t="shared" si="265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 s="1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5">
        <v>202</v>
      </c>
      <c r="M3231" t="b">
        <v>1</v>
      </c>
      <c r="N3231" t="s">
        <v>8271</v>
      </c>
      <c r="O3231" s="6">
        <f t="shared" si="263"/>
        <v>1.0786500000000001</v>
      </c>
      <c r="P3231" s="8">
        <f t="shared" si="266"/>
        <v>106.79702970297029</v>
      </c>
      <c r="Q3231" t="s">
        <v>8322</v>
      </c>
      <c r="R3231" t="s">
        <v>8323</v>
      </c>
      <c r="S3231" s="16">
        <f t="shared" si="264"/>
        <v>41963.124976851854</v>
      </c>
      <c r="T3231" s="16">
        <f t="shared" si="265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 s="1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5">
        <v>37</v>
      </c>
      <c r="M3232" t="b">
        <v>1</v>
      </c>
      <c r="N3232" t="s">
        <v>8271</v>
      </c>
      <c r="O3232" s="6">
        <f t="shared" si="263"/>
        <v>1.0988461538461538</v>
      </c>
      <c r="P3232" s="8">
        <f t="shared" si="266"/>
        <v>77.21621621621621</v>
      </c>
      <c r="Q3232" t="s">
        <v>8322</v>
      </c>
      <c r="R3232" t="s">
        <v>8323</v>
      </c>
      <c r="S3232" s="16">
        <f t="shared" si="264"/>
        <v>41912.957638888889</v>
      </c>
      <c r="T3232" s="16">
        <f t="shared" si="265"/>
        <v>41897.959791666661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 s="1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5">
        <v>28</v>
      </c>
      <c r="M3233" t="b">
        <v>1</v>
      </c>
      <c r="N3233" t="s">
        <v>8271</v>
      </c>
      <c r="O3233" s="6">
        <f t="shared" si="263"/>
        <v>1.61</v>
      </c>
      <c r="P3233" s="8">
        <f t="shared" si="266"/>
        <v>57.5</v>
      </c>
      <c r="Q3233" t="s">
        <v>8322</v>
      </c>
      <c r="R3233" t="s">
        <v>8323</v>
      </c>
      <c r="S3233" s="16">
        <f t="shared" si="264"/>
        <v>42476.735497685186</v>
      </c>
      <c r="T3233" s="16">
        <f t="shared" si="265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 s="1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5">
        <v>26</v>
      </c>
      <c r="M3234" t="b">
        <v>1</v>
      </c>
      <c r="N3234" t="s">
        <v>8271</v>
      </c>
      <c r="O3234" s="6">
        <f t="shared" si="263"/>
        <v>1.3120000000000001</v>
      </c>
      <c r="P3234" s="8">
        <f t="shared" si="266"/>
        <v>50.46153846153846</v>
      </c>
      <c r="Q3234" t="s">
        <v>8322</v>
      </c>
      <c r="R3234" t="s">
        <v>8323</v>
      </c>
      <c r="S3234" s="16">
        <f t="shared" si="264"/>
        <v>42493.957638888889</v>
      </c>
      <c r="T3234" s="16">
        <f t="shared" si="265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 s="1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5">
        <v>61</v>
      </c>
      <c r="M3235" t="b">
        <v>1</v>
      </c>
      <c r="N3235" t="s">
        <v>8271</v>
      </c>
      <c r="O3235" s="6">
        <f t="shared" si="263"/>
        <v>1.1879999999999999</v>
      </c>
      <c r="P3235" s="8">
        <f t="shared" si="266"/>
        <v>97.377049180327873</v>
      </c>
      <c r="Q3235" t="s">
        <v>8322</v>
      </c>
      <c r="R3235" t="s">
        <v>8323</v>
      </c>
      <c r="S3235" s="16">
        <f t="shared" si="264"/>
        <v>42796.596701388888</v>
      </c>
      <c r="T3235" s="16">
        <f t="shared" si="265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 s="1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5">
        <v>115</v>
      </c>
      <c r="M3236" t="b">
        <v>1</v>
      </c>
      <c r="N3236" t="s">
        <v>8271</v>
      </c>
      <c r="O3236" s="6">
        <f t="shared" si="263"/>
        <v>1.0039275000000001</v>
      </c>
      <c r="P3236" s="8">
        <f t="shared" si="266"/>
        <v>34.91921739130435</v>
      </c>
      <c r="Q3236" t="s">
        <v>8322</v>
      </c>
      <c r="R3236" t="s">
        <v>8323</v>
      </c>
      <c r="S3236" s="16">
        <f t="shared" si="264"/>
        <v>42767.771527777775</v>
      </c>
      <c r="T3236" s="16">
        <f t="shared" si="265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 s="1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5">
        <v>181</v>
      </c>
      <c r="M3237" t="b">
        <v>1</v>
      </c>
      <c r="N3237" t="s">
        <v>8271</v>
      </c>
      <c r="O3237" s="6">
        <f t="shared" si="263"/>
        <v>1.0320666666666667</v>
      </c>
      <c r="P3237" s="8">
        <f t="shared" si="266"/>
        <v>85.530386740331494</v>
      </c>
      <c r="Q3237" t="s">
        <v>8322</v>
      </c>
      <c r="R3237" t="s">
        <v>8323</v>
      </c>
      <c r="S3237" s="16">
        <f t="shared" si="264"/>
        <v>42552.139479166661</v>
      </c>
      <c r="T3237" s="16">
        <f t="shared" si="265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 s="1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5">
        <v>110</v>
      </c>
      <c r="M3238" t="b">
        <v>1</v>
      </c>
      <c r="N3238" t="s">
        <v>8271</v>
      </c>
      <c r="O3238" s="6">
        <f t="shared" si="263"/>
        <v>1.006</v>
      </c>
      <c r="P3238" s="8">
        <f t="shared" si="266"/>
        <v>182.90909090909091</v>
      </c>
      <c r="Q3238" t="s">
        <v>8322</v>
      </c>
      <c r="R3238" t="s">
        <v>8323</v>
      </c>
      <c r="S3238" s="16">
        <f t="shared" si="264"/>
        <v>42732.708715277775</v>
      </c>
      <c r="T3238" s="16">
        <f t="shared" si="265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 s="1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5">
        <v>269</v>
      </c>
      <c r="M3239" t="b">
        <v>1</v>
      </c>
      <c r="N3239" t="s">
        <v>8271</v>
      </c>
      <c r="O3239" s="6">
        <f t="shared" si="263"/>
        <v>1.0078754285714286</v>
      </c>
      <c r="P3239" s="8">
        <f t="shared" si="266"/>
        <v>131.13620817843866</v>
      </c>
      <c r="Q3239" t="s">
        <v>8322</v>
      </c>
      <c r="R3239" t="s">
        <v>8323</v>
      </c>
      <c r="S3239" s="16">
        <f t="shared" si="264"/>
        <v>42275.957638888889</v>
      </c>
      <c r="T3239" s="16">
        <f t="shared" si="265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 s="1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5">
        <v>79</v>
      </c>
      <c r="M3240" t="b">
        <v>1</v>
      </c>
      <c r="N3240" t="s">
        <v>8271</v>
      </c>
      <c r="O3240" s="6">
        <f t="shared" si="263"/>
        <v>1.1232142857142857</v>
      </c>
      <c r="P3240" s="8">
        <f t="shared" si="266"/>
        <v>39.810126582278478</v>
      </c>
      <c r="Q3240" t="s">
        <v>8322</v>
      </c>
      <c r="R3240" t="s">
        <v>8323</v>
      </c>
      <c r="S3240" s="16">
        <f t="shared" si="264"/>
        <v>42186.302060185182</v>
      </c>
      <c r="T3240" s="16">
        <f t="shared" si="265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 s="1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5">
        <v>104</v>
      </c>
      <c r="M3241" t="b">
        <v>1</v>
      </c>
      <c r="N3241" t="s">
        <v>8271</v>
      </c>
      <c r="O3241" s="6">
        <f t="shared" si="263"/>
        <v>1.0591914022517912</v>
      </c>
      <c r="P3241" s="8">
        <f t="shared" si="266"/>
        <v>59.701730769230764</v>
      </c>
      <c r="Q3241" t="s">
        <v>8322</v>
      </c>
      <c r="R3241" t="s">
        <v>8323</v>
      </c>
      <c r="S3241" s="16">
        <f t="shared" si="264"/>
        <v>42302.790972222218</v>
      </c>
      <c r="T3241" s="16">
        <f t="shared" si="265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 s="1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5">
        <v>34</v>
      </c>
      <c r="M3242" t="b">
        <v>1</v>
      </c>
      <c r="N3242" t="s">
        <v>8271</v>
      </c>
      <c r="O3242" s="6">
        <f t="shared" si="263"/>
        <v>1.0056666666666667</v>
      </c>
      <c r="P3242" s="8">
        <f t="shared" si="266"/>
        <v>88.735294117647058</v>
      </c>
      <c r="Q3242" t="s">
        <v>8322</v>
      </c>
      <c r="R3242" t="s">
        <v>8323</v>
      </c>
      <c r="S3242" s="16">
        <f t="shared" si="264"/>
        <v>42782.749999999993</v>
      </c>
      <c r="T3242" s="16">
        <f t="shared" si="265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 s="1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5">
        <v>167</v>
      </c>
      <c r="M3243" t="b">
        <v>1</v>
      </c>
      <c r="N3243" t="s">
        <v>8271</v>
      </c>
      <c r="O3243" s="6">
        <f t="shared" si="263"/>
        <v>1.1530588235294117</v>
      </c>
      <c r="P3243" s="8">
        <f t="shared" si="266"/>
        <v>58.688622754491021</v>
      </c>
      <c r="Q3243" t="s">
        <v>8322</v>
      </c>
      <c r="R3243" t="s">
        <v>8323</v>
      </c>
      <c r="S3243" s="16">
        <f t="shared" si="264"/>
        <v>41926.082638888889</v>
      </c>
      <c r="T3243" s="16">
        <f t="shared" si="265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 s="1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5">
        <v>183</v>
      </c>
      <c r="M3244" t="b">
        <v>1</v>
      </c>
      <c r="N3244" t="s">
        <v>8271</v>
      </c>
      <c r="O3244" s="6">
        <f t="shared" si="263"/>
        <v>1.273042</v>
      </c>
      <c r="P3244" s="8">
        <f t="shared" si="266"/>
        <v>69.56513661202186</v>
      </c>
      <c r="Q3244" t="s">
        <v>8322</v>
      </c>
      <c r="R3244" t="s">
        <v>8323</v>
      </c>
      <c r="S3244" s="16">
        <f t="shared" si="264"/>
        <v>41901.547361111108</v>
      </c>
      <c r="T3244" s="16">
        <f t="shared" si="265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 s="1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5">
        <v>71</v>
      </c>
      <c r="M3245" t="b">
        <v>1</v>
      </c>
      <c r="N3245" t="s">
        <v>8271</v>
      </c>
      <c r="O3245" s="6">
        <f t="shared" si="263"/>
        <v>1.028375</v>
      </c>
      <c r="P3245" s="8">
        <f t="shared" si="266"/>
        <v>115.87323943661971</v>
      </c>
      <c r="Q3245" t="s">
        <v>8322</v>
      </c>
      <c r="R3245" t="s">
        <v>8323</v>
      </c>
      <c r="S3245" s="16">
        <f t="shared" si="264"/>
        <v>42285.791666666664</v>
      </c>
      <c r="T3245" s="16">
        <f t="shared" si="265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 s="1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5">
        <v>69</v>
      </c>
      <c r="M3246" t="b">
        <v>1</v>
      </c>
      <c r="N3246" t="s">
        <v>8271</v>
      </c>
      <c r="O3246" s="6">
        <f t="shared" si="263"/>
        <v>1.0293749999999999</v>
      </c>
      <c r="P3246" s="8">
        <f t="shared" si="266"/>
        <v>23.869565217391305</v>
      </c>
      <c r="Q3246" t="s">
        <v>8322</v>
      </c>
      <c r="R3246" t="s">
        <v>8323</v>
      </c>
      <c r="S3246" s="16">
        <f t="shared" si="264"/>
        <v>42705.527569444443</v>
      </c>
      <c r="T3246" s="16">
        <f t="shared" si="265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 s="1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5">
        <v>270</v>
      </c>
      <c r="M3247" t="b">
        <v>1</v>
      </c>
      <c r="N3247" t="s">
        <v>8271</v>
      </c>
      <c r="O3247" s="6">
        <f t="shared" si="263"/>
        <v>1.043047619047619</v>
      </c>
      <c r="P3247" s="8">
        <f t="shared" si="266"/>
        <v>81.125925925925927</v>
      </c>
      <c r="Q3247" t="s">
        <v>8322</v>
      </c>
      <c r="R3247" t="s">
        <v>8323</v>
      </c>
      <c r="S3247" s="16">
        <f t="shared" si="264"/>
        <v>42166.874999999993</v>
      </c>
      <c r="T3247" s="16">
        <f t="shared" si="265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 s="1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5">
        <v>193</v>
      </c>
      <c r="M3248" t="b">
        <v>1</v>
      </c>
      <c r="N3248" t="s">
        <v>8271</v>
      </c>
      <c r="O3248" s="6">
        <f t="shared" si="263"/>
        <v>1.1122000000000001</v>
      </c>
      <c r="P3248" s="8">
        <f t="shared" si="266"/>
        <v>57.626943005181346</v>
      </c>
      <c r="Q3248" t="s">
        <v>8322</v>
      </c>
      <c r="R3248" t="s">
        <v>8323</v>
      </c>
      <c r="S3248" s="16">
        <f t="shared" si="264"/>
        <v>42258.957638888889</v>
      </c>
      <c r="T3248" s="16">
        <f t="shared" si="265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 s="1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5">
        <v>57</v>
      </c>
      <c r="M3249" t="b">
        <v>1</v>
      </c>
      <c r="N3249" t="s">
        <v>8271</v>
      </c>
      <c r="O3249" s="6">
        <f t="shared" si="263"/>
        <v>1.0586</v>
      </c>
      <c r="P3249" s="8">
        <f t="shared" si="266"/>
        <v>46.429824561403507</v>
      </c>
      <c r="Q3249" t="s">
        <v>8322</v>
      </c>
      <c r="R3249" t="s">
        <v>8323</v>
      </c>
      <c r="S3249" s="16">
        <f t="shared" si="264"/>
        <v>42197.22583333333</v>
      </c>
      <c r="T3249" s="16">
        <f t="shared" si="265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 s="1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5">
        <v>200</v>
      </c>
      <c r="M3250" t="b">
        <v>1</v>
      </c>
      <c r="N3250" t="s">
        <v>8271</v>
      </c>
      <c r="O3250" s="6">
        <f t="shared" si="263"/>
        <v>1.0079166666666666</v>
      </c>
      <c r="P3250" s="8">
        <f t="shared" si="266"/>
        <v>60.475000000000001</v>
      </c>
      <c r="Q3250" t="s">
        <v>8322</v>
      </c>
      <c r="R3250" t="s">
        <v>8323</v>
      </c>
      <c r="S3250" s="16">
        <f t="shared" si="264"/>
        <v>42098.638391203705</v>
      </c>
      <c r="T3250" s="16">
        <f t="shared" si="265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 s="1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5">
        <v>88</v>
      </c>
      <c r="M3251" t="b">
        <v>1</v>
      </c>
      <c r="N3251" t="s">
        <v>8271</v>
      </c>
      <c r="O3251" s="6">
        <f t="shared" si="263"/>
        <v>1.0492727272727274</v>
      </c>
      <c r="P3251" s="8">
        <f t="shared" si="266"/>
        <v>65.579545454545453</v>
      </c>
      <c r="Q3251" t="s">
        <v>8322</v>
      </c>
      <c r="R3251" t="s">
        <v>8323</v>
      </c>
      <c r="S3251" s="16">
        <f t="shared" si="264"/>
        <v>42175.538356481477</v>
      </c>
      <c r="T3251" s="16">
        <f t="shared" si="265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 s="1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5">
        <v>213</v>
      </c>
      <c r="M3252" t="b">
        <v>1</v>
      </c>
      <c r="N3252" t="s">
        <v>8271</v>
      </c>
      <c r="O3252" s="6">
        <f t="shared" si="263"/>
        <v>1.01552</v>
      </c>
      <c r="P3252" s="8">
        <f t="shared" si="266"/>
        <v>119.1924882629108</v>
      </c>
      <c r="Q3252" t="s">
        <v>8322</v>
      </c>
      <c r="R3252" t="s">
        <v>8323</v>
      </c>
      <c r="S3252" s="16">
        <f t="shared" si="264"/>
        <v>41948.575509259259</v>
      </c>
      <c r="T3252" s="16">
        <f t="shared" si="265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 s="1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5">
        <v>20</v>
      </c>
      <c r="M3253" t="b">
        <v>1</v>
      </c>
      <c r="N3253" t="s">
        <v>8271</v>
      </c>
      <c r="O3253" s="6">
        <f t="shared" si="263"/>
        <v>1.1073333333333333</v>
      </c>
      <c r="P3253" s="8">
        <f t="shared" si="266"/>
        <v>83.05</v>
      </c>
      <c r="Q3253" t="s">
        <v>8322</v>
      </c>
      <c r="R3253" t="s">
        <v>8323</v>
      </c>
      <c r="S3253" s="16">
        <f t="shared" si="264"/>
        <v>42176.52275462963</v>
      </c>
      <c r="T3253" s="16">
        <f t="shared" si="265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 s="1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5">
        <v>50</v>
      </c>
      <c r="M3254" t="b">
        <v>1</v>
      </c>
      <c r="N3254" t="s">
        <v>8271</v>
      </c>
      <c r="O3254" s="6">
        <f t="shared" si="263"/>
        <v>1.2782222222222221</v>
      </c>
      <c r="P3254" s="8">
        <f t="shared" si="266"/>
        <v>57.52</v>
      </c>
      <c r="Q3254" t="s">
        <v>8322</v>
      </c>
      <c r="R3254" t="s">
        <v>8323</v>
      </c>
      <c r="S3254" s="16">
        <f t="shared" si="264"/>
        <v>42620.264351851853</v>
      </c>
      <c r="T3254" s="16">
        <f t="shared" si="265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 s="1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5">
        <v>115</v>
      </c>
      <c r="M3255" t="b">
        <v>1</v>
      </c>
      <c r="N3255" t="s">
        <v>8271</v>
      </c>
      <c r="O3255" s="6">
        <f t="shared" si="263"/>
        <v>1.0182500000000001</v>
      </c>
      <c r="P3255" s="8">
        <f t="shared" si="266"/>
        <v>177.08695652173913</v>
      </c>
      <c r="Q3255" t="s">
        <v>8322</v>
      </c>
      <c r="R3255" t="s">
        <v>8323</v>
      </c>
      <c r="S3255" s="16">
        <f t="shared" si="264"/>
        <v>42620.947916666664</v>
      </c>
      <c r="T3255" s="16">
        <f t="shared" si="265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 s="1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5">
        <v>186</v>
      </c>
      <c r="M3256" t="b">
        <v>1</v>
      </c>
      <c r="N3256" t="s">
        <v>8271</v>
      </c>
      <c r="O3256" s="6">
        <f t="shared" si="263"/>
        <v>1.012576923076923</v>
      </c>
      <c r="P3256" s="8">
        <f t="shared" si="266"/>
        <v>70.771505376344081</v>
      </c>
      <c r="Q3256" t="s">
        <v>8322</v>
      </c>
      <c r="R3256" t="s">
        <v>8323</v>
      </c>
      <c r="S3256" s="16">
        <f t="shared" si="264"/>
        <v>42088.835752314808</v>
      </c>
      <c r="T3256" s="16">
        <f t="shared" si="265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 s="1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5">
        <v>18</v>
      </c>
      <c r="M3257" t="b">
        <v>1</v>
      </c>
      <c r="N3257" t="s">
        <v>8271</v>
      </c>
      <c r="O3257" s="6">
        <f t="shared" si="263"/>
        <v>1.75</v>
      </c>
      <c r="P3257" s="8">
        <f t="shared" si="266"/>
        <v>29.166666666666668</v>
      </c>
      <c r="Q3257" t="s">
        <v>8322</v>
      </c>
      <c r="R3257" t="s">
        <v>8323</v>
      </c>
      <c r="S3257" s="16">
        <f t="shared" si="264"/>
        <v>41919.559895833328</v>
      </c>
      <c r="T3257" s="16">
        <f t="shared" si="265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 s="1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5">
        <v>176</v>
      </c>
      <c r="M3258" t="b">
        <v>1</v>
      </c>
      <c r="N3258" t="s">
        <v>8271</v>
      </c>
      <c r="O3258" s="6">
        <f t="shared" si="263"/>
        <v>1.2806</v>
      </c>
      <c r="P3258" s="8">
        <f t="shared" si="266"/>
        <v>72.76136363636364</v>
      </c>
      <c r="Q3258" t="s">
        <v>8322</v>
      </c>
      <c r="R3258" t="s">
        <v>8323</v>
      </c>
      <c r="S3258" s="16">
        <f t="shared" si="264"/>
        <v>42165.957638888889</v>
      </c>
      <c r="T3258" s="16">
        <f t="shared" si="265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 s="1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5">
        <v>41</v>
      </c>
      <c r="M3259" t="b">
        <v>1</v>
      </c>
      <c r="N3259" t="s">
        <v>8271</v>
      </c>
      <c r="O3259" s="6">
        <f t="shared" si="263"/>
        <v>1.0629949999999999</v>
      </c>
      <c r="P3259" s="8">
        <f t="shared" si="266"/>
        <v>51.853414634146333</v>
      </c>
      <c r="Q3259" t="s">
        <v>8322</v>
      </c>
      <c r="R3259" t="s">
        <v>8323</v>
      </c>
      <c r="S3259" s="16">
        <f t="shared" si="264"/>
        <v>42788.351296296292</v>
      </c>
      <c r="T3259" s="16">
        <f t="shared" si="265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 s="1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5">
        <v>75</v>
      </c>
      <c r="M3260" t="b">
        <v>1</v>
      </c>
      <c r="N3260" t="s">
        <v>8271</v>
      </c>
      <c r="O3260" s="6">
        <f t="shared" si="263"/>
        <v>1.052142857142857</v>
      </c>
      <c r="P3260" s="8">
        <f t="shared" si="266"/>
        <v>98.2</v>
      </c>
      <c r="Q3260" t="s">
        <v>8322</v>
      </c>
      <c r="R3260" t="s">
        <v>8323</v>
      </c>
      <c r="S3260" s="16">
        <f t="shared" si="264"/>
        <v>42012.678946759253</v>
      </c>
      <c r="T3260" s="16">
        <f t="shared" si="265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 s="1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5">
        <v>97</v>
      </c>
      <c r="M3261" t="b">
        <v>1</v>
      </c>
      <c r="N3261" t="s">
        <v>8271</v>
      </c>
      <c r="O3261" s="6">
        <f t="shared" si="263"/>
        <v>1.0616782608695652</v>
      </c>
      <c r="P3261" s="8">
        <f t="shared" si="266"/>
        <v>251.7381443298969</v>
      </c>
      <c r="Q3261" t="s">
        <v>8322</v>
      </c>
      <c r="R3261" t="s">
        <v>8323</v>
      </c>
      <c r="S3261" s="16">
        <f t="shared" si="264"/>
        <v>42643.957638888889</v>
      </c>
      <c r="T3261" s="16">
        <f t="shared" si="265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 s="1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5">
        <v>73</v>
      </c>
      <c r="M3262" t="b">
        <v>1</v>
      </c>
      <c r="N3262" t="s">
        <v>8271</v>
      </c>
      <c r="O3262" s="6">
        <f t="shared" si="263"/>
        <v>1.0924</v>
      </c>
      <c r="P3262" s="8">
        <f t="shared" si="266"/>
        <v>74.821917808219183</v>
      </c>
      <c r="Q3262" t="s">
        <v>8322</v>
      </c>
      <c r="R3262" t="s">
        <v>8323</v>
      </c>
      <c r="S3262" s="16">
        <f t="shared" si="264"/>
        <v>42338.505995370368</v>
      </c>
      <c r="T3262" s="16">
        <f t="shared" si="265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 s="1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5">
        <v>49</v>
      </c>
      <c r="M3263" t="b">
        <v>1</v>
      </c>
      <c r="N3263" t="s">
        <v>8271</v>
      </c>
      <c r="O3263" s="6">
        <f t="shared" si="263"/>
        <v>1.0045454545454546</v>
      </c>
      <c r="P3263" s="8">
        <f t="shared" si="266"/>
        <v>67.65306122448979</v>
      </c>
      <c r="Q3263" t="s">
        <v>8322</v>
      </c>
      <c r="R3263" t="s">
        <v>8323</v>
      </c>
      <c r="S3263" s="16">
        <f t="shared" si="264"/>
        <v>42201.517083333332</v>
      </c>
      <c r="T3263" s="16">
        <f t="shared" si="265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 s="1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5">
        <v>134</v>
      </c>
      <c r="M3264" t="b">
        <v>1</v>
      </c>
      <c r="N3264" t="s">
        <v>8271</v>
      </c>
      <c r="O3264" s="6">
        <f t="shared" si="263"/>
        <v>1.0304098360655738</v>
      </c>
      <c r="P3264" s="8">
        <f t="shared" si="266"/>
        <v>93.81343283582089</v>
      </c>
      <c r="Q3264" t="s">
        <v>8322</v>
      </c>
      <c r="R3264" t="s">
        <v>8323</v>
      </c>
      <c r="S3264" s="16">
        <f t="shared" si="264"/>
        <v>41994.958333333336</v>
      </c>
      <c r="T3264" s="16">
        <f t="shared" si="265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 s="1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5">
        <v>68</v>
      </c>
      <c r="M3265" t="b">
        <v>1</v>
      </c>
      <c r="N3265" t="s">
        <v>8271</v>
      </c>
      <c r="O3265" s="6">
        <f t="shared" si="263"/>
        <v>1.121664</v>
      </c>
      <c r="P3265" s="8">
        <f t="shared" si="266"/>
        <v>41.237647058823526</v>
      </c>
      <c r="Q3265" t="s">
        <v>8322</v>
      </c>
      <c r="R3265" t="s">
        <v>8323</v>
      </c>
      <c r="S3265" s="16">
        <f t="shared" si="264"/>
        <v>42307.666666666664</v>
      </c>
      <c r="T3265" s="16">
        <f t="shared" si="265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 s="1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5">
        <v>49</v>
      </c>
      <c r="M3266" t="b">
        <v>1</v>
      </c>
      <c r="N3266" t="s">
        <v>8271</v>
      </c>
      <c r="O3266" s="6">
        <f t="shared" ref="O3266:O3329" si="267">E3266/D3266</f>
        <v>1.03</v>
      </c>
      <c r="P3266" s="8">
        <f t="shared" si="266"/>
        <v>52.551020408163268</v>
      </c>
      <c r="Q3266" t="s">
        <v>8322</v>
      </c>
      <c r="R3266" t="s">
        <v>8323</v>
      </c>
      <c r="S3266" s="16">
        <f t="shared" ref="S3266:S3329" si="268">(I3266/86400)+25569+(-5/24)</f>
        <v>42032.708333333336</v>
      </c>
      <c r="T3266" s="16">
        <f t="shared" ref="T3266:T3329" si="269">(J3266/86400)+25569+(-5/24)</f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 s="1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5">
        <v>63</v>
      </c>
      <c r="M3267" t="b">
        <v>1</v>
      </c>
      <c r="N3267" t="s">
        <v>8271</v>
      </c>
      <c r="O3267" s="6">
        <f t="shared" si="267"/>
        <v>1.64</v>
      </c>
      <c r="P3267" s="8">
        <f t="shared" si="266"/>
        <v>70.285714285714292</v>
      </c>
      <c r="Q3267" t="s">
        <v>8322</v>
      </c>
      <c r="R3267" t="s">
        <v>8323</v>
      </c>
      <c r="S3267" s="16">
        <f t="shared" si="268"/>
        <v>42341.499999999993</v>
      </c>
      <c r="T3267" s="16">
        <f t="shared" si="269"/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 s="1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5">
        <v>163</v>
      </c>
      <c r="M3268" t="b">
        <v>1</v>
      </c>
      <c r="N3268" t="s">
        <v>8271</v>
      </c>
      <c r="O3268" s="6">
        <f t="shared" si="267"/>
        <v>1.3128333333333333</v>
      </c>
      <c r="P3268" s="8">
        <f t="shared" si="266"/>
        <v>48.325153374233132</v>
      </c>
      <c r="Q3268" t="s">
        <v>8322</v>
      </c>
      <c r="R3268" t="s">
        <v>8323</v>
      </c>
      <c r="S3268" s="16">
        <f t="shared" si="268"/>
        <v>42167.666666666664</v>
      </c>
      <c r="T3268" s="16">
        <f t="shared" si="269"/>
        <v>42136.327800925923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 s="1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5">
        <v>288</v>
      </c>
      <c r="M3269" t="b">
        <v>1</v>
      </c>
      <c r="N3269" t="s">
        <v>8271</v>
      </c>
      <c r="O3269" s="6">
        <f t="shared" si="267"/>
        <v>1.0209999999999999</v>
      </c>
      <c r="P3269" s="8">
        <f t="shared" si="266"/>
        <v>53.177083333333336</v>
      </c>
      <c r="Q3269" t="s">
        <v>8322</v>
      </c>
      <c r="R3269" t="s">
        <v>8323</v>
      </c>
      <c r="S3269" s="16">
        <f t="shared" si="268"/>
        <v>42202.549305555549</v>
      </c>
      <c r="T3269" s="16">
        <f t="shared" si="269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 s="1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5">
        <v>42</v>
      </c>
      <c r="M3270" t="b">
        <v>1</v>
      </c>
      <c r="N3270" t="s">
        <v>8271</v>
      </c>
      <c r="O3270" s="6">
        <f t="shared" si="267"/>
        <v>1.28</v>
      </c>
      <c r="P3270" s="8">
        <f t="shared" si="266"/>
        <v>60.952380952380949</v>
      </c>
      <c r="Q3270" t="s">
        <v>8322</v>
      </c>
      <c r="R3270" t="s">
        <v>8323</v>
      </c>
      <c r="S3270" s="16">
        <f t="shared" si="268"/>
        <v>42606.695925925924</v>
      </c>
      <c r="T3270" s="16">
        <f t="shared" si="269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 s="1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5">
        <v>70</v>
      </c>
      <c r="M3271" t="b">
        <v>1</v>
      </c>
      <c r="N3271" t="s">
        <v>8271</v>
      </c>
      <c r="O3271" s="6">
        <f t="shared" si="267"/>
        <v>1.0149999999999999</v>
      </c>
      <c r="P3271" s="8">
        <f t="shared" si="266"/>
        <v>116</v>
      </c>
      <c r="Q3271" t="s">
        <v>8322</v>
      </c>
      <c r="R3271" t="s">
        <v>8323</v>
      </c>
      <c r="S3271" s="16">
        <f t="shared" si="268"/>
        <v>42171.249999999993</v>
      </c>
      <c r="T3271" s="16">
        <f t="shared" si="269"/>
        <v>42137.187465277777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 s="1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5">
        <v>30</v>
      </c>
      <c r="M3272" t="b">
        <v>1</v>
      </c>
      <c r="N3272" t="s">
        <v>8271</v>
      </c>
      <c r="O3272" s="6">
        <f t="shared" si="267"/>
        <v>1.0166666666666666</v>
      </c>
      <c r="P3272" s="8">
        <f t="shared" si="266"/>
        <v>61</v>
      </c>
      <c r="Q3272" t="s">
        <v>8322</v>
      </c>
      <c r="R3272" t="s">
        <v>8323</v>
      </c>
      <c r="S3272" s="16">
        <f t="shared" si="268"/>
        <v>42197.324826388889</v>
      </c>
      <c r="T3272" s="16">
        <f t="shared" si="269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 s="1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5">
        <v>51</v>
      </c>
      <c r="M3273" t="b">
        <v>1</v>
      </c>
      <c r="N3273" t="s">
        <v>8271</v>
      </c>
      <c r="O3273" s="6">
        <f t="shared" si="267"/>
        <v>1.3</v>
      </c>
      <c r="P3273" s="8">
        <f t="shared" ref="P3273:P3336" si="270">E3273/L3273</f>
        <v>38.235294117647058</v>
      </c>
      <c r="Q3273" t="s">
        <v>8322</v>
      </c>
      <c r="R3273" t="s">
        <v>8323</v>
      </c>
      <c r="S3273" s="16">
        <f t="shared" si="268"/>
        <v>41945.270543981482</v>
      </c>
      <c r="T3273" s="16">
        <f t="shared" si="269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 s="1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5">
        <v>145</v>
      </c>
      <c r="M3274" t="b">
        <v>1</v>
      </c>
      <c r="N3274" t="s">
        <v>8271</v>
      </c>
      <c r="O3274" s="6">
        <f t="shared" si="267"/>
        <v>1.5443</v>
      </c>
      <c r="P3274" s="8">
        <f t="shared" si="270"/>
        <v>106.50344827586207</v>
      </c>
      <c r="Q3274" t="s">
        <v>8322</v>
      </c>
      <c r="R3274" t="s">
        <v>8323</v>
      </c>
      <c r="S3274" s="16">
        <f t="shared" si="268"/>
        <v>42314.333437499998</v>
      </c>
      <c r="T3274" s="16">
        <f t="shared" si="269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 s="1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5">
        <v>21</v>
      </c>
      <c r="M3275" t="b">
        <v>1</v>
      </c>
      <c r="N3275" t="s">
        <v>8271</v>
      </c>
      <c r="O3275" s="6">
        <f t="shared" si="267"/>
        <v>1.0740000000000001</v>
      </c>
      <c r="P3275" s="8">
        <f t="shared" si="270"/>
        <v>204.57142857142858</v>
      </c>
      <c r="Q3275" t="s">
        <v>8322</v>
      </c>
      <c r="R3275" t="s">
        <v>8323</v>
      </c>
      <c r="S3275" s="16">
        <f t="shared" si="268"/>
        <v>42627.583333333336</v>
      </c>
      <c r="T3275" s="16">
        <f t="shared" si="269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 s="1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5">
        <v>286</v>
      </c>
      <c r="M3276" t="b">
        <v>1</v>
      </c>
      <c r="N3276" t="s">
        <v>8271</v>
      </c>
      <c r="O3276" s="6">
        <f t="shared" si="267"/>
        <v>1.0132258064516129</v>
      </c>
      <c r="P3276" s="8">
        <f t="shared" si="270"/>
        <v>54.912587412587413</v>
      </c>
      <c r="Q3276" t="s">
        <v>8322</v>
      </c>
      <c r="R3276" t="s">
        <v>8323</v>
      </c>
      <c r="S3276" s="16">
        <f t="shared" si="268"/>
        <v>42444.666666666664</v>
      </c>
      <c r="T3276" s="16">
        <f t="shared" si="269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 s="1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5">
        <v>12</v>
      </c>
      <c r="M3277" t="b">
        <v>1</v>
      </c>
      <c r="N3277" t="s">
        <v>8271</v>
      </c>
      <c r="O3277" s="6">
        <f t="shared" si="267"/>
        <v>1.0027777777777778</v>
      </c>
      <c r="P3277" s="8">
        <f t="shared" si="270"/>
        <v>150.41666666666666</v>
      </c>
      <c r="Q3277" t="s">
        <v>8322</v>
      </c>
      <c r="R3277" t="s">
        <v>8323</v>
      </c>
      <c r="S3277" s="16">
        <f t="shared" si="268"/>
        <v>42043.979166666664</v>
      </c>
      <c r="T3277" s="16">
        <f t="shared" si="269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 s="1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5">
        <v>100</v>
      </c>
      <c r="M3278" t="b">
        <v>1</v>
      </c>
      <c r="N3278" t="s">
        <v>8271</v>
      </c>
      <c r="O3278" s="6">
        <f t="shared" si="267"/>
        <v>1.1684444444444444</v>
      </c>
      <c r="P3278" s="8">
        <f t="shared" si="270"/>
        <v>52.58</v>
      </c>
      <c r="Q3278" t="s">
        <v>8322</v>
      </c>
      <c r="R3278" t="s">
        <v>8323</v>
      </c>
      <c r="S3278" s="16">
        <f t="shared" si="268"/>
        <v>42460.957638888889</v>
      </c>
      <c r="T3278" s="16">
        <f t="shared" si="269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 s="1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5">
        <v>100</v>
      </c>
      <c r="M3279" t="b">
        <v>1</v>
      </c>
      <c r="N3279" t="s">
        <v>8271</v>
      </c>
      <c r="O3279" s="6">
        <f t="shared" si="267"/>
        <v>1.0860000000000001</v>
      </c>
      <c r="P3279" s="8">
        <f t="shared" si="270"/>
        <v>54.3</v>
      </c>
      <c r="Q3279" t="s">
        <v>8322</v>
      </c>
      <c r="R3279" t="s">
        <v>8323</v>
      </c>
      <c r="S3279" s="16">
        <f t="shared" si="268"/>
        <v>41961.516273148147</v>
      </c>
      <c r="T3279" s="16">
        <f t="shared" si="269"/>
        <v>41931.474606481475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 s="1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5">
        <v>34</v>
      </c>
      <c r="M3280" t="b">
        <v>1</v>
      </c>
      <c r="N3280" t="s">
        <v>8271</v>
      </c>
      <c r="O3280" s="6">
        <f t="shared" si="267"/>
        <v>1.034</v>
      </c>
      <c r="P3280" s="8">
        <f t="shared" si="270"/>
        <v>76.029411764705884</v>
      </c>
      <c r="Q3280" t="s">
        <v>8322</v>
      </c>
      <c r="R3280" t="s">
        <v>8323</v>
      </c>
      <c r="S3280" s="16">
        <f t="shared" si="268"/>
        <v>42154.640081018515</v>
      </c>
      <c r="T3280" s="16">
        <f t="shared" si="269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 s="1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5">
        <v>63</v>
      </c>
      <c r="M3281" t="b">
        <v>1</v>
      </c>
      <c r="N3281" t="s">
        <v>8271</v>
      </c>
      <c r="O3281" s="6">
        <f t="shared" si="267"/>
        <v>1.1427586206896552</v>
      </c>
      <c r="P3281" s="8">
        <f t="shared" si="270"/>
        <v>105.2063492063492</v>
      </c>
      <c r="Q3281" t="s">
        <v>8322</v>
      </c>
      <c r="R3281" t="s">
        <v>8323</v>
      </c>
      <c r="S3281" s="16">
        <f t="shared" si="268"/>
        <v>42460.852534722224</v>
      </c>
      <c r="T3281" s="16">
        <f t="shared" si="269"/>
        <v>42430.894201388888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 s="1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5">
        <v>30</v>
      </c>
      <c r="M3282" t="b">
        <v>1</v>
      </c>
      <c r="N3282" t="s">
        <v>8271</v>
      </c>
      <c r="O3282" s="6">
        <f t="shared" si="267"/>
        <v>1.03</v>
      </c>
      <c r="P3282" s="8">
        <f t="shared" si="270"/>
        <v>68.666666666666671</v>
      </c>
      <c r="Q3282" t="s">
        <v>8322</v>
      </c>
      <c r="R3282" t="s">
        <v>8323</v>
      </c>
      <c r="S3282" s="16">
        <f t="shared" si="268"/>
        <v>42155.999999999993</v>
      </c>
      <c r="T3282" s="16">
        <f t="shared" si="269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 s="1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5">
        <v>47</v>
      </c>
      <c r="M3283" t="b">
        <v>1</v>
      </c>
      <c r="N3283" t="s">
        <v>8271</v>
      </c>
      <c r="O3283" s="6">
        <f t="shared" si="267"/>
        <v>1.216</v>
      </c>
      <c r="P3283" s="8">
        <f t="shared" si="270"/>
        <v>129.36170212765958</v>
      </c>
      <c r="Q3283" t="s">
        <v>8322</v>
      </c>
      <c r="R3283" t="s">
        <v>8323</v>
      </c>
      <c r="S3283" s="16">
        <f t="shared" si="268"/>
        <v>42248.811400462961</v>
      </c>
      <c r="T3283" s="16">
        <f t="shared" si="269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 s="1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5">
        <v>237</v>
      </c>
      <c r="M3284" t="b">
        <v>1</v>
      </c>
      <c r="N3284" t="s">
        <v>8271</v>
      </c>
      <c r="O3284" s="6">
        <f t="shared" si="267"/>
        <v>1.026467741935484</v>
      </c>
      <c r="P3284" s="8">
        <f t="shared" si="270"/>
        <v>134.26371308016877</v>
      </c>
      <c r="Q3284" t="s">
        <v>8322</v>
      </c>
      <c r="R3284" t="s">
        <v>8323</v>
      </c>
      <c r="S3284" s="16">
        <f t="shared" si="268"/>
        <v>42488.985972222225</v>
      </c>
      <c r="T3284" s="16">
        <f t="shared" si="269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 s="1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5">
        <v>47</v>
      </c>
      <c r="M3285" t="b">
        <v>1</v>
      </c>
      <c r="N3285" t="s">
        <v>8271</v>
      </c>
      <c r="O3285" s="6">
        <f t="shared" si="267"/>
        <v>1.0475000000000001</v>
      </c>
      <c r="P3285" s="8">
        <f t="shared" si="270"/>
        <v>17.829787234042552</v>
      </c>
      <c r="Q3285" t="s">
        <v>8322</v>
      </c>
      <c r="R3285" t="s">
        <v>8323</v>
      </c>
      <c r="S3285" s="16">
        <f t="shared" si="268"/>
        <v>42410.666666666664</v>
      </c>
      <c r="T3285" s="16">
        <f t="shared" si="269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 s="1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5">
        <v>15</v>
      </c>
      <c r="M3286" t="b">
        <v>1</v>
      </c>
      <c r="N3286" t="s">
        <v>8271</v>
      </c>
      <c r="O3286" s="6">
        <f t="shared" si="267"/>
        <v>1.016</v>
      </c>
      <c r="P3286" s="8">
        <f t="shared" si="270"/>
        <v>203.2</v>
      </c>
      <c r="Q3286" t="s">
        <v>8322</v>
      </c>
      <c r="R3286" t="s">
        <v>8323</v>
      </c>
      <c r="S3286" s="16">
        <f t="shared" si="268"/>
        <v>42398.040972222218</v>
      </c>
      <c r="T3286" s="16">
        <f t="shared" si="269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 s="1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5">
        <v>81</v>
      </c>
      <c r="M3287" t="b">
        <v>1</v>
      </c>
      <c r="N3287" t="s">
        <v>8271</v>
      </c>
      <c r="O3287" s="6">
        <f t="shared" si="267"/>
        <v>1.1210242048409682</v>
      </c>
      <c r="P3287" s="8">
        <f t="shared" si="270"/>
        <v>69.18518518518519</v>
      </c>
      <c r="Q3287" t="s">
        <v>8322</v>
      </c>
      <c r="R3287" t="s">
        <v>8323</v>
      </c>
      <c r="S3287" s="16">
        <f t="shared" si="268"/>
        <v>42793.999999999993</v>
      </c>
      <c r="T3287" s="16">
        <f t="shared" si="269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 s="1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5">
        <v>122</v>
      </c>
      <c r="M3288" t="b">
        <v>1</v>
      </c>
      <c r="N3288" t="s">
        <v>8271</v>
      </c>
      <c r="O3288" s="6">
        <f t="shared" si="267"/>
        <v>1.0176666666666667</v>
      </c>
      <c r="P3288" s="8">
        <f t="shared" si="270"/>
        <v>125.12295081967213</v>
      </c>
      <c r="Q3288" t="s">
        <v>8322</v>
      </c>
      <c r="R3288" t="s">
        <v>8323</v>
      </c>
      <c r="S3288" s="16">
        <f t="shared" si="268"/>
        <v>42597.631736111107</v>
      </c>
      <c r="T3288" s="16">
        <f t="shared" si="269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 s="1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5">
        <v>34</v>
      </c>
      <c r="M3289" t="b">
        <v>1</v>
      </c>
      <c r="N3289" t="s">
        <v>8271</v>
      </c>
      <c r="O3289" s="6">
        <f t="shared" si="267"/>
        <v>1</v>
      </c>
      <c r="P3289" s="8">
        <f t="shared" si="270"/>
        <v>73.529411764705884</v>
      </c>
      <c r="Q3289" t="s">
        <v>8322</v>
      </c>
      <c r="R3289" t="s">
        <v>8323</v>
      </c>
      <c r="S3289" s="16">
        <f t="shared" si="268"/>
        <v>42336.541990740741</v>
      </c>
      <c r="T3289" s="16">
        <f t="shared" si="269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 s="1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5">
        <v>207</v>
      </c>
      <c r="M3290" t="b">
        <v>1</v>
      </c>
      <c r="N3290" t="s">
        <v>8271</v>
      </c>
      <c r="O3290" s="6">
        <f t="shared" si="267"/>
        <v>1.0026489999999999</v>
      </c>
      <c r="P3290" s="8">
        <f t="shared" si="270"/>
        <v>48.437149758454105</v>
      </c>
      <c r="Q3290" t="s">
        <v>8322</v>
      </c>
      <c r="R3290" t="s">
        <v>8323</v>
      </c>
      <c r="S3290" s="16">
        <f t="shared" si="268"/>
        <v>42541.749999999993</v>
      </c>
      <c r="T3290" s="16">
        <f t="shared" si="269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 s="1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5">
        <v>25</v>
      </c>
      <c r="M3291" t="b">
        <v>1</v>
      </c>
      <c r="N3291" t="s">
        <v>8271</v>
      </c>
      <c r="O3291" s="6">
        <f t="shared" si="267"/>
        <v>1.3304200000000002</v>
      </c>
      <c r="P3291" s="8">
        <f t="shared" si="270"/>
        <v>26.608400000000003</v>
      </c>
      <c r="Q3291" t="s">
        <v>8322</v>
      </c>
      <c r="R3291" t="s">
        <v>8323</v>
      </c>
      <c r="S3291" s="16">
        <f t="shared" si="268"/>
        <v>42786.159745370365</v>
      </c>
      <c r="T3291" s="16">
        <f t="shared" si="269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 s="1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5">
        <v>72</v>
      </c>
      <c r="M3292" t="b">
        <v>1</v>
      </c>
      <c r="N3292" t="s">
        <v>8271</v>
      </c>
      <c r="O3292" s="6">
        <f t="shared" si="267"/>
        <v>1.212</v>
      </c>
      <c r="P3292" s="8">
        <f t="shared" si="270"/>
        <v>33.666666666666664</v>
      </c>
      <c r="Q3292" t="s">
        <v>8322</v>
      </c>
      <c r="R3292" t="s">
        <v>8323</v>
      </c>
      <c r="S3292" s="16">
        <f t="shared" si="268"/>
        <v>42805.306608796294</v>
      </c>
      <c r="T3292" s="16">
        <f t="shared" si="269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 s="1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5">
        <v>14</v>
      </c>
      <c r="M3293" t="b">
        <v>1</v>
      </c>
      <c r="N3293" t="s">
        <v>8271</v>
      </c>
      <c r="O3293" s="6">
        <f t="shared" si="267"/>
        <v>1.1399999999999999</v>
      </c>
      <c r="P3293" s="8">
        <f t="shared" si="270"/>
        <v>40.714285714285715</v>
      </c>
      <c r="Q3293" t="s">
        <v>8322</v>
      </c>
      <c r="R3293" t="s">
        <v>8323</v>
      </c>
      <c r="S3293" s="16">
        <f t="shared" si="268"/>
        <v>42263.957638888889</v>
      </c>
      <c r="T3293" s="16">
        <f t="shared" si="269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 s="1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5">
        <v>15</v>
      </c>
      <c r="M3294" t="b">
        <v>1</v>
      </c>
      <c r="N3294" t="s">
        <v>8271</v>
      </c>
      <c r="O3294" s="6">
        <f t="shared" si="267"/>
        <v>2.8613861386138613</v>
      </c>
      <c r="P3294" s="8">
        <f t="shared" si="270"/>
        <v>19.266666666666666</v>
      </c>
      <c r="Q3294" t="s">
        <v>8322</v>
      </c>
      <c r="R3294" t="s">
        <v>8323</v>
      </c>
      <c r="S3294" s="16">
        <f t="shared" si="268"/>
        <v>42342.603564814817</v>
      </c>
      <c r="T3294" s="16">
        <f t="shared" si="269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 s="1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5">
        <v>91</v>
      </c>
      <c r="M3295" t="b">
        <v>1</v>
      </c>
      <c r="N3295" t="s">
        <v>8271</v>
      </c>
      <c r="O3295" s="6">
        <f t="shared" si="267"/>
        <v>1.7044444444444444</v>
      </c>
      <c r="P3295" s="8">
        <f t="shared" si="270"/>
        <v>84.285714285714292</v>
      </c>
      <c r="Q3295" t="s">
        <v>8322</v>
      </c>
      <c r="R3295" t="s">
        <v>8323</v>
      </c>
      <c r="S3295" s="16">
        <f t="shared" si="268"/>
        <v>42798.217037037037</v>
      </c>
      <c r="T3295" s="16">
        <f t="shared" si="269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 s="1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5">
        <v>24</v>
      </c>
      <c r="M3296" t="b">
        <v>1</v>
      </c>
      <c r="N3296" t="s">
        <v>8271</v>
      </c>
      <c r="O3296" s="6">
        <f t="shared" si="267"/>
        <v>1.1833333333333333</v>
      </c>
      <c r="P3296" s="8">
        <f t="shared" si="270"/>
        <v>29.583333333333332</v>
      </c>
      <c r="Q3296" t="s">
        <v>8322</v>
      </c>
      <c r="R3296" t="s">
        <v>8323</v>
      </c>
      <c r="S3296" s="16">
        <f t="shared" si="268"/>
        <v>42171.33280092592</v>
      </c>
      <c r="T3296" s="16">
        <f t="shared" si="269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 s="1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5">
        <v>27</v>
      </c>
      <c r="M3297" t="b">
        <v>1</v>
      </c>
      <c r="N3297" t="s">
        <v>8271</v>
      </c>
      <c r="O3297" s="6">
        <f t="shared" si="267"/>
        <v>1.0285857142857142</v>
      </c>
      <c r="P3297" s="8">
        <f t="shared" si="270"/>
        <v>26.667037037037037</v>
      </c>
      <c r="Q3297" t="s">
        <v>8322</v>
      </c>
      <c r="R3297" t="s">
        <v>8323</v>
      </c>
      <c r="S3297" s="16">
        <f t="shared" si="268"/>
        <v>42639.234131944446</v>
      </c>
      <c r="T3297" s="16">
        <f t="shared" si="269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 s="1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5">
        <v>47</v>
      </c>
      <c r="M3298" t="b">
        <v>1</v>
      </c>
      <c r="N3298" t="s">
        <v>8271</v>
      </c>
      <c r="O3298" s="6">
        <f t="shared" si="267"/>
        <v>1.4406666666666668</v>
      </c>
      <c r="P3298" s="8">
        <f t="shared" si="270"/>
        <v>45.978723404255319</v>
      </c>
      <c r="Q3298" t="s">
        <v>8322</v>
      </c>
      <c r="R3298" t="s">
        <v>8323</v>
      </c>
      <c r="S3298" s="16">
        <f t="shared" si="268"/>
        <v>42330.708333333336</v>
      </c>
      <c r="T3298" s="16">
        <f t="shared" si="269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 s="1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5">
        <v>44</v>
      </c>
      <c r="M3299" t="b">
        <v>1</v>
      </c>
      <c r="N3299" t="s">
        <v>8271</v>
      </c>
      <c r="O3299" s="6">
        <f t="shared" si="267"/>
        <v>1.0007272727272727</v>
      </c>
      <c r="P3299" s="8">
        <f t="shared" si="270"/>
        <v>125.09090909090909</v>
      </c>
      <c r="Q3299" t="s">
        <v>8322</v>
      </c>
      <c r="R3299" t="s">
        <v>8323</v>
      </c>
      <c r="S3299" s="16">
        <f t="shared" si="268"/>
        <v>42212.749305555553</v>
      </c>
      <c r="T3299" s="16">
        <f t="shared" si="269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 s="1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5">
        <v>72</v>
      </c>
      <c r="M3300" t="b">
        <v>1</v>
      </c>
      <c r="N3300" t="s">
        <v>8271</v>
      </c>
      <c r="O3300" s="6">
        <f t="shared" si="267"/>
        <v>1.0173000000000001</v>
      </c>
      <c r="P3300" s="8">
        <f t="shared" si="270"/>
        <v>141.29166666666666</v>
      </c>
      <c r="Q3300" t="s">
        <v>8322</v>
      </c>
      <c r="R3300" t="s">
        <v>8323</v>
      </c>
      <c r="S3300" s="16">
        <f t="shared" si="268"/>
        <v>42259.791666666664</v>
      </c>
      <c r="T3300" s="16">
        <f t="shared" si="269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 s="1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5">
        <v>63</v>
      </c>
      <c r="M3301" t="b">
        <v>1</v>
      </c>
      <c r="N3301" t="s">
        <v>8271</v>
      </c>
      <c r="O3301" s="6">
        <f t="shared" si="267"/>
        <v>1.1619999999999999</v>
      </c>
      <c r="P3301" s="8">
        <f t="shared" si="270"/>
        <v>55.333333333333336</v>
      </c>
      <c r="Q3301" t="s">
        <v>8322</v>
      </c>
      <c r="R3301" t="s">
        <v>8323</v>
      </c>
      <c r="S3301" s="16">
        <f t="shared" si="268"/>
        <v>42291.709062499998</v>
      </c>
      <c r="T3301" s="16">
        <f t="shared" si="269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 s="1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5">
        <v>88</v>
      </c>
      <c r="M3302" t="b">
        <v>1</v>
      </c>
      <c r="N3302" t="s">
        <v>8271</v>
      </c>
      <c r="O3302" s="6">
        <f t="shared" si="267"/>
        <v>1.3616666666666666</v>
      </c>
      <c r="P3302" s="8">
        <f t="shared" si="270"/>
        <v>46.420454545454547</v>
      </c>
      <c r="Q3302" t="s">
        <v>8322</v>
      </c>
      <c r="R3302" t="s">
        <v>8323</v>
      </c>
      <c r="S3302" s="16">
        <f t="shared" si="268"/>
        <v>42123.535439814812</v>
      </c>
      <c r="T3302" s="16">
        <f t="shared" si="269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 s="1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5">
        <v>70</v>
      </c>
      <c r="M3303" t="b">
        <v>1</v>
      </c>
      <c r="N3303" t="s">
        <v>8271</v>
      </c>
      <c r="O3303" s="6">
        <f t="shared" si="267"/>
        <v>1.3346666666666667</v>
      </c>
      <c r="P3303" s="8">
        <f t="shared" si="270"/>
        <v>57.2</v>
      </c>
      <c r="Q3303" t="s">
        <v>8322</v>
      </c>
      <c r="R3303" t="s">
        <v>8323</v>
      </c>
      <c r="S3303" s="16">
        <f t="shared" si="268"/>
        <v>42583.082638888889</v>
      </c>
      <c r="T3303" s="16">
        <f t="shared" si="269"/>
        <v>42538.527499999997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 s="1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5">
        <v>50</v>
      </c>
      <c r="M3304" t="b">
        <v>1</v>
      </c>
      <c r="N3304" t="s">
        <v>8271</v>
      </c>
      <c r="O3304" s="6">
        <f t="shared" si="267"/>
        <v>1.0339285714285715</v>
      </c>
      <c r="P3304" s="8">
        <f t="shared" si="270"/>
        <v>173.7</v>
      </c>
      <c r="Q3304" t="s">
        <v>8322</v>
      </c>
      <c r="R3304" t="s">
        <v>8323</v>
      </c>
      <c r="S3304" s="16">
        <f t="shared" si="268"/>
        <v>42711.143240740734</v>
      </c>
      <c r="T3304" s="16">
        <f t="shared" si="269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 s="1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5">
        <v>35</v>
      </c>
      <c r="M3305" t="b">
        <v>1</v>
      </c>
      <c r="N3305" t="s">
        <v>8271</v>
      </c>
      <c r="O3305" s="6">
        <f t="shared" si="267"/>
        <v>1.1588888888888889</v>
      </c>
      <c r="P3305" s="8">
        <f t="shared" si="270"/>
        <v>59.6</v>
      </c>
      <c r="Q3305" t="s">
        <v>8322</v>
      </c>
      <c r="R3305" t="s">
        <v>8323</v>
      </c>
      <c r="S3305" s="16">
        <f t="shared" si="268"/>
        <v>42091.401435185187</v>
      </c>
      <c r="T3305" s="16">
        <f t="shared" si="269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 s="1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5">
        <v>175</v>
      </c>
      <c r="M3306" t="b">
        <v>1</v>
      </c>
      <c r="N3306" t="s">
        <v>8271</v>
      </c>
      <c r="O3306" s="6">
        <f t="shared" si="267"/>
        <v>1.0451666666666666</v>
      </c>
      <c r="P3306" s="8">
        <f t="shared" si="270"/>
        <v>89.585714285714289</v>
      </c>
      <c r="Q3306" t="s">
        <v>8322</v>
      </c>
      <c r="R3306" t="s">
        <v>8323</v>
      </c>
      <c r="S3306" s="16">
        <f t="shared" si="268"/>
        <v>42726.41611111111</v>
      </c>
      <c r="T3306" s="16">
        <f t="shared" si="269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 s="1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5">
        <v>20</v>
      </c>
      <c r="M3307" t="b">
        <v>1</v>
      </c>
      <c r="N3307" t="s">
        <v>8271</v>
      </c>
      <c r="O3307" s="6">
        <f t="shared" si="267"/>
        <v>1.0202500000000001</v>
      </c>
      <c r="P3307" s="8">
        <f t="shared" si="270"/>
        <v>204.05</v>
      </c>
      <c r="Q3307" t="s">
        <v>8322</v>
      </c>
      <c r="R3307" t="s">
        <v>8323</v>
      </c>
      <c r="S3307" s="16">
        <f t="shared" si="268"/>
        <v>42216.647546296292</v>
      </c>
      <c r="T3307" s="16">
        <f t="shared" si="269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 s="1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5">
        <v>54</v>
      </c>
      <c r="M3308" t="b">
        <v>1</v>
      </c>
      <c r="N3308" t="s">
        <v>8271</v>
      </c>
      <c r="O3308" s="6">
        <f t="shared" si="267"/>
        <v>1.7533333333333334</v>
      </c>
      <c r="P3308" s="8">
        <f t="shared" si="270"/>
        <v>48.703703703703702</v>
      </c>
      <c r="Q3308" t="s">
        <v>8322</v>
      </c>
      <c r="R3308" t="s">
        <v>8323</v>
      </c>
      <c r="S3308" s="16">
        <f t="shared" si="268"/>
        <v>42530.916666666664</v>
      </c>
      <c r="T3308" s="16">
        <f t="shared" si="269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 s="1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5">
        <v>20</v>
      </c>
      <c r="M3309" t="b">
        <v>1</v>
      </c>
      <c r="N3309" t="s">
        <v>8271</v>
      </c>
      <c r="O3309" s="6">
        <f t="shared" si="267"/>
        <v>1.0668</v>
      </c>
      <c r="P3309" s="8">
        <f t="shared" si="270"/>
        <v>53.339999999999996</v>
      </c>
      <c r="Q3309" t="s">
        <v>8322</v>
      </c>
      <c r="R3309" t="s">
        <v>8323</v>
      </c>
      <c r="S3309" s="16">
        <f t="shared" si="268"/>
        <v>42504.848831018513</v>
      </c>
      <c r="T3309" s="16">
        <f t="shared" si="269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 s="1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5">
        <v>57</v>
      </c>
      <c r="M3310" t="b">
        <v>1</v>
      </c>
      <c r="N3310" t="s">
        <v>8271</v>
      </c>
      <c r="O3310" s="6">
        <f t="shared" si="267"/>
        <v>1.2228571428571429</v>
      </c>
      <c r="P3310" s="8">
        <f t="shared" si="270"/>
        <v>75.087719298245617</v>
      </c>
      <c r="Q3310" t="s">
        <v>8322</v>
      </c>
      <c r="R3310" t="s">
        <v>8323</v>
      </c>
      <c r="S3310" s="16">
        <f t="shared" si="268"/>
        <v>42473.668576388889</v>
      </c>
      <c r="T3310" s="16">
        <f t="shared" si="269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 s="1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5">
        <v>31</v>
      </c>
      <c r="M3311" t="b">
        <v>1</v>
      </c>
      <c r="N3311" t="s">
        <v>8271</v>
      </c>
      <c r="O3311" s="6">
        <f t="shared" si="267"/>
        <v>1.5942857142857143</v>
      </c>
      <c r="P3311" s="8">
        <f t="shared" si="270"/>
        <v>18</v>
      </c>
      <c r="Q3311" t="s">
        <v>8322</v>
      </c>
      <c r="R3311" t="s">
        <v>8323</v>
      </c>
      <c r="S3311" s="16">
        <f t="shared" si="268"/>
        <v>42659.441874999997</v>
      </c>
      <c r="T3311" s="16">
        <f t="shared" si="269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 s="1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5">
        <v>31</v>
      </c>
      <c r="M3312" t="b">
        <v>1</v>
      </c>
      <c r="N3312" t="s">
        <v>8271</v>
      </c>
      <c r="O3312" s="6">
        <f t="shared" si="267"/>
        <v>1.0007692307692309</v>
      </c>
      <c r="P3312" s="8">
        <f t="shared" si="270"/>
        <v>209.83870967741936</v>
      </c>
      <c r="Q3312" t="s">
        <v>8322</v>
      </c>
      <c r="R3312" t="s">
        <v>8323</v>
      </c>
      <c r="S3312" s="16">
        <f t="shared" si="268"/>
        <v>42283.720196759255</v>
      </c>
      <c r="T3312" s="16">
        <f t="shared" si="269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 s="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5">
        <v>45</v>
      </c>
      <c r="M3313" t="b">
        <v>1</v>
      </c>
      <c r="N3313" t="s">
        <v>8271</v>
      </c>
      <c r="O3313" s="6">
        <f t="shared" si="267"/>
        <v>1.0984</v>
      </c>
      <c r="P3313" s="8">
        <f t="shared" si="270"/>
        <v>61.022222222222226</v>
      </c>
      <c r="Q3313" t="s">
        <v>8322</v>
      </c>
      <c r="R3313" t="s">
        <v>8323</v>
      </c>
      <c r="S3313" s="16">
        <f t="shared" si="268"/>
        <v>42294.083449074074</v>
      </c>
      <c r="T3313" s="16">
        <f t="shared" si="269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 s="1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5">
        <v>41</v>
      </c>
      <c r="M3314" t="b">
        <v>1</v>
      </c>
      <c r="N3314" t="s">
        <v>8271</v>
      </c>
      <c r="O3314" s="6">
        <f t="shared" si="267"/>
        <v>1.0004</v>
      </c>
      <c r="P3314" s="8">
        <f t="shared" si="270"/>
        <v>61</v>
      </c>
      <c r="Q3314" t="s">
        <v>8322</v>
      </c>
      <c r="R3314" t="s">
        <v>8323</v>
      </c>
      <c r="S3314" s="16">
        <f t="shared" si="268"/>
        <v>42685.708333333336</v>
      </c>
      <c r="T3314" s="16">
        <f t="shared" si="269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 s="1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5">
        <v>29</v>
      </c>
      <c r="M3315" t="b">
        <v>1</v>
      </c>
      <c r="N3315" t="s">
        <v>8271</v>
      </c>
      <c r="O3315" s="6">
        <f t="shared" si="267"/>
        <v>1.1605000000000001</v>
      </c>
      <c r="P3315" s="8">
        <f t="shared" si="270"/>
        <v>80.034482758620683</v>
      </c>
      <c r="Q3315" t="s">
        <v>8322</v>
      </c>
      <c r="R3315" t="s">
        <v>8323</v>
      </c>
      <c r="S3315" s="16">
        <f t="shared" si="268"/>
        <v>42395.833333333336</v>
      </c>
      <c r="T3315" s="16">
        <f t="shared" si="269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 s="1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5">
        <v>58</v>
      </c>
      <c r="M3316" t="b">
        <v>1</v>
      </c>
      <c r="N3316" t="s">
        <v>8271</v>
      </c>
      <c r="O3316" s="6">
        <f t="shared" si="267"/>
        <v>2.1074999999999999</v>
      </c>
      <c r="P3316" s="8">
        <f t="shared" si="270"/>
        <v>29.068965517241381</v>
      </c>
      <c r="Q3316" t="s">
        <v>8322</v>
      </c>
      <c r="R3316" t="s">
        <v>8323</v>
      </c>
      <c r="S3316" s="16">
        <f t="shared" si="268"/>
        <v>42132.628472222219</v>
      </c>
      <c r="T3316" s="16">
        <f t="shared" si="269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 s="1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5">
        <v>89</v>
      </c>
      <c r="M3317" t="b">
        <v>1</v>
      </c>
      <c r="N3317" t="s">
        <v>8271</v>
      </c>
      <c r="O3317" s="6">
        <f t="shared" si="267"/>
        <v>1.1000000000000001</v>
      </c>
      <c r="P3317" s="8">
        <f t="shared" si="270"/>
        <v>49.438202247191015</v>
      </c>
      <c r="Q3317" t="s">
        <v>8322</v>
      </c>
      <c r="R3317" t="s">
        <v>8323</v>
      </c>
      <c r="S3317" s="16">
        <f t="shared" si="268"/>
        <v>42496.09538194444</v>
      </c>
      <c r="T3317" s="16">
        <f t="shared" si="269"/>
        <v>42466.09538194444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 s="1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5">
        <v>125</v>
      </c>
      <c r="M3318" t="b">
        <v>1</v>
      </c>
      <c r="N3318" t="s">
        <v>8271</v>
      </c>
      <c r="O3318" s="6">
        <f t="shared" si="267"/>
        <v>1.0008673425918038</v>
      </c>
      <c r="P3318" s="8">
        <f t="shared" si="270"/>
        <v>93.977440000000001</v>
      </c>
      <c r="Q3318" t="s">
        <v>8322</v>
      </c>
      <c r="R3318" t="s">
        <v>8323</v>
      </c>
      <c r="S3318" s="16">
        <f t="shared" si="268"/>
        <v>41859.370833333327</v>
      </c>
      <c r="T3318" s="16">
        <f t="shared" si="269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 s="1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5">
        <v>18</v>
      </c>
      <c r="M3319" t="b">
        <v>1</v>
      </c>
      <c r="N3319" t="s">
        <v>8271</v>
      </c>
      <c r="O3319" s="6">
        <f t="shared" si="267"/>
        <v>1.0619047619047619</v>
      </c>
      <c r="P3319" s="8">
        <f t="shared" si="270"/>
        <v>61.944444444444443</v>
      </c>
      <c r="Q3319" t="s">
        <v>8322</v>
      </c>
      <c r="R3319" t="s">
        <v>8323</v>
      </c>
      <c r="S3319" s="16">
        <f t="shared" si="268"/>
        <v>42528.831296296295</v>
      </c>
      <c r="T3319" s="16">
        <f t="shared" si="269"/>
        <v>42498.831296296295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 s="1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5">
        <v>32</v>
      </c>
      <c r="M3320" t="b">
        <v>1</v>
      </c>
      <c r="N3320" t="s">
        <v>8271</v>
      </c>
      <c r="O3320" s="6">
        <f t="shared" si="267"/>
        <v>1.256</v>
      </c>
      <c r="P3320" s="8">
        <f t="shared" si="270"/>
        <v>78.5</v>
      </c>
      <c r="Q3320" t="s">
        <v>8322</v>
      </c>
      <c r="R3320" t="s">
        <v>8323</v>
      </c>
      <c r="S3320" s="16">
        <f t="shared" si="268"/>
        <v>42470.895833333336</v>
      </c>
      <c r="T3320" s="16">
        <f t="shared" si="269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 s="1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5">
        <v>16</v>
      </c>
      <c r="M3321" t="b">
        <v>1</v>
      </c>
      <c r="N3321" t="s">
        <v>8271</v>
      </c>
      <c r="O3321" s="6">
        <f t="shared" si="267"/>
        <v>1.08</v>
      </c>
      <c r="P3321" s="8">
        <f t="shared" si="270"/>
        <v>33.75</v>
      </c>
      <c r="Q3321" t="s">
        <v>8322</v>
      </c>
      <c r="R3321" t="s">
        <v>8323</v>
      </c>
      <c r="S3321" s="16">
        <f t="shared" si="268"/>
        <v>42035.377152777779</v>
      </c>
      <c r="T3321" s="16">
        <f t="shared" si="269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 s="1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5">
        <v>38</v>
      </c>
      <c r="M3322" t="b">
        <v>1</v>
      </c>
      <c r="N3322" t="s">
        <v>8271</v>
      </c>
      <c r="O3322" s="6">
        <f t="shared" si="267"/>
        <v>1.01</v>
      </c>
      <c r="P3322" s="8">
        <f t="shared" si="270"/>
        <v>66.44736842105263</v>
      </c>
      <c r="Q3322" t="s">
        <v>8322</v>
      </c>
      <c r="R3322" t="s">
        <v>8323</v>
      </c>
      <c r="S3322" s="16">
        <f t="shared" si="268"/>
        <v>42542.837465277778</v>
      </c>
      <c r="T3322" s="16">
        <f t="shared" si="269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 s="1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5">
        <v>15</v>
      </c>
      <c r="M3323" t="b">
        <v>1</v>
      </c>
      <c r="N3323" t="s">
        <v>8271</v>
      </c>
      <c r="O3323" s="6">
        <f t="shared" si="267"/>
        <v>1.0740000000000001</v>
      </c>
      <c r="P3323" s="8">
        <f t="shared" si="270"/>
        <v>35.799999999999997</v>
      </c>
      <c r="Q3323" t="s">
        <v>8322</v>
      </c>
      <c r="R3323" t="s">
        <v>8323</v>
      </c>
      <c r="S3323" s="16">
        <f t="shared" si="268"/>
        <v>41927.957638888889</v>
      </c>
      <c r="T3323" s="16">
        <f t="shared" si="269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 s="1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5">
        <v>23</v>
      </c>
      <c r="M3324" t="b">
        <v>1</v>
      </c>
      <c r="N3324" t="s">
        <v>8271</v>
      </c>
      <c r="O3324" s="6">
        <f t="shared" si="267"/>
        <v>1.0151515151515151</v>
      </c>
      <c r="P3324" s="8">
        <f t="shared" si="270"/>
        <v>145.65217391304347</v>
      </c>
      <c r="Q3324" t="s">
        <v>8322</v>
      </c>
      <c r="R3324" t="s">
        <v>8323</v>
      </c>
      <c r="S3324" s="16">
        <f t="shared" si="268"/>
        <v>42542.954861111109</v>
      </c>
      <c r="T3324" s="16">
        <f t="shared" si="269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 s="1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5">
        <v>49</v>
      </c>
      <c r="M3325" t="b">
        <v>1</v>
      </c>
      <c r="N3325" t="s">
        <v>8271</v>
      </c>
      <c r="O3325" s="6">
        <f t="shared" si="267"/>
        <v>1.2589999999999999</v>
      </c>
      <c r="P3325" s="8">
        <f t="shared" si="270"/>
        <v>25.693877551020407</v>
      </c>
      <c r="Q3325" t="s">
        <v>8322</v>
      </c>
      <c r="R3325" t="s">
        <v>8323</v>
      </c>
      <c r="S3325" s="16">
        <f t="shared" si="268"/>
        <v>42638.157499999994</v>
      </c>
      <c r="T3325" s="16">
        <f t="shared" si="269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 s="1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5">
        <v>10</v>
      </c>
      <c r="M3326" t="b">
        <v>1</v>
      </c>
      <c r="N3326" t="s">
        <v>8271</v>
      </c>
      <c r="O3326" s="6">
        <f t="shared" si="267"/>
        <v>1.0166666666666666</v>
      </c>
      <c r="P3326" s="8">
        <f t="shared" si="270"/>
        <v>152.5</v>
      </c>
      <c r="Q3326" t="s">
        <v>8322</v>
      </c>
      <c r="R3326" t="s">
        <v>8323</v>
      </c>
      <c r="S3326" s="16">
        <f t="shared" si="268"/>
        <v>42526.374884259254</v>
      </c>
      <c r="T3326" s="16">
        <f t="shared" si="269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 s="1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5">
        <v>15</v>
      </c>
      <c r="M3327" t="b">
        <v>1</v>
      </c>
      <c r="N3327" t="s">
        <v>8271</v>
      </c>
      <c r="O3327" s="6">
        <f t="shared" si="267"/>
        <v>1.125</v>
      </c>
      <c r="P3327" s="8">
        <f t="shared" si="270"/>
        <v>30</v>
      </c>
      <c r="Q3327" t="s">
        <v>8322</v>
      </c>
      <c r="R3327" t="s">
        <v>8323</v>
      </c>
      <c r="S3327" s="16">
        <f t="shared" si="268"/>
        <v>42099.535613425927</v>
      </c>
      <c r="T3327" s="16">
        <f t="shared" si="269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 s="1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5">
        <v>57</v>
      </c>
      <c r="M3328" t="b">
        <v>1</v>
      </c>
      <c r="N3328" t="s">
        <v>8271</v>
      </c>
      <c r="O3328" s="6">
        <f t="shared" si="267"/>
        <v>1.0137499999999999</v>
      </c>
      <c r="P3328" s="8">
        <f t="shared" si="270"/>
        <v>142.28070175438597</v>
      </c>
      <c r="Q3328" t="s">
        <v>8322</v>
      </c>
      <c r="R3328" t="s">
        <v>8323</v>
      </c>
      <c r="S3328" s="16">
        <f t="shared" si="268"/>
        <v>42071.464178240734</v>
      </c>
      <c r="T3328" s="16">
        <f t="shared" si="269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 s="1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5">
        <v>33</v>
      </c>
      <c r="M3329" t="b">
        <v>1</v>
      </c>
      <c r="N3329" t="s">
        <v>8271</v>
      </c>
      <c r="O3329" s="6">
        <f t="shared" si="267"/>
        <v>1.0125</v>
      </c>
      <c r="P3329" s="8">
        <f t="shared" si="270"/>
        <v>24.545454545454547</v>
      </c>
      <c r="Q3329" t="s">
        <v>8322</v>
      </c>
      <c r="R3329" t="s">
        <v>8323</v>
      </c>
      <c r="S3329" s="16">
        <f t="shared" si="268"/>
        <v>42498.166273148141</v>
      </c>
      <c r="T3329" s="16">
        <f t="shared" si="269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 s="1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5">
        <v>9</v>
      </c>
      <c r="M3330" t="b">
        <v>1</v>
      </c>
      <c r="N3330" t="s">
        <v>8271</v>
      </c>
      <c r="O3330" s="6">
        <f t="shared" ref="O3330:O3393" si="271">E3330/D3330</f>
        <v>1.4638888888888888</v>
      </c>
      <c r="P3330" s="8">
        <f t="shared" si="270"/>
        <v>292.77777777777777</v>
      </c>
      <c r="Q3330" t="s">
        <v>8322</v>
      </c>
      <c r="R3330" t="s">
        <v>8323</v>
      </c>
      <c r="S3330" s="16">
        <f t="shared" ref="S3330:S3393" si="272">(I3330/86400)+25569+(-5/24)</f>
        <v>41824.833333333328</v>
      </c>
      <c r="T3330" s="16">
        <f t="shared" ref="T3330:T3393" si="273">(J3330/86400)+25569+(-5/24)</f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 s="1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5">
        <v>26</v>
      </c>
      <c r="M3331" t="b">
        <v>1</v>
      </c>
      <c r="N3331" t="s">
        <v>8271</v>
      </c>
      <c r="O3331" s="6">
        <f t="shared" si="271"/>
        <v>1.1679999999999999</v>
      </c>
      <c r="P3331" s="8">
        <f t="shared" si="270"/>
        <v>44.92307692307692</v>
      </c>
      <c r="Q3331" t="s">
        <v>8322</v>
      </c>
      <c r="R3331" t="s">
        <v>8323</v>
      </c>
      <c r="S3331" s="16">
        <f t="shared" si="272"/>
        <v>41847.75</v>
      </c>
      <c r="T3331" s="16">
        <f t="shared" si="273"/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 s="1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5">
        <v>69</v>
      </c>
      <c r="M3332" t="b">
        <v>1</v>
      </c>
      <c r="N3332" t="s">
        <v>8271</v>
      </c>
      <c r="O3332" s="6">
        <f t="shared" si="271"/>
        <v>1.0626666666666666</v>
      </c>
      <c r="P3332" s="8">
        <f t="shared" si="270"/>
        <v>23.10144927536232</v>
      </c>
      <c r="Q3332" t="s">
        <v>8322</v>
      </c>
      <c r="R3332" t="s">
        <v>8323</v>
      </c>
      <c r="S3332" s="16">
        <f t="shared" si="272"/>
        <v>42095.637361111112</v>
      </c>
      <c r="T3332" s="16">
        <f t="shared" si="273"/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 s="1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5">
        <v>65</v>
      </c>
      <c r="M3333" t="b">
        <v>1</v>
      </c>
      <c r="N3333" t="s">
        <v>8271</v>
      </c>
      <c r="O3333" s="6">
        <f t="shared" si="271"/>
        <v>1.0451999999999999</v>
      </c>
      <c r="P3333" s="8">
        <f t="shared" si="270"/>
        <v>80.400000000000006</v>
      </c>
      <c r="Q3333" t="s">
        <v>8322</v>
      </c>
      <c r="R3333" t="s">
        <v>8323</v>
      </c>
      <c r="S3333" s="16">
        <f t="shared" si="272"/>
        <v>42283.48942129629</v>
      </c>
      <c r="T3333" s="16">
        <f t="shared" si="273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 s="1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5">
        <v>83</v>
      </c>
      <c r="M3334" t="b">
        <v>1</v>
      </c>
      <c r="N3334" t="s">
        <v>8271</v>
      </c>
      <c r="O3334" s="6">
        <f t="shared" si="271"/>
        <v>1</v>
      </c>
      <c r="P3334" s="8">
        <f t="shared" si="270"/>
        <v>72.289156626506028</v>
      </c>
      <c r="Q3334" t="s">
        <v>8322</v>
      </c>
      <c r="R3334" t="s">
        <v>8323</v>
      </c>
      <c r="S3334" s="16">
        <f t="shared" si="272"/>
        <v>41839.651967592588</v>
      </c>
      <c r="T3334" s="16">
        <f t="shared" si="273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 s="1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5">
        <v>111</v>
      </c>
      <c r="M3335" t="b">
        <v>1</v>
      </c>
      <c r="N3335" t="s">
        <v>8271</v>
      </c>
      <c r="O3335" s="6">
        <f t="shared" si="271"/>
        <v>1.0457142857142858</v>
      </c>
      <c r="P3335" s="8">
        <f t="shared" si="270"/>
        <v>32.972972972972975</v>
      </c>
      <c r="Q3335" t="s">
        <v>8322</v>
      </c>
      <c r="R3335" t="s">
        <v>8323</v>
      </c>
      <c r="S3335" s="16">
        <f t="shared" si="272"/>
        <v>42170.468518518515</v>
      </c>
      <c r="T3335" s="16">
        <f t="shared" si="273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 s="1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5">
        <v>46</v>
      </c>
      <c r="M3336" t="b">
        <v>1</v>
      </c>
      <c r="N3336" t="s">
        <v>8271</v>
      </c>
      <c r="O3336" s="6">
        <f t="shared" si="271"/>
        <v>1.3862051149573753</v>
      </c>
      <c r="P3336" s="8">
        <f t="shared" si="270"/>
        <v>116.65217391304348</v>
      </c>
      <c r="Q3336" t="s">
        <v>8322</v>
      </c>
      <c r="R3336" t="s">
        <v>8323</v>
      </c>
      <c r="S3336" s="16">
        <f t="shared" si="272"/>
        <v>42215.312754629624</v>
      </c>
      <c r="T3336" s="16">
        <f t="shared" si="273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 s="1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5">
        <v>63</v>
      </c>
      <c r="M3337" t="b">
        <v>1</v>
      </c>
      <c r="N3337" t="s">
        <v>8271</v>
      </c>
      <c r="O3337" s="6">
        <f t="shared" si="271"/>
        <v>1.0032000000000001</v>
      </c>
      <c r="P3337" s="8">
        <f t="shared" ref="P3337:P3400" si="274">E3337/L3337</f>
        <v>79.61904761904762</v>
      </c>
      <c r="Q3337" t="s">
        <v>8322</v>
      </c>
      <c r="R3337" t="s">
        <v>8323</v>
      </c>
      <c r="S3337" s="16">
        <f t="shared" si="272"/>
        <v>41854.75</v>
      </c>
      <c r="T3337" s="16">
        <f t="shared" si="273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 s="1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5">
        <v>9</v>
      </c>
      <c r="M3338" t="b">
        <v>1</v>
      </c>
      <c r="N3338" t="s">
        <v>8271</v>
      </c>
      <c r="O3338" s="6">
        <f t="shared" si="271"/>
        <v>1</v>
      </c>
      <c r="P3338" s="8">
        <f t="shared" si="274"/>
        <v>27.777777777777779</v>
      </c>
      <c r="Q3338" t="s">
        <v>8322</v>
      </c>
      <c r="R3338" t="s">
        <v>8323</v>
      </c>
      <c r="S3338" s="16">
        <f t="shared" si="272"/>
        <v>42465.148680555554</v>
      </c>
      <c r="T3338" s="16">
        <f t="shared" si="273"/>
        <v>42437.190347222218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 s="1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5">
        <v>34</v>
      </c>
      <c r="M3339" t="b">
        <v>1</v>
      </c>
      <c r="N3339" t="s">
        <v>8271</v>
      </c>
      <c r="O3339" s="6">
        <f t="shared" si="271"/>
        <v>1.1020000000000001</v>
      </c>
      <c r="P3339" s="8">
        <f t="shared" si="274"/>
        <v>81.029411764705884</v>
      </c>
      <c r="Q3339" t="s">
        <v>8322</v>
      </c>
      <c r="R3339" t="s">
        <v>8323</v>
      </c>
      <c r="S3339" s="16">
        <f t="shared" si="272"/>
        <v>41922.666666666664</v>
      </c>
      <c r="T3339" s="16">
        <f t="shared" si="273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 s="1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5">
        <v>112</v>
      </c>
      <c r="M3340" t="b">
        <v>1</v>
      </c>
      <c r="N3340" t="s">
        <v>8271</v>
      </c>
      <c r="O3340" s="6">
        <f t="shared" si="271"/>
        <v>1.0218</v>
      </c>
      <c r="P3340" s="8">
        <f t="shared" si="274"/>
        <v>136.84821428571428</v>
      </c>
      <c r="Q3340" t="s">
        <v>8322</v>
      </c>
      <c r="R3340" t="s">
        <v>8323</v>
      </c>
      <c r="S3340" s="16">
        <f t="shared" si="272"/>
        <v>42790.366666666661</v>
      </c>
      <c r="T3340" s="16">
        <f t="shared" si="273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 s="1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5">
        <v>47</v>
      </c>
      <c r="M3341" t="b">
        <v>1</v>
      </c>
      <c r="N3341" t="s">
        <v>8271</v>
      </c>
      <c r="O3341" s="6">
        <f t="shared" si="271"/>
        <v>1.0435000000000001</v>
      </c>
      <c r="P3341" s="8">
        <f t="shared" si="274"/>
        <v>177.61702127659575</v>
      </c>
      <c r="Q3341" t="s">
        <v>8322</v>
      </c>
      <c r="R3341" t="s">
        <v>8323</v>
      </c>
      <c r="S3341" s="16">
        <f t="shared" si="272"/>
        <v>42579.457384259258</v>
      </c>
      <c r="T3341" s="16">
        <f t="shared" si="273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 s="1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5">
        <v>38</v>
      </c>
      <c r="M3342" t="b">
        <v>1</v>
      </c>
      <c r="N3342" t="s">
        <v>8271</v>
      </c>
      <c r="O3342" s="6">
        <f t="shared" si="271"/>
        <v>1.3816666666666666</v>
      </c>
      <c r="P3342" s="8">
        <f t="shared" si="274"/>
        <v>109.07894736842105</v>
      </c>
      <c r="Q3342" t="s">
        <v>8322</v>
      </c>
      <c r="R3342" t="s">
        <v>8323</v>
      </c>
      <c r="S3342" s="16">
        <f t="shared" si="272"/>
        <v>42710.765671296293</v>
      </c>
      <c r="T3342" s="16">
        <f t="shared" si="273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 s="1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5">
        <v>28</v>
      </c>
      <c r="M3343" t="b">
        <v>1</v>
      </c>
      <c r="N3343" t="s">
        <v>8271</v>
      </c>
      <c r="O3343" s="6">
        <f t="shared" si="271"/>
        <v>1</v>
      </c>
      <c r="P3343" s="8">
        <f t="shared" si="274"/>
        <v>119.64285714285714</v>
      </c>
      <c r="Q3343" t="s">
        <v>8322</v>
      </c>
      <c r="R3343" t="s">
        <v>8323</v>
      </c>
      <c r="S3343" s="16">
        <f t="shared" si="272"/>
        <v>42533.499999999993</v>
      </c>
      <c r="T3343" s="16">
        <f t="shared" si="273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 s="1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5">
        <v>78</v>
      </c>
      <c r="M3344" t="b">
        <v>1</v>
      </c>
      <c r="N3344" t="s">
        <v>8271</v>
      </c>
      <c r="O3344" s="6">
        <f t="shared" si="271"/>
        <v>1.0166666666666666</v>
      </c>
      <c r="P3344" s="8">
        <f t="shared" si="274"/>
        <v>78.205128205128204</v>
      </c>
      <c r="Q3344" t="s">
        <v>8322</v>
      </c>
      <c r="R3344" t="s">
        <v>8323</v>
      </c>
      <c r="S3344" s="16">
        <f t="shared" si="272"/>
        <v>42094.999305555553</v>
      </c>
      <c r="T3344" s="16">
        <f t="shared" si="273"/>
        <v>42062.088078703702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 s="1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5">
        <v>23</v>
      </c>
      <c r="M3345" t="b">
        <v>1</v>
      </c>
      <c r="N3345" t="s">
        <v>8271</v>
      </c>
      <c r="O3345" s="6">
        <f t="shared" si="271"/>
        <v>1.7142857142857142</v>
      </c>
      <c r="P3345" s="8">
        <f t="shared" si="274"/>
        <v>52.173913043478258</v>
      </c>
      <c r="Q3345" t="s">
        <v>8322</v>
      </c>
      <c r="R3345" t="s">
        <v>8323</v>
      </c>
      <c r="S3345" s="16">
        <f t="shared" si="272"/>
        <v>42473.345833333333</v>
      </c>
      <c r="T3345" s="16">
        <f t="shared" si="273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 s="1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5">
        <v>40</v>
      </c>
      <c r="M3346" t="b">
        <v>1</v>
      </c>
      <c r="N3346" t="s">
        <v>8271</v>
      </c>
      <c r="O3346" s="6">
        <f t="shared" si="271"/>
        <v>1.0144444444444445</v>
      </c>
      <c r="P3346" s="8">
        <f t="shared" si="274"/>
        <v>114.125</v>
      </c>
      <c r="Q3346" t="s">
        <v>8322</v>
      </c>
      <c r="R3346" t="s">
        <v>8323</v>
      </c>
      <c r="S3346" s="16">
        <f t="shared" si="272"/>
        <v>41880.991817129623</v>
      </c>
      <c r="T3346" s="16">
        <f t="shared" si="273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 s="1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5">
        <v>13</v>
      </c>
      <c r="M3347" t="b">
        <v>1</v>
      </c>
      <c r="N3347" t="s">
        <v>8271</v>
      </c>
      <c r="O3347" s="6">
        <f t="shared" si="271"/>
        <v>1.3</v>
      </c>
      <c r="P3347" s="8">
        <f t="shared" si="274"/>
        <v>50</v>
      </c>
      <c r="Q3347" t="s">
        <v>8322</v>
      </c>
      <c r="R3347" t="s">
        <v>8323</v>
      </c>
      <c r="S3347" s="16">
        <f t="shared" si="272"/>
        <v>42111.817361111105</v>
      </c>
      <c r="T3347" s="16">
        <f t="shared" si="273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 s="1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5">
        <v>18</v>
      </c>
      <c r="M3348" t="b">
        <v>1</v>
      </c>
      <c r="N3348" t="s">
        <v>8271</v>
      </c>
      <c r="O3348" s="6">
        <f t="shared" si="271"/>
        <v>1.1000000000000001</v>
      </c>
      <c r="P3348" s="8">
        <f t="shared" si="274"/>
        <v>91.666666666666671</v>
      </c>
      <c r="Q3348" t="s">
        <v>8322</v>
      </c>
      <c r="R3348" t="s">
        <v>8323</v>
      </c>
      <c r="S3348" s="16">
        <f t="shared" si="272"/>
        <v>42060.816087962965</v>
      </c>
      <c r="T3348" s="16">
        <f t="shared" si="273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 s="1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5">
        <v>22</v>
      </c>
      <c r="M3349" t="b">
        <v>1</v>
      </c>
      <c r="N3349" t="s">
        <v>8271</v>
      </c>
      <c r="O3349" s="6">
        <f t="shared" si="271"/>
        <v>1.1944999999999999</v>
      </c>
      <c r="P3349" s="8">
        <f t="shared" si="274"/>
        <v>108.59090909090909</v>
      </c>
      <c r="Q3349" t="s">
        <v>8322</v>
      </c>
      <c r="R3349" t="s">
        <v>8323</v>
      </c>
      <c r="S3349" s="16">
        <f t="shared" si="272"/>
        <v>42498.666666666664</v>
      </c>
      <c r="T3349" s="16">
        <f t="shared" si="273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 s="1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5">
        <v>79</v>
      </c>
      <c r="M3350" t="b">
        <v>1</v>
      </c>
      <c r="N3350" t="s">
        <v>8271</v>
      </c>
      <c r="O3350" s="6">
        <f t="shared" si="271"/>
        <v>1.002909090909091</v>
      </c>
      <c r="P3350" s="8">
        <f t="shared" si="274"/>
        <v>69.822784810126578</v>
      </c>
      <c r="Q3350" t="s">
        <v>8322</v>
      </c>
      <c r="R3350" t="s">
        <v>8323</v>
      </c>
      <c r="S3350" s="16">
        <f t="shared" si="272"/>
        <v>42489.957638888889</v>
      </c>
      <c r="T3350" s="16">
        <f t="shared" si="273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 s="1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5">
        <v>14</v>
      </c>
      <c r="M3351" t="b">
        <v>1</v>
      </c>
      <c r="N3351" t="s">
        <v>8271</v>
      </c>
      <c r="O3351" s="6">
        <f t="shared" si="271"/>
        <v>1.534</v>
      </c>
      <c r="P3351" s="8">
        <f t="shared" si="274"/>
        <v>109.57142857142857</v>
      </c>
      <c r="Q3351" t="s">
        <v>8322</v>
      </c>
      <c r="R3351" t="s">
        <v>8323</v>
      </c>
      <c r="S3351" s="16">
        <f t="shared" si="272"/>
        <v>42534.499999999993</v>
      </c>
      <c r="T3351" s="16">
        <f t="shared" si="273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 s="1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5">
        <v>51</v>
      </c>
      <c r="M3352" t="b">
        <v>1</v>
      </c>
      <c r="N3352" t="s">
        <v>8271</v>
      </c>
      <c r="O3352" s="6">
        <f t="shared" si="271"/>
        <v>1.0442857142857143</v>
      </c>
      <c r="P3352" s="8">
        <f t="shared" si="274"/>
        <v>71.666666666666671</v>
      </c>
      <c r="Q3352" t="s">
        <v>8322</v>
      </c>
      <c r="R3352" t="s">
        <v>8323</v>
      </c>
      <c r="S3352" s="16">
        <f t="shared" si="272"/>
        <v>42337.749999999993</v>
      </c>
      <c r="T3352" s="16">
        <f t="shared" si="273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 s="1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5">
        <v>54</v>
      </c>
      <c r="M3353" t="b">
        <v>1</v>
      </c>
      <c r="N3353" t="s">
        <v>8271</v>
      </c>
      <c r="O3353" s="6">
        <f t="shared" si="271"/>
        <v>1.0109999999999999</v>
      </c>
      <c r="P3353" s="8">
        <f t="shared" si="274"/>
        <v>93.611111111111114</v>
      </c>
      <c r="Q3353" t="s">
        <v>8322</v>
      </c>
      <c r="R3353" t="s">
        <v>8323</v>
      </c>
      <c r="S3353" s="16">
        <f t="shared" si="272"/>
        <v>41843.25</v>
      </c>
      <c r="T3353" s="16">
        <f t="shared" si="273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 s="1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5">
        <v>70</v>
      </c>
      <c r="M3354" t="b">
        <v>1</v>
      </c>
      <c r="N3354" t="s">
        <v>8271</v>
      </c>
      <c r="O3354" s="6">
        <f t="shared" si="271"/>
        <v>1.0751999999999999</v>
      </c>
      <c r="P3354" s="8">
        <f t="shared" si="274"/>
        <v>76.8</v>
      </c>
      <c r="Q3354" t="s">
        <v>8322</v>
      </c>
      <c r="R3354" t="s">
        <v>8323</v>
      </c>
      <c r="S3354" s="16">
        <f t="shared" si="272"/>
        <v>42552.749999999993</v>
      </c>
      <c r="T3354" s="16">
        <f t="shared" si="273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 s="1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5">
        <v>44</v>
      </c>
      <c r="M3355" t="b">
        <v>1</v>
      </c>
      <c r="N3355" t="s">
        <v>8271</v>
      </c>
      <c r="O3355" s="6">
        <f t="shared" si="271"/>
        <v>3.15</v>
      </c>
      <c r="P3355" s="8">
        <f t="shared" si="274"/>
        <v>35.795454545454547</v>
      </c>
      <c r="Q3355" t="s">
        <v>8322</v>
      </c>
      <c r="R3355" t="s">
        <v>8323</v>
      </c>
      <c r="S3355" s="16">
        <f t="shared" si="272"/>
        <v>42492.749999999993</v>
      </c>
      <c r="T3355" s="16">
        <f t="shared" si="273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 s="1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5">
        <v>55</v>
      </c>
      <c r="M3356" t="b">
        <v>1</v>
      </c>
      <c r="N3356" t="s">
        <v>8271</v>
      </c>
      <c r="O3356" s="6">
        <f t="shared" si="271"/>
        <v>1.0193333333333334</v>
      </c>
      <c r="P3356" s="8">
        <f t="shared" si="274"/>
        <v>55.6</v>
      </c>
      <c r="Q3356" t="s">
        <v>8322</v>
      </c>
      <c r="R3356" t="s">
        <v>8323</v>
      </c>
      <c r="S3356" s="16">
        <f t="shared" si="272"/>
        <v>42305.959027777775</v>
      </c>
      <c r="T3356" s="16">
        <f t="shared" si="273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 s="1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5">
        <v>15</v>
      </c>
      <c r="M3357" t="b">
        <v>1</v>
      </c>
      <c r="N3357" t="s">
        <v>8271</v>
      </c>
      <c r="O3357" s="6">
        <f t="shared" si="271"/>
        <v>1.2628571428571429</v>
      </c>
      <c r="P3357" s="8">
        <f t="shared" si="274"/>
        <v>147.33333333333334</v>
      </c>
      <c r="Q3357" t="s">
        <v>8322</v>
      </c>
      <c r="R3357" t="s">
        <v>8323</v>
      </c>
      <c r="S3357" s="16">
        <f t="shared" si="272"/>
        <v>42500.261805555558</v>
      </c>
      <c r="T3357" s="16">
        <f t="shared" si="273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 s="1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5">
        <v>27</v>
      </c>
      <c r="M3358" t="b">
        <v>1</v>
      </c>
      <c r="N3358" t="s">
        <v>8271</v>
      </c>
      <c r="O3358" s="6">
        <f t="shared" si="271"/>
        <v>1.014</v>
      </c>
      <c r="P3358" s="8">
        <f t="shared" si="274"/>
        <v>56.333333333333336</v>
      </c>
      <c r="Q3358" t="s">
        <v>8322</v>
      </c>
      <c r="R3358" t="s">
        <v>8323</v>
      </c>
      <c r="S3358" s="16">
        <f t="shared" si="272"/>
        <v>42566.607314814813</v>
      </c>
      <c r="T3358" s="16">
        <f t="shared" si="273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 s="1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5">
        <v>21</v>
      </c>
      <c r="M3359" t="b">
        <v>1</v>
      </c>
      <c r="N3359" t="s">
        <v>8271</v>
      </c>
      <c r="O3359" s="6">
        <f t="shared" si="271"/>
        <v>1.01</v>
      </c>
      <c r="P3359" s="8">
        <f t="shared" si="274"/>
        <v>96.19047619047619</v>
      </c>
      <c r="Q3359" t="s">
        <v>8322</v>
      </c>
      <c r="R3359" t="s">
        <v>8323</v>
      </c>
      <c r="S3359" s="16">
        <f t="shared" si="272"/>
        <v>41852.209606481476</v>
      </c>
      <c r="T3359" s="16">
        <f t="shared" si="273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 s="1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5">
        <v>162</v>
      </c>
      <c r="M3360" t="b">
        <v>1</v>
      </c>
      <c r="N3360" t="s">
        <v>8271</v>
      </c>
      <c r="O3360" s="6">
        <f t="shared" si="271"/>
        <v>1.0299</v>
      </c>
      <c r="P3360" s="8">
        <f t="shared" si="274"/>
        <v>63.574074074074076</v>
      </c>
      <c r="Q3360" t="s">
        <v>8322</v>
      </c>
      <c r="R3360" t="s">
        <v>8323</v>
      </c>
      <c r="S3360" s="16">
        <f t="shared" si="272"/>
        <v>41962.144432870373</v>
      </c>
      <c r="T3360" s="16">
        <f t="shared" si="273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 s="1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5">
        <v>23</v>
      </c>
      <c r="M3361" t="b">
        <v>1</v>
      </c>
      <c r="N3361" t="s">
        <v>8271</v>
      </c>
      <c r="O3361" s="6">
        <f t="shared" si="271"/>
        <v>1.0625</v>
      </c>
      <c r="P3361" s="8">
        <f t="shared" si="274"/>
        <v>184.78260869565219</v>
      </c>
      <c r="Q3361" t="s">
        <v>8322</v>
      </c>
      <c r="R3361" t="s">
        <v>8323</v>
      </c>
      <c r="S3361" s="16">
        <f t="shared" si="272"/>
        <v>42790.848773148151</v>
      </c>
      <c r="T3361" s="16">
        <f t="shared" si="273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 s="1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5">
        <v>72</v>
      </c>
      <c r="M3362" t="b">
        <v>1</v>
      </c>
      <c r="N3362" t="s">
        <v>8271</v>
      </c>
      <c r="O3362" s="6">
        <f t="shared" si="271"/>
        <v>1.0137777777777779</v>
      </c>
      <c r="P3362" s="8">
        <f t="shared" si="274"/>
        <v>126.72222222222223</v>
      </c>
      <c r="Q3362" t="s">
        <v>8322</v>
      </c>
      <c r="R3362" t="s">
        <v>8323</v>
      </c>
      <c r="S3362" s="16">
        <f t="shared" si="272"/>
        <v>42718.457638888889</v>
      </c>
      <c r="T3362" s="16">
        <f t="shared" si="273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 s="1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5">
        <v>68</v>
      </c>
      <c r="M3363" t="b">
        <v>1</v>
      </c>
      <c r="N3363" t="s">
        <v>8271</v>
      </c>
      <c r="O3363" s="6">
        <f t="shared" si="271"/>
        <v>1.1346000000000001</v>
      </c>
      <c r="P3363" s="8">
        <f t="shared" si="274"/>
        <v>83.42647058823529</v>
      </c>
      <c r="Q3363" t="s">
        <v>8322</v>
      </c>
      <c r="R3363" t="s">
        <v>8323</v>
      </c>
      <c r="S3363" s="16">
        <f t="shared" si="272"/>
        <v>41883.457638888889</v>
      </c>
      <c r="T3363" s="16">
        <f t="shared" si="273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 s="1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5">
        <v>20</v>
      </c>
      <c r="M3364" t="b">
        <v>1</v>
      </c>
      <c r="N3364" t="s">
        <v>8271</v>
      </c>
      <c r="O3364" s="6">
        <f t="shared" si="271"/>
        <v>2.1800000000000002</v>
      </c>
      <c r="P3364" s="8">
        <f t="shared" si="274"/>
        <v>54.5</v>
      </c>
      <c r="Q3364" t="s">
        <v>8322</v>
      </c>
      <c r="R3364" t="s">
        <v>8323</v>
      </c>
      <c r="S3364" s="16">
        <f t="shared" si="272"/>
        <v>42069.996527777774</v>
      </c>
      <c r="T3364" s="16">
        <f t="shared" si="273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 s="1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5">
        <v>26</v>
      </c>
      <c r="M3365" t="b">
        <v>1</v>
      </c>
      <c r="N3365" t="s">
        <v>8271</v>
      </c>
      <c r="O3365" s="6">
        <f t="shared" si="271"/>
        <v>1.0141935483870967</v>
      </c>
      <c r="P3365" s="8">
        <f t="shared" si="274"/>
        <v>302.30769230769232</v>
      </c>
      <c r="Q3365" t="s">
        <v>8322</v>
      </c>
      <c r="R3365" t="s">
        <v>8323</v>
      </c>
      <c r="S3365" s="16">
        <f t="shared" si="272"/>
        <v>41870.458333333328</v>
      </c>
      <c r="T3365" s="16">
        <f t="shared" si="273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 s="1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5">
        <v>72</v>
      </c>
      <c r="M3366" t="b">
        <v>1</v>
      </c>
      <c r="N3366" t="s">
        <v>8271</v>
      </c>
      <c r="O3366" s="6">
        <f t="shared" si="271"/>
        <v>1.0593333333333332</v>
      </c>
      <c r="P3366" s="8">
        <f t="shared" si="274"/>
        <v>44.138888888888886</v>
      </c>
      <c r="Q3366" t="s">
        <v>8322</v>
      </c>
      <c r="R3366" t="s">
        <v>8323</v>
      </c>
      <c r="S3366" s="16">
        <f t="shared" si="272"/>
        <v>42444.666666666664</v>
      </c>
      <c r="T3366" s="16">
        <f t="shared" si="273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 s="1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5">
        <v>3</v>
      </c>
      <c r="M3367" t="b">
        <v>1</v>
      </c>
      <c r="N3367" t="s">
        <v>8271</v>
      </c>
      <c r="O3367" s="6">
        <f t="shared" si="271"/>
        <v>1.04</v>
      </c>
      <c r="P3367" s="8">
        <f t="shared" si="274"/>
        <v>866.66666666666663</v>
      </c>
      <c r="Q3367" t="s">
        <v>8322</v>
      </c>
      <c r="R3367" t="s">
        <v>8323</v>
      </c>
      <c r="S3367" s="16">
        <f t="shared" si="272"/>
        <v>42350.893425925919</v>
      </c>
      <c r="T3367" s="16">
        <f t="shared" si="273"/>
        <v>42320.893425925919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 s="1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5">
        <v>18</v>
      </c>
      <c r="M3368" t="b">
        <v>1</v>
      </c>
      <c r="N3368" t="s">
        <v>8271</v>
      </c>
      <c r="O3368" s="6">
        <f t="shared" si="271"/>
        <v>2.21</v>
      </c>
      <c r="P3368" s="8">
        <f t="shared" si="274"/>
        <v>61.388888888888886</v>
      </c>
      <c r="Q3368" t="s">
        <v>8322</v>
      </c>
      <c r="R3368" t="s">
        <v>8323</v>
      </c>
      <c r="S3368" s="16">
        <f t="shared" si="272"/>
        <v>42136.859224537031</v>
      </c>
      <c r="T3368" s="16">
        <f t="shared" si="273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 s="1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5">
        <v>30</v>
      </c>
      <c r="M3369" t="b">
        <v>1</v>
      </c>
      <c r="N3369" t="s">
        <v>8271</v>
      </c>
      <c r="O3369" s="6">
        <f t="shared" si="271"/>
        <v>1.1866666666666668</v>
      </c>
      <c r="P3369" s="8">
        <f t="shared" si="274"/>
        <v>29.666666666666668</v>
      </c>
      <c r="Q3369" t="s">
        <v>8322</v>
      </c>
      <c r="R3369" t="s">
        <v>8323</v>
      </c>
      <c r="S3369" s="16">
        <f t="shared" si="272"/>
        <v>42217.725624999999</v>
      </c>
      <c r="T3369" s="16">
        <f t="shared" si="273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 s="1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5">
        <v>23</v>
      </c>
      <c r="M3370" t="b">
        <v>1</v>
      </c>
      <c r="N3370" t="s">
        <v>8271</v>
      </c>
      <c r="O3370" s="6">
        <f t="shared" si="271"/>
        <v>1.046</v>
      </c>
      <c r="P3370" s="8">
        <f t="shared" si="274"/>
        <v>45.478260869565219</v>
      </c>
      <c r="Q3370" t="s">
        <v>8322</v>
      </c>
      <c r="R3370" t="s">
        <v>8323</v>
      </c>
      <c r="S3370" s="16">
        <f t="shared" si="272"/>
        <v>42004.999999999993</v>
      </c>
      <c r="T3370" s="16">
        <f t="shared" si="273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 s="1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5">
        <v>54</v>
      </c>
      <c r="M3371" t="b">
        <v>1</v>
      </c>
      <c r="N3371" t="s">
        <v>8271</v>
      </c>
      <c r="O3371" s="6">
        <f t="shared" si="271"/>
        <v>1.0389999999999999</v>
      </c>
      <c r="P3371" s="8">
        <f t="shared" si="274"/>
        <v>96.203703703703709</v>
      </c>
      <c r="Q3371" t="s">
        <v>8322</v>
      </c>
      <c r="R3371" t="s">
        <v>8323</v>
      </c>
      <c r="S3371" s="16">
        <f t="shared" si="272"/>
        <v>42749.833101851851</v>
      </c>
      <c r="T3371" s="16">
        <f t="shared" si="273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 s="1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5">
        <v>26</v>
      </c>
      <c r="M3372" t="b">
        <v>1</v>
      </c>
      <c r="N3372" t="s">
        <v>8271</v>
      </c>
      <c r="O3372" s="6">
        <f t="shared" si="271"/>
        <v>1.1773333333333333</v>
      </c>
      <c r="P3372" s="8">
        <f t="shared" si="274"/>
        <v>67.92307692307692</v>
      </c>
      <c r="Q3372" t="s">
        <v>8322</v>
      </c>
      <c r="R3372" t="s">
        <v>8323</v>
      </c>
      <c r="S3372" s="16">
        <f t="shared" si="272"/>
        <v>42721.124999999993</v>
      </c>
      <c r="T3372" s="16">
        <f t="shared" si="273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 s="1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5">
        <v>9</v>
      </c>
      <c r="M3373" t="b">
        <v>1</v>
      </c>
      <c r="N3373" t="s">
        <v>8271</v>
      </c>
      <c r="O3373" s="6">
        <f t="shared" si="271"/>
        <v>1.385</v>
      </c>
      <c r="P3373" s="8">
        <f t="shared" si="274"/>
        <v>30.777777777777779</v>
      </c>
      <c r="Q3373" t="s">
        <v>8322</v>
      </c>
      <c r="R3373" t="s">
        <v>8323</v>
      </c>
      <c r="S3373" s="16">
        <f t="shared" si="272"/>
        <v>42340.666261574072</v>
      </c>
      <c r="T3373" s="16">
        <f t="shared" si="273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 s="1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5">
        <v>27</v>
      </c>
      <c r="M3374" t="b">
        <v>1</v>
      </c>
      <c r="N3374" t="s">
        <v>8271</v>
      </c>
      <c r="O3374" s="6">
        <f t="shared" si="271"/>
        <v>1.0349999999999999</v>
      </c>
      <c r="P3374" s="8">
        <f t="shared" si="274"/>
        <v>38.333333333333336</v>
      </c>
      <c r="Q3374" t="s">
        <v>8322</v>
      </c>
      <c r="R3374" t="s">
        <v>8323</v>
      </c>
      <c r="S3374" s="16">
        <f t="shared" si="272"/>
        <v>41875.999305555553</v>
      </c>
      <c r="T3374" s="16">
        <f t="shared" si="273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 s="1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5">
        <v>30</v>
      </c>
      <c r="M3375" t="b">
        <v>1</v>
      </c>
      <c r="N3375" t="s">
        <v>8271</v>
      </c>
      <c r="O3375" s="6">
        <f t="shared" si="271"/>
        <v>1.0024999999999999</v>
      </c>
      <c r="P3375" s="8">
        <f t="shared" si="274"/>
        <v>66.833333333333329</v>
      </c>
      <c r="Q3375" t="s">
        <v>8322</v>
      </c>
      <c r="R3375" t="s">
        <v>8323</v>
      </c>
      <c r="S3375" s="16">
        <f t="shared" si="272"/>
        <v>42203.458333333336</v>
      </c>
      <c r="T3375" s="16">
        <f t="shared" si="273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 s="1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5">
        <v>52</v>
      </c>
      <c r="M3376" t="b">
        <v>1</v>
      </c>
      <c r="N3376" t="s">
        <v>8271</v>
      </c>
      <c r="O3376" s="6">
        <f t="shared" si="271"/>
        <v>1.0657142857142856</v>
      </c>
      <c r="P3376" s="8">
        <f t="shared" si="274"/>
        <v>71.730769230769226</v>
      </c>
      <c r="Q3376" t="s">
        <v>8322</v>
      </c>
      <c r="R3376" t="s">
        <v>8323</v>
      </c>
      <c r="S3376" s="16">
        <f t="shared" si="272"/>
        <v>42305.523333333331</v>
      </c>
      <c r="T3376" s="16">
        <f t="shared" si="273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 s="1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5">
        <v>17</v>
      </c>
      <c r="M3377" t="b">
        <v>1</v>
      </c>
      <c r="N3377" t="s">
        <v>8271</v>
      </c>
      <c r="O3377" s="6">
        <f t="shared" si="271"/>
        <v>1</v>
      </c>
      <c r="P3377" s="8">
        <f t="shared" si="274"/>
        <v>176.47058823529412</v>
      </c>
      <c r="Q3377" t="s">
        <v>8322</v>
      </c>
      <c r="R3377" t="s">
        <v>8323</v>
      </c>
      <c r="S3377" s="16">
        <f t="shared" si="272"/>
        <v>41777.402465277773</v>
      </c>
      <c r="T3377" s="16">
        <f t="shared" si="273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 s="1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5">
        <v>19</v>
      </c>
      <c r="M3378" t="b">
        <v>1</v>
      </c>
      <c r="N3378" t="s">
        <v>8271</v>
      </c>
      <c r="O3378" s="6">
        <f t="shared" si="271"/>
        <v>1.0001249999999999</v>
      </c>
      <c r="P3378" s="8">
        <f t="shared" si="274"/>
        <v>421.10526315789474</v>
      </c>
      <c r="Q3378" t="s">
        <v>8322</v>
      </c>
      <c r="R3378" t="s">
        <v>8323</v>
      </c>
      <c r="S3378" s="16">
        <f t="shared" si="272"/>
        <v>42119.451319444437</v>
      </c>
      <c r="T3378" s="16">
        <f t="shared" si="273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 s="1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5">
        <v>77</v>
      </c>
      <c r="M3379" t="b">
        <v>1</v>
      </c>
      <c r="N3379" t="s">
        <v>8271</v>
      </c>
      <c r="O3379" s="6">
        <f t="shared" si="271"/>
        <v>1.0105</v>
      </c>
      <c r="P3379" s="8">
        <f t="shared" si="274"/>
        <v>104.98701298701299</v>
      </c>
      <c r="Q3379" t="s">
        <v>8322</v>
      </c>
      <c r="R3379" t="s">
        <v>8323</v>
      </c>
      <c r="S3379" s="16">
        <f t="shared" si="272"/>
        <v>42083.49722222222</v>
      </c>
      <c r="T3379" s="16">
        <f t="shared" si="273"/>
        <v>42053.524293981478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 s="1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5">
        <v>21</v>
      </c>
      <c r="M3380" t="b">
        <v>1</v>
      </c>
      <c r="N3380" t="s">
        <v>8271</v>
      </c>
      <c r="O3380" s="6">
        <f t="shared" si="271"/>
        <v>1.0763636363636364</v>
      </c>
      <c r="P3380" s="8">
        <f t="shared" si="274"/>
        <v>28.19047619047619</v>
      </c>
      <c r="Q3380" t="s">
        <v>8322</v>
      </c>
      <c r="R3380" t="s">
        <v>8323</v>
      </c>
      <c r="S3380" s="16">
        <f t="shared" si="272"/>
        <v>41882.338888888888</v>
      </c>
      <c r="T3380" s="16">
        <f t="shared" si="273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 s="1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5">
        <v>38</v>
      </c>
      <c r="M3381" t="b">
        <v>1</v>
      </c>
      <c r="N3381" t="s">
        <v>8271</v>
      </c>
      <c r="O3381" s="6">
        <f t="shared" si="271"/>
        <v>1.0365</v>
      </c>
      <c r="P3381" s="8">
        <f t="shared" si="274"/>
        <v>54.55263157894737</v>
      </c>
      <c r="Q3381" t="s">
        <v>8322</v>
      </c>
      <c r="R3381" t="s">
        <v>8323</v>
      </c>
      <c r="S3381" s="16">
        <f t="shared" si="272"/>
        <v>42242.749999999993</v>
      </c>
      <c r="T3381" s="16">
        <f t="shared" si="273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 s="1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5">
        <v>28</v>
      </c>
      <c r="M3382" t="b">
        <v>1</v>
      </c>
      <c r="N3382" t="s">
        <v>8271</v>
      </c>
      <c r="O3382" s="6">
        <f t="shared" si="271"/>
        <v>1.0443333333333333</v>
      </c>
      <c r="P3382" s="8">
        <f t="shared" si="274"/>
        <v>111.89285714285714</v>
      </c>
      <c r="Q3382" t="s">
        <v>8322</v>
      </c>
      <c r="R3382" t="s">
        <v>8323</v>
      </c>
      <c r="S3382" s="16">
        <f t="shared" si="272"/>
        <v>41972.786782407406</v>
      </c>
      <c r="T3382" s="16">
        <f t="shared" si="273"/>
        <v>41937.745115740741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 s="1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5">
        <v>48</v>
      </c>
      <c r="M3383" t="b">
        <v>1</v>
      </c>
      <c r="N3383" t="s">
        <v>8271</v>
      </c>
      <c r="O3383" s="6">
        <f t="shared" si="271"/>
        <v>1.0225</v>
      </c>
      <c r="P3383" s="8">
        <f t="shared" si="274"/>
        <v>85.208333333333329</v>
      </c>
      <c r="Q3383" t="s">
        <v>8322</v>
      </c>
      <c r="R3383" t="s">
        <v>8323</v>
      </c>
      <c r="S3383" s="16">
        <f t="shared" si="272"/>
        <v>42073.934988425921</v>
      </c>
      <c r="T3383" s="16">
        <f t="shared" si="273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 s="1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5">
        <v>46</v>
      </c>
      <c r="M3384" t="b">
        <v>1</v>
      </c>
      <c r="N3384" t="s">
        <v>8271</v>
      </c>
      <c r="O3384" s="6">
        <f t="shared" si="271"/>
        <v>1.0074285714285713</v>
      </c>
      <c r="P3384" s="8">
        <f t="shared" si="274"/>
        <v>76.652173913043484</v>
      </c>
      <c r="Q3384" t="s">
        <v>8322</v>
      </c>
      <c r="R3384" t="s">
        <v>8323</v>
      </c>
      <c r="S3384" s="16">
        <f t="shared" si="272"/>
        <v>42583.749305555553</v>
      </c>
      <c r="T3384" s="16">
        <f t="shared" si="273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 s="1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5">
        <v>30</v>
      </c>
      <c r="M3385" t="b">
        <v>1</v>
      </c>
      <c r="N3385" t="s">
        <v>8271</v>
      </c>
      <c r="O3385" s="6">
        <f t="shared" si="271"/>
        <v>1.1171428571428572</v>
      </c>
      <c r="P3385" s="8">
        <f t="shared" si="274"/>
        <v>65.166666666666671</v>
      </c>
      <c r="Q3385" t="s">
        <v>8322</v>
      </c>
      <c r="R3385" t="s">
        <v>8323</v>
      </c>
      <c r="S3385" s="16">
        <f t="shared" si="272"/>
        <v>42544.574305555558</v>
      </c>
      <c r="T3385" s="16">
        <f t="shared" si="273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 s="1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5">
        <v>64</v>
      </c>
      <c r="M3386" t="b">
        <v>1</v>
      </c>
      <c r="N3386" t="s">
        <v>8271</v>
      </c>
      <c r="O3386" s="6">
        <f t="shared" si="271"/>
        <v>1.0001100000000001</v>
      </c>
      <c r="P3386" s="8">
        <f t="shared" si="274"/>
        <v>93.760312499999998</v>
      </c>
      <c r="Q3386" t="s">
        <v>8322</v>
      </c>
      <c r="R3386" t="s">
        <v>8323</v>
      </c>
      <c r="S3386" s="16">
        <f t="shared" si="272"/>
        <v>42328.916666666664</v>
      </c>
      <c r="T3386" s="16">
        <f t="shared" si="273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 s="1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5">
        <v>15</v>
      </c>
      <c r="M3387" t="b">
        <v>1</v>
      </c>
      <c r="N3387" t="s">
        <v>8271</v>
      </c>
      <c r="O3387" s="6">
        <f t="shared" si="271"/>
        <v>1</v>
      </c>
      <c r="P3387" s="8">
        <f t="shared" si="274"/>
        <v>133.33333333333334</v>
      </c>
      <c r="Q3387" t="s">
        <v>8322</v>
      </c>
      <c r="R3387" t="s">
        <v>8323</v>
      </c>
      <c r="S3387" s="16">
        <f t="shared" si="272"/>
        <v>41983.659166666665</v>
      </c>
      <c r="T3387" s="16">
        <f t="shared" si="273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 s="1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5">
        <v>41</v>
      </c>
      <c r="M3388" t="b">
        <v>1</v>
      </c>
      <c r="N3388" t="s">
        <v>8271</v>
      </c>
      <c r="O3388" s="6">
        <f t="shared" si="271"/>
        <v>1.05</v>
      </c>
      <c r="P3388" s="8">
        <f t="shared" si="274"/>
        <v>51.219512195121951</v>
      </c>
      <c r="Q3388" t="s">
        <v>8322</v>
      </c>
      <c r="R3388" t="s">
        <v>8323</v>
      </c>
      <c r="S3388" s="16">
        <f t="shared" si="272"/>
        <v>41976.436412037037</v>
      </c>
      <c r="T3388" s="16">
        <f t="shared" si="273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 s="1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5">
        <v>35</v>
      </c>
      <c r="M3389" t="b">
        <v>1</v>
      </c>
      <c r="N3389" t="s">
        <v>8271</v>
      </c>
      <c r="O3389" s="6">
        <f t="shared" si="271"/>
        <v>1.1686666666666667</v>
      </c>
      <c r="P3389" s="8">
        <f t="shared" si="274"/>
        <v>100.17142857142858</v>
      </c>
      <c r="Q3389" t="s">
        <v>8322</v>
      </c>
      <c r="R3389" t="s">
        <v>8323</v>
      </c>
      <c r="S3389" s="16">
        <f t="shared" si="272"/>
        <v>41987.554259259261</v>
      </c>
      <c r="T3389" s="16">
        <f t="shared" si="273"/>
        <v>41947.554259259261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 s="1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5">
        <v>45</v>
      </c>
      <c r="M3390" t="b">
        <v>1</v>
      </c>
      <c r="N3390" t="s">
        <v>8271</v>
      </c>
      <c r="O3390" s="6">
        <f t="shared" si="271"/>
        <v>1.038</v>
      </c>
      <c r="P3390" s="8">
        <f t="shared" si="274"/>
        <v>34.6</v>
      </c>
      <c r="Q3390" t="s">
        <v>8322</v>
      </c>
      <c r="R3390" t="s">
        <v>8323</v>
      </c>
      <c r="S3390" s="16">
        <f t="shared" si="272"/>
        <v>42173.252789351849</v>
      </c>
      <c r="T3390" s="16">
        <f t="shared" si="273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 s="1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5">
        <v>62</v>
      </c>
      <c r="M3391" t="b">
        <v>1</v>
      </c>
      <c r="N3391" t="s">
        <v>8271</v>
      </c>
      <c r="O3391" s="6">
        <f t="shared" si="271"/>
        <v>1.145</v>
      </c>
      <c r="P3391" s="8">
        <f t="shared" si="274"/>
        <v>184.67741935483872</v>
      </c>
      <c r="Q3391" t="s">
        <v>8322</v>
      </c>
      <c r="R3391" t="s">
        <v>8323</v>
      </c>
      <c r="S3391" s="16">
        <f t="shared" si="272"/>
        <v>42524.355115740742</v>
      </c>
      <c r="T3391" s="16">
        <f t="shared" si="273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 s="1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5">
        <v>22</v>
      </c>
      <c r="M3392" t="b">
        <v>1</v>
      </c>
      <c r="N3392" t="s">
        <v>8271</v>
      </c>
      <c r="O3392" s="6">
        <f t="shared" si="271"/>
        <v>1.024</v>
      </c>
      <c r="P3392" s="8">
        <f t="shared" si="274"/>
        <v>69.818181818181813</v>
      </c>
      <c r="Q3392" t="s">
        <v>8322</v>
      </c>
      <c r="R3392" t="s">
        <v>8323</v>
      </c>
      <c r="S3392" s="16">
        <f t="shared" si="272"/>
        <v>41830.566493055558</v>
      </c>
      <c r="T3392" s="16">
        <f t="shared" si="273"/>
        <v>41815.566493055558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 s="1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5">
        <v>18</v>
      </c>
      <c r="M3393" t="b">
        <v>1</v>
      </c>
      <c r="N3393" t="s">
        <v>8271</v>
      </c>
      <c r="O3393" s="6">
        <f t="shared" si="271"/>
        <v>2.23</v>
      </c>
      <c r="P3393" s="8">
        <f t="shared" si="274"/>
        <v>61.944444444444443</v>
      </c>
      <c r="Q3393" t="s">
        <v>8322</v>
      </c>
      <c r="R3393" t="s">
        <v>8323</v>
      </c>
      <c r="S3393" s="16">
        <f t="shared" si="272"/>
        <v>41859.727777777771</v>
      </c>
      <c r="T3393" s="16">
        <f t="shared" si="273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 s="1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5">
        <v>12</v>
      </c>
      <c r="M3394" t="b">
        <v>1</v>
      </c>
      <c r="N3394" t="s">
        <v>8271</v>
      </c>
      <c r="O3394" s="6">
        <f t="shared" ref="O3394:O3457" si="275">E3394/D3394</f>
        <v>1</v>
      </c>
      <c r="P3394" s="8">
        <f t="shared" si="274"/>
        <v>41.666666666666664</v>
      </c>
      <c r="Q3394" t="s">
        <v>8322</v>
      </c>
      <c r="R3394" t="s">
        <v>8323</v>
      </c>
      <c r="S3394" s="16">
        <f t="shared" ref="S3394:S3457" si="276">(I3394/86400)+25569+(-5/24)</f>
        <v>42496.63721064815</v>
      </c>
      <c r="T3394" s="16">
        <f t="shared" ref="T3394:T3457" si="277">(J3394/86400)+25569+(-5/24)</f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 s="1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5">
        <v>44</v>
      </c>
      <c r="M3395" t="b">
        <v>1</v>
      </c>
      <c r="N3395" t="s">
        <v>8271</v>
      </c>
      <c r="O3395" s="6">
        <f t="shared" si="275"/>
        <v>1.0580000000000001</v>
      </c>
      <c r="P3395" s="8">
        <f t="shared" si="274"/>
        <v>36.06818181818182</v>
      </c>
      <c r="Q3395" t="s">
        <v>8322</v>
      </c>
      <c r="R3395" t="s">
        <v>8323</v>
      </c>
      <c r="S3395" s="16">
        <f t="shared" si="276"/>
        <v>41948.823611111111</v>
      </c>
      <c r="T3395" s="16">
        <f t="shared" si="277"/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 s="1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5">
        <v>27</v>
      </c>
      <c r="M3396" t="b">
        <v>1</v>
      </c>
      <c r="N3396" t="s">
        <v>8271</v>
      </c>
      <c r="O3396" s="6">
        <f t="shared" si="275"/>
        <v>1.4236363636363636</v>
      </c>
      <c r="P3396" s="8">
        <f t="shared" si="274"/>
        <v>29</v>
      </c>
      <c r="Q3396" t="s">
        <v>8322</v>
      </c>
      <c r="R3396" t="s">
        <v>8323</v>
      </c>
      <c r="S3396" s="16">
        <f t="shared" si="276"/>
        <v>41847.387094907404</v>
      </c>
      <c r="T3396" s="16">
        <f t="shared" si="277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 s="1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5">
        <v>38</v>
      </c>
      <c r="M3397" t="b">
        <v>1</v>
      </c>
      <c r="N3397" t="s">
        <v>8271</v>
      </c>
      <c r="O3397" s="6">
        <f t="shared" si="275"/>
        <v>1.84</v>
      </c>
      <c r="P3397" s="8">
        <f t="shared" si="274"/>
        <v>24.210526315789473</v>
      </c>
      <c r="Q3397" t="s">
        <v>8322</v>
      </c>
      <c r="R3397" t="s">
        <v>8323</v>
      </c>
      <c r="S3397" s="16">
        <f t="shared" si="276"/>
        <v>42154.548611111109</v>
      </c>
      <c r="T3397" s="16">
        <f t="shared" si="277"/>
        <v>42140.503981481474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 s="1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5">
        <v>28</v>
      </c>
      <c r="M3398" t="b">
        <v>1</v>
      </c>
      <c r="N3398" t="s">
        <v>8271</v>
      </c>
      <c r="O3398" s="6">
        <f t="shared" si="275"/>
        <v>1.0433333333333332</v>
      </c>
      <c r="P3398" s="8">
        <f t="shared" si="274"/>
        <v>55.892857142857146</v>
      </c>
      <c r="Q3398" t="s">
        <v>8322</v>
      </c>
      <c r="R3398" t="s">
        <v>8323</v>
      </c>
      <c r="S3398" s="16">
        <f t="shared" si="276"/>
        <v>41790.957638888889</v>
      </c>
      <c r="T3398" s="16">
        <f t="shared" si="277"/>
        <v>41764.238298611112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 s="1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5">
        <v>24</v>
      </c>
      <c r="M3399" t="b">
        <v>1</v>
      </c>
      <c r="N3399" t="s">
        <v>8271</v>
      </c>
      <c r="O3399" s="6">
        <f t="shared" si="275"/>
        <v>1.1200000000000001</v>
      </c>
      <c r="P3399" s="8">
        <f t="shared" si="274"/>
        <v>11.666666666666666</v>
      </c>
      <c r="Q3399" t="s">
        <v>8322</v>
      </c>
      <c r="R3399" t="s">
        <v>8323</v>
      </c>
      <c r="S3399" s="16">
        <f t="shared" si="276"/>
        <v>42418.708333333336</v>
      </c>
      <c r="T3399" s="16">
        <f t="shared" si="277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 s="1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5">
        <v>65</v>
      </c>
      <c r="M3400" t="b">
        <v>1</v>
      </c>
      <c r="N3400" t="s">
        <v>8271</v>
      </c>
      <c r="O3400" s="6">
        <f t="shared" si="275"/>
        <v>1.1107499999999999</v>
      </c>
      <c r="P3400" s="8">
        <f t="shared" si="274"/>
        <v>68.353846153846149</v>
      </c>
      <c r="Q3400" t="s">
        <v>8322</v>
      </c>
      <c r="R3400" t="s">
        <v>8323</v>
      </c>
      <c r="S3400" s="16">
        <f t="shared" si="276"/>
        <v>41964.499999999993</v>
      </c>
      <c r="T3400" s="16">
        <f t="shared" si="277"/>
        <v>41941.543703703697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 s="1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5">
        <v>46</v>
      </c>
      <c r="M3401" t="b">
        <v>1</v>
      </c>
      <c r="N3401" t="s">
        <v>8271</v>
      </c>
      <c r="O3401" s="6">
        <f t="shared" si="275"/>
        <v>1.0375000000000001</v>
      </c>
      <c r="P3401" s="8">
        <f t="shared" ref="P3401:P3464" si="278">E3401/L3401</f>
        <v>27.065217391304348</v>
      </c>
      <c r="Q3401" t="s">
        <v>8322</v>
      </c>
      <c r="R3401" t="s">
        <v>8323</v>
      </c>
      <c r="S3401" s="16">
        <f t="shared" si="276"/>
        <v>42056.712094907409</v>
      </c>
      <c r="T3401" s="16">
        <f t="shared" si="277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 s="1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5">
        <v>85</v>
      </c>
      <c r="M3402" t="b">
        <v>1</v>
      </c>
      <c r="N3402" t="s">
        <v>8271</v>
      </c>
      <c r="O3402" s="6">
        <f t="shared" si="275"/>
        <v>1.0041</v>
      </c>
      <c r="P3402" s="8">
        <f t="shared" si="278"/>
        <v>118.12941176470588</v>
      </c>
      <c r="Q3402" t="s">
        <v>8322</v>
      </c>
      <c r="R3402" t="s">
        <v>8323</v>
      </c>
      <c r="S3402" s="16">
        <f t="shared" si="276"/>
        <v>41879.745532407404</v>
      </c>
      <c r="T3402" s="16">
        <f t="shared" si="277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 s="1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5">
        <v>66</v>
      </c>
      <c r="M3403" t="b">
        <v>1</v>
      </c>
      <c r="N3403" t="s">
        <v>8271</v>
      </c>
      <c r="O3403" s="6">
        <f t="shared" si="275"/>
        <v>1.0186206896551724</v>
      </c>
      <c r="P3403" s="8">
        <f t="shared" si="278"/>
        <v>44.757575757575758</v>
      </c>
      <c r="Q3403" t="s">
        <v>8322</v>
      </c>
      <c r="R3403" t="s">
        <v>8323</v>
      </c>
      <c r="S3403" s="16">
        <f t="shared" si="276"/>
        <v>42223.5155787037</v>
      </c>
      <c r="T3403" s="16">
        <f t="shared" si="277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 s="1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5">
        <v>165</v>
      </c>
      <c r="M3404" t="b">
        <v>1</v>
      </c>
      <c r="N3404" t="s">
        <v>8271</v>
      </c>
      <c r="O3404" s="6">
        <f t="shared" si="275"/>
        <v>1.0976666666666666</v>
      </c>
      <c r="P3404" s="8">
        <f t="shared" si="278"/>
        <v>99.787878787878782</v>
      </c>
      <c r="Q3404" t="s">
        <v>8322</v>
      </c>
      <c r="R3404" t="s">
        <v>8323</v>
      </c>
      <c r="S3404" s="16">
        <f t="shared" si="276"/>
        <v>42319.896527777775</v>
      </c>
      <c r="T3404" s="16">
        <f t="shared" si="277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 s="1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5">
        <v>17</v>
      </c>
      <c r="M3405" t="b">
        <v>1</v>
      </c>
      <c r="N3405" t="s">
        <v>8271</v>
      </c>
      <c r="O3405" s="6">
        <f t="shared" si="275"/>
        <v>1</v>
      </c>
      <c r="P3405" s="8">
        <f t="shared" si="278"/>
        <v>117.64705882352941</v>
      </c>
      <c r="Q3405" t="s">
        <v>8322</v>
      </c>
      <c r="R3405" t="s">
        <v>8323</v>
      </c>
      <c r="S3405" s="16">
        <f t="shared" si="276"/>
        <v>42180.253749999996</v>
      </c>
      <c r="T3405" s="16">
        <f t="shared" si="277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 s="1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5">
        <v>3</v>
      </c>
      <c r="M3406" t="b">
        <v>1</v>
      </c>
      <c r="N3406" t="s">
        <v>8271</v>
      </c>
      <c r="O3406" s="6">
        <f t="shared" si="275"/>
        <v>1.22</v>
      </c>
      <c r="P3406" s="8">
        <f t="shared" si="278"/>
        <v>203.33333333333334</v>
      </c>
      <c r="Q3406" t="s">
        <v>8322</v>
      </c>
      <c r="R3406" t="s">
        <v>8323</v>
      </c>
      <c r="S3406" s="16">
        <f t="shared" si="276"/>
        <v>42172.295162037037</v>
      </c>
      <c r="T3406" s="16">
        <f t="shared" si="277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 s="1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5">
        <v>17</v>
      </c>
      <c r="M3407" t="b">
        <v>1</v>
      </c>
      <c r="N3407" t="s">
        <v>8271</v>
      </c>
      <c r="O3407" s="6">
        <f t="shared" si="275"/>
        <v>1.3757142857142857</v>
      </c>
      <c r="P3407" s="8">
        <f t="shared" si="278"/>
        <v>28.323529411764707</v>
      </c>
      <c r="Q3407" t="s">
        <v>8322</v>
      </c>
      <c r="R3407" t="s">
        <v>8323</v>
      </c>
      <c r="S3407" s="16">
        <f t="shared" si="276"/>
        <v>42430.790972222218</v>
      </c>
      <c r="T3407" s="16">
        <f t="shared" si="277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 s="1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5">
        <v>91</v>
      </c>
      <c r="M3408" t="b">
        <v>1</v>
      </c>
      <c r="N3408" t="s">
        <v>8271</v>
      </c>
      <c r="O3408" s="6">
        <f t="shared" si="275"/>
        <v>1.0031000000000001</v>
      </c>
      <c r="P3408" s="8">
        <f t="shared" si="278"/>
        <v>110.23076923076923</v>
      </c>
      <c r="Q3408" t="s">
        <v>8322</v>
      </c>
      <c r="R3408" t="s">
        <v>8323</v>
      </c>
      <c r="S3408" s="16">
        <f t="shared" si="276"/>
        <v>41836.284444444442</v>
      </c>
      <c r="T3408" s="16">
        <f t="shared" si="277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 s="1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5">
        <v>67</v>
      </c>
      <c r="M3409" t="b">
        <v>1</v>
      </c>
      <c r="N3409" t="s">
        <v>8271</v>
      </c>
      <c r="O3409" s="6">
        <f t="shared" si="275"/>
        <v>1.071</v>
      </c>
      <c r="P3409" s="8">
        <f t="shared" si="278"/>
        <v>31.970149253731343</v>
      </c>
      <c r="Q3409" t="s">
        <v>8322</v>
      </c>
      <c r="R3409" t="s">
        <v>8323</v>
      </c>
      <c r="S3409" s="16">
        <f t="shared" si="276"/>
        <v>41826.21399305555</v>
      </c>
      <c r="T3409" s="16">
        <f t="shared" si="277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 s="1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5">
        <v>18</v>
      </c>
      <c r="M3410" t="b">
        <v>1</v>
      </c>
      <c r="N3410" t="s">
        <v>8271</v>
      </c>
      <c r="O3410" s="6">
        <f t="shared" si="275"/>
        <v>2.11</v>
      </c>
      <c r="P3410" s="8">
        <f t="shared" si="278"/>
        <v>58.611111111111114</v>
      </c>
      <c r="Q3410" t="s">
        <v>8322</v>
      </c>
      <c r="R3410" t="s">
        <v>8323</v>
      </c>
      <c r="S3410" s="16">
        <f t="shared" si="276"/>
        <v>41838.78361111111</v>
      </c>
      <c r="T3410" s="16">
        <f t="shared" si="277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 s="1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5">
        <v>21</v>
      </c>
      <c r="M3411" t="b">
        <v>1</v>
      </c>
      <c r="N3411" t="s">
        <v>8271</v>
      </c>
      <c r="O3411" s="6">
        <f t="shared" si="275"/>
        <v>1.236</v>
      </c>
      <c r="P3411" s="8">
        <f t="shared" si="278"/>
        <v>29.428571428571427</v>
      </c>
      <c r="Q3411" t="s">
        <v>8322</v>
      </c>
      <c r="R3411" t="s">
        <v>8323</v>
      </c>
      <c r="S3411" s="16">
        <f t="shared" si="276"/>
        <v>42582.665277777771</v>
      </c>
      <c r="T3411" s="16">
        <f t="shared" si="277"/>
        <v>42544.605995370366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 s="1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5">
        <v>40</v>
      </c>
      <c r="M3412" t="b">
        <v>1</v>
      </c>
      <c r="N3412" t="s">
        <v>8271</v>
      </c>
      <c r="O3412" s="6">
        <f t="shared" si="275"/>
        <v>1.085</v>
      </c>
      <c r="P3412" s="8">
        <f t="shared" si="278"/>
        <v>81.375</v>
      </c>
      <c r="Q3412" t="s">
        <v>8322</v>
      </c>
      <c r="R3412" t="s">
        <v>8323</v>
      </c>
      <c r="S3412" s="16">
        <f t="shared" si="276"/>
        <v>42527.083333333336</v>
      </c>
      <c r="T3412" s="16">
        <f t="shared" si="277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 s="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5">
        <v>78</v>
      </c>
      <c r="M3413" t="b">
        <v>1</v>
      </c>
      <c r="N3413" t="s">
        <v>8271</v>
      </c>
      <c r="O3413" s="6">
        <f t="shared" si="275"/>
        <v>1.0356666666666667</v>
      </c>
      <c r="P3413" s="8">
        <f t="shared" si="278"/>
        <v>199.16666666666666</v>
      </c>
      <c r="Q3413" t="s">
        <v>8322</v>
      </c>
      <c r="R3413" t="s">
        <v>8323</v>
      </c>
      <c r="S3413" s="16">
        <f t="shared" si="276"/>
        <v>42284.814490740733</v>
      </c>
      <c r="T3413" s="16">
        <f t="shared" si="277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 s="1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5">
        <v>26</v>
      </c>
      <c r="M3414" t="b">
        <v>1</v>
      </c>
      <c r="N3414" t="s">
        <v>8271</v>
      </c>
      <c r="O3414" s="6">
        <f t="shared" si="275"/>
        <v>1</v>
      </c>
      <c r="P3414" s="8">
        <f t="shared" si="278"/>
        <v>115.38461538461539</v>
      </c>
      <c r="Q3414" t="s">
        <v>8322</v>
      </c>
      <c r="R3414" t="s">
        <v>8323</v>
      </c>
      <c r="S3414" s="16">
        <f t="shared" si="276"/>
        <v>41909.750717592593</v>
      </c>
      <c r="T3414" s="16">
        <f t="shared" si="277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 s="1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5">
        <v>14</v>
      </c>
      <c r="M3415" t="b">
        <v>1</v>
      </c>
      <c r="N3415" t="s">
        <v>8271</v>
      </c>
      <c r="O3415" s="6">
        <f t="shared" si="275"/>
        <v>1.3</v>
      </c>
      <c r="P3415" s="8">
        <f t="shared" si="278"/>
        <v>46.428571428571431</v>
      </c>
      <c r="Q3415" t="s">
        <v>8322</v>
      </c>
      <c r="R3415" t="s">
        <v>8323</v>
      </c>
      <c r="S3415" s="16">
        <f t="shared" si="276"/>
        <v>42062.999305555553</v>
      </c>
      <c r="T3415" s="16">
        <f t="shared" si="277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 s="1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5">
        <v>44</v>
      </c>
      <c r="M3416" t="b">
        <v>1</v>
      </c>
      <c r="N3416" t="s">
        <v>8271</v>
      </c>
      <c r="O3416" s="6">
        <f t="shared" si="275"/>
        <v>1.0349999999999999</v>
      </c>
      <c r="P3416" s="8">
        <f t="shared" si="278"/>
        <v>70.568181818181813</v>
      </c>
      <c r="Q3416" t="s">
        <v>8322</v>
      </c>
      <c r="R3416" t="s">
        <v>8323</v>
      </c>
      <c r="S3416" s="16">
        <f t="shared" si="276"/>
        <v>42705.124305555553</v>
      </c>
      <c r="T3416" s="16">
        <f t="shared" si="277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 s="1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5">
        <v>9</v>
      </c>
      <c r="M3417" t="b">
        <v>1</v>
      </c>
      <c r="N3417" t="s">
        <v>8271</v>
      </c>
      <c r="O3417" s="6">
        <f t="shared" si="275"/>
        <v>1</v>
      </c>
      <c r="P3417" s="8">
        <f t="shared" si="278"/>
        <v>22.222222222222221</v>
      </c>
      <c r="Q3417" t="s">
        <v>8322</v>
      </c>
      <c r="R3417" t="s">
        <v>8323</v>
      </c>
      <c r="S3417" s="16">
        <f t="shared" si="276"/>
        <v>42477.770833333336</v>
      </c>
      <c r="T3417" s="16">
        <f t="shared" si="277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 s="1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5">
        <v>30</v>
      </c>
      <c r="M3418" t="b">
        <v>1</v>
      </c>
      <c r="N3418" t="s">
        <v>8271</v>
      </c>
      <c r="O3418" s="6">
        <f t="shared" si="275"/>
        <v>1.196</v>
      </c>
      <c r="P3418" s="8">
        <f t="shared" si="278"/>
        <v>159.46666666666667</v>
      </c>
      <c r="Q3418" t="s">
        <v>8322</v>
      </c>
      <c r="R3418" t="s">
        <v>8323</v>
      </c>
      <c r="S3418" s="16">
        <f t="shared" si="276"/>
        <v>42117.562499999993</v>
      </c>
      <c r="T3418" s="16">
        <f t="shared" si="277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 s="1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5">
        <v>45</v>
      </c>
      <c r="M3419" t="b">
        <v>1</v>
      </c>
      <c r="N3419" t="s">
        <v>8271</v>
      </c>
      <c r="O3419" s="6">
        <f t="shared" si="275"/>
        <v>1.0000058823529412</v>
      </c>
      <c r="P3419" s="8">
        <f t="shared" si="278"/>
        <v>37.777999999999999</v>
      </c>
      <c r="Q3419" t="s">
        <v>8322</v>
      </c>
      <c r="R3419" t="s">
        <v>8323</v>
      </c>
      <c r="S3419" s="16">
        <f t="shared" si="276"/>
        <v>41937.821527777771</v>
      </c>
      <c r="T3419" s="16">
        <f t="shared" si="277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 s="1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5">
        <v>56</v>
      </c>
      <c r="M3420" t="b">
        <v>1</v>
      </c>
      <c r="N3420" t="s">
        <v>8271</v>
      </c>
      <c r="O3420" s="6">
        <f t="shared" si="275"/>
        <v>1.00875</v>
      </c>
      <c r="P3420" s="8">
        <f t="shared" si="278"/>
        <v>72.053571428571431</v>
      </c>
      <c r="Q3420" t="s">
        <v>8322</v>
      </c>
      <c r="R3420" t="s">
        <v>8323</v>
      </c>
      <c r="S3420" s="16">
        <f t="shared" si="276"/>
        <v>41782.626238425924</v>
      </c>
      <c r="T3420" s="16">
        <f t="shared" si="277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 s="1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5">
        <v>46</v>
      </c>
      <c r="M3421" t="b">
        <v>1</v>
      </c>
      <c r="N3421" t="s">
        <v>8271</v>
      </c>
      <c r="O3421" s="6">
        <f t="shared" si="275"/>
        <v>1.0654545454545454</v>
      </c>
      <c r="P3421" s="8">
        <f t="shared" si="278"/>
        <v>63.695652173913047</v>
      </c>
      <c r="Q3421" t="s">
        <v>8322</v>
      </c>
      <c r="R3421" t="s">
        <v>8323</v>
      </c>
      <c r="S3421" s="16">
        <f t="shared" si="276"/>
        <v>42466.687499999993</v>
      </c>
      <c r="T3421" s="16">
        <f t="shared" si="277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 s="1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5">
        <v>34</v>
      </c>
      <c r="M3422" t="b">
        <v>1</v>
      </c>
      <c r="N3422" t="s">
        <v>8271</v>
      </c>
      <c r="O3422" s="6">
        <f t="shared" si="275"/>
        <v>1.38</v>
      </c>
      <c r="P3422" s="8">
        <f t="shared" si="278"/>
        <v>28.411764705882351</v>
      </c>
      <c r="Q3422" t="s">
        <v>8322</v>
      </c>
      <c r="R3422" t="s">
        <v>8323</v>
      </c>
      <c r="S3422" s="16">
        <f t="shared" si="276"/>
        <v>42413.791666666664</v>
      </c>
      <c r="T3422" s="16">
        <f t="shared" si="277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 s="1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5">
        <v>98</v>
      </c>
      <c r="M3423" t="b">
        <v>1</v>
      </c>
      <c r="N3423" t="s">
        <v>8271</v>
      </c>
      <c r="O3423" s="6">
        <f t="shared" si="275"/>
        <v>1.0115000000000001</v>
      </c>
      <c r="P3423" s="8">
        <f t="shared" si="278"/>
        <v>103.21428571428571</v>
      </c>
      <c r="Q3423" t="s">
        <v>8322</v>
      </c>
      <c r="R3423" t="s">
        <v>8323</v>
      </c>
      <c r="S3423" s="16">
        <f t="shared" si="276"/>
        <v>42067.582905092589</v>
      </c>
      <c r="T3423" s="16">
        <f t="shared" si="277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 s="1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5">
        <v>46</v>
      </c>
      <c r="M3424" t="b">
        <v>1</v>
      </c>
      <c r="N3424" t="s">
        <v>8271</v>
      </c>
      <c r="O3424" s="6">
        <f t="shared" si="275"/>
        <v>1.091</v>
      </c>
      <c r="P3424" s="8">
        <f t="shared" si="278"/>
        <v>71.152173913043484</v>
      </c>
      <c r="Q3424" t="s">
        <v>8322</v>
      </c>
      <c r="R3424" t="s">
        <v>8323</v>
      </c>
      <c r="S3424" s="16">
        <f t="shared" si="276"/>
        <v>42351.791666666664</v>
      </c>
      <c r="T3424" s="16">
        <f t="shared" si="277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 s="1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5">
        <v>10</v>
      </c>
      <c r="M3425" t="b">
        <v>1</v>
      </c>
      <c r="N3425" t="s">
        <v>8271</v>
      </c>
      <c r="O3425" s="6">
        <f t="shared" si="275"/>
        <v>1.4</v>
      </c>
      <c r="P3425" s="8">
        <f t="shared" si="278"/>
        <v>35</v>
      </c>
      <c r="Q3425" t="s">
        <v>8322</v>
      </c>
      <c r="R3425" t="s">
        <v>8323</v>
      </c>
      <c r="S3425" s="16">
        <f t="shared" si="276"/>
        <v>42118.703020833331</v>
      </c>
      <c r="T3425" s="16">
        <f t="shared" si="277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 s="1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5">
        <v>76</v>
      </c>
      <c r="M3426" t="b">
        <v>1</v>
      </c>
      <c r="N3426" t="s">
        <v>8271</v>
      </c>
      <c r="O3426" s="6">
        <f t="shared" si="275"/>
        <v>1.0358333333333334</v>
      </c>
      <c r="P3426" s="8">
        <f t="shared" si="278"/>
        <v>81.776315789473685</v>
      </c>
      <c r="Q3426" t="s">
        <v>8322</v>
      </c>
      <c r="R3426" t="s">
        <v>8323</v>
      </c>
      <c r="S3426" s="16">
        <f t="shared" si="276"/>
        <v>42040.082638888889</v>
      </c>
      <c r="T3426" s="16">
        <f t="shared" si="277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 s="1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5">
        <v>104</v>
      </c>
      <c r="M3427" t="b">
        <v>1</v>
      </c>
      <c r="N3427" t="s">
        <v>8271</v>
      </c>
      <c r="O3427" s="6">
        <f t="shared" si="275"/>
        <v>1.0297033333333332</v>
      </c>
      <c r="P3427" s="8">
        <f t="shared" si="278"/>
        <v>297.02980769230766</v>
      </c>
      <c r="Q3427" t="s">
        <v>8322</v>
      </c>
      <c r="R3427" t="s">
        <v>8323</v>
      </c>
      <c r="S3427" s="16">
        <f t="shared" si="276"/>
        <v>41916.40898148148</v>
      </c>
      <c r="T3427" s="16">
        <f t="shared" si="277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 s="1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5">
        <v>87</v>
      </c>
      <c r="M3428" t="b">
        <v>1</v>
      </c>
      <c r="N3428" t="s">
        <v>8271</v>
      </c>
      <c r="O3428" s="6">
        <f t="shared" si="275"/>
        <v>1.0813333333333333</v>
      </c>
      <c r="P3428" s="8">
        <f t="shared" si="278"/>
        <v>46.609195402298852</v>
      </c>
      <c r="Q3428" t="s">
        <v>8322</v>
      </c>
      <c r="R3428" t="s">
        <v>8323</v>
      </c>
      <c r="S3428" s="16">
        <f t="shared" si="276"/>
        <v>41902.875</v>
      </c>
      <c r="T3428" s="16">
        <f t="shared" si="277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 s="1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5">
        <v>29</v>
      </c>
      <c r="M3429" t="b">
        <v>1</v>
      </c>
      <c r="N3429" t="s">
        <v>8271</v>
      </c>
      <c r="O3429" s="6">
        <f t="shared" si="275"/>
        <v>1</v>
      </c>
      <c r="P3429" s="8">
        <f t="shared" si="278"/>
        <v>51.724137931034484</v>
      </c>
      <c r="Q3429" t="s">
        <v>8322</v>
      </c>
      <c r="R3429" t="s">
        <v>8323</v>
      </c>
      <c r="S3429" s="16">
        <f t="shared" si="276"/>
        <v>41822.436944444438</v>
      </c>
      <c r="T3429" s="16">
        <f t="shared" si="277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 s="1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5">
        <v>51</v>
      </c>
      <c r="M3430" t="b">
        <v>1</v>
      </c>
      <c r="N3430" t="s">
        <v>8271</v>
      </c>
      <c r="O3430" s="6">
        <f t="shared" si="275"/>
        <v>1.0275000000000001</v>
      </c>
      <c r="P3430" s="8">
        <f t="shared" si="278"/>
        <v>40.294117647058826</v>
      </c>
      <c r="Q3430" t="s">
        <v>8322</v>
      </c>
      <c r="R3430" t="s">
        <v>8323</v>
      </c>
      <c r="S3430" s="16">
        <f t="shared" si="276"/>
        <v>42063.499999999993</v>
      </c>
      <c r="T3430" s="16">
        <f t="shared" si="277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 s="1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5">
        <v>12</v>
      </c>
      <c r="M3431" t="b">
        <v>1</v>
      </c>
      <c r="N3431" t="s">
        <v>8271</v>
      </c>
      <c r="O3431" s="6">
        <f t="shared" si="275"/>
        <v>1.3</v>
      </c>
      <c r="P3431" s="8">
        <f t="shared" si="278"/>
        <v>16.25</v>
      </c>
      <c r="Q3431" t="s">
        <v>8322</v>
      </c>
      <c r="R3431" t="s">
        <v>8323</v>
      </c>
      <c r="S3431" s="16">
        <f t="shared" si="276"/>
        <v>42675.813206018516</v>
      </c>
      <c r="T3431" s="16">
        <f t="shared" si="277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 s="1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5">
        <v>72</v>
      </c>
      <c r="M3432" t="b">
        <v>1</v>
      </c>
      <c r="N3432" t="s">
        <v>8271</v>
      </c>
      <c r="O3432" s="6">
        <f t="shared" si="275"/>
        <v>1.0854949999999999</v>
      </c>
      <c r="P3432" s="8">
        <f t="shared" si="278"/>
        <v>30.152638888888887</v>
      </c>
      <c r="Q3432" t="s">
        <v>8322</v>
      </c>
      <c r="R3432" t="s">
        <v>8323</v>
      </c>
      <c r="S3432" s="16">
        <f t="shared" si="276"/>
        <v>41850.737280092588</v>
      </c>
      <c r="T3432" s="16">
        <f t="shared" si="277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 s="1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5">
        <v>21</v>
      </c>
      <c r="M3433" t="b">
        <v>1</v>
      </c>
      <c r="N3433" t="s">
        <v>8271</v>
      </c>
      <c r="O3433" s="6">
        <f t="shared" si="275"/>
        <v>1</v>
      </c>
      <c r="P3433" s="8">
        <f t="shared" si="278"/>
        <v>95.238095238095241</v>
      </c>
      <c r="Q3433" t="s">
        <v>8322</v>
      </c>
      <c r="R3433" t="s">
        <v>8323</v>
      </c>
      <c r="S3433" s="16">
        <f t="shared" si="276"/>
        <v>41869.522604166668</v>
      </c>
      <c r="T3433" s="16">
        <f t="shared" si="277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 s="1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5">
        <v>42</v>
      </c>
      <c r="M3434" t="b">
        <v>1</v>
      </c>
      <c r="N3434" t="s">
        <v>8271</v>
      </c>
      <c r="O3434" s="6">
        <f t="shared" si="275"/>
        <v>1.0965</v>
      </c>
      <c r="P3434" s="8">
        <f t="shared" si="278"/>
        <v>52.214285714285715</v>
      </c>
      <c r="Q3434" t="s">
        <v>8322</v>
      </c>
      <c r="R3434" t="s">
        <v>8323</v>
      </c>
      <c r="S3434" s="16">
        <f t="shared" si="276"/>
        <v>42405.708333333336</v>
      </c>
      <c r="T3434" s="16">
        <f t="shared" si="277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 s="1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5">
        <v>71</v>
      </c>
      <c r="M3435" t="b">
        <v>1</v>
      </c>
      <c r="N3435" t="s">
        <v>8271</v>
      </c>
      <c r="O3435" s="6">
        <f t="shared" si="275"/>
        <v>1.0026315789473683</v>
      </c>
      <c r="P3435" s="8">
        <f t="shared" si="278"/>
        <v>134.1549295774648</v>
      </c>
      <c r="Q3435" t="s">
        <v>8322</v>
      </c>
      <c r="R3435" t="s">
        <v>8323</v>
      </c>
      <c r="S3435" s="16">
        <f t="shared" si="276"/>
        <v>41806.916666666664</v>
      </c>
      <c r="T3435" s="16">
        <f t="shared" si="277"/>
        <v>41775.854803240734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 s="1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5">
        <v>168</v>
      </c>
      <c r="M3436" t="b">
        <v>1</v>
      </c>
      <c r="N3436" t="s">
        <v>8271</v>
      </c>
      <c r="O3436" s="6">
        <f t="shared" si="275"/>
        <v>1.0555000000000001</v>
      </c>
      <c r="P3436" s="8">
        <f t="shared" si="278"/>
        <v>62.827380952380949</v>
      </c>
      <c r="Q3436" t="s">
        <v>8322</v>
      </c>
      <c r="R3436" t="s">
        <v>8323</v>
      </c>
      <c r="S3436" s="16">
        <f t="shared" si="276"/>
        <v>41830.172094907401</v>
      </c>
      <c r="T3436" s="16">
        <f t="shared" si="277"/>
        <v>41800.172094907401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 s="1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5">
        <v>19</v>
      </c>
      <c r="M3437" t="b">
        <v>1</v>
      </c>
      <c r="N3437" t="s">
        <v>8271</v>
      </c>
      <c r="O3437" s="6">
        <f t="shared" si="275"/>
        <v>1.1200000000000001</v>
      </c>
      <c r="P3437" s="8">
        <f t="shared" si="278"/>
        <v>58.94736842105263</v>
      </c>
      <c r="Q3437" t="s">
        <v>8322</v>
      </c>
      <c r="R3437" t="s">
        <v>8323</v>
      </c>
      <c r="S3437" s="16">
        <f t="shared" si="276"/>
        <v>42588.916666666664</v>
      </c>
      <c r="T3437" s="16">
        <f t="shared" si="277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 s="1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5">
        <v>37</v>
      </c>
      <c r="M3438" t="b">
        <v>1</v>
      </c>
      <c r="N3438" t="s">
        <v>8271</v>
      </c>
      <c r="O3438" s="6">
        <f t="shared" si="275"/>
        <v>1.0589999999999999</v>
      </c>
      <c r="P3438" s="8">
        <f t="shared" si="278"/>
        <v>143.1081081081081</v>
      </c>
      <c r="Q3438" t="s">
        <v>8322</v>
      </c>
      <c r="R3438" t="s">
        <v>8323</v>
      </c>
      <c r="S3438" s="16">
        <f t="shared" si="276"/>
        <v>41872.477777777771</v>
      </c>
      <c r="T3438" s="16">
        <f t="shared" si="277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 s="1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5">
        <v>36</v>
      </c>
      <c r="M3439" t="b">
        <v>1</v>
      </c>
      <c r="N3439" t="s">
        <v>8271</v>
      </c>
      <c r="O3439" s="6">
        <f t="shared" si="275"/>
        <v>1.01</v>
      </c>
      <c r="P3439" s="8">
        <f t="shared" si="278"/>
        <v>84.166666666666671</v>
      </c>
      <c r="Q3439" t="s">
        <v>8322</v>
      </c>
      <c r="R3439" t="s">
        <v>8323</v>
      </c>
      <c r="S3439" s="16">
        <f t="shared" si="276"/>
        <v>42235.502546296295</v>
      </c>
      <c r="T3439" s="16">
        <f t="shared" si="277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 s="1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5">
        <v>14</v>
      </c>
      <c r="M3440" t="b">
        <v>1</v>
      </c>
      <c r="N3440" t="s">
        <v>8271</v>
      </c>
      <c r="O3440" s="6">
        <f t="shared" si="275"/>
        <v>1.042</v>
      </c>
      <c r="P3440" s="8">
        <f t="shared" si="278"/>
        <v>186.07142857142858</v>
      </c>
      <c r="Q3440" t="s">
        <v>8322</v>
      </c>
      <c r="R3440" t="s">
        <v>8323</v>
      </c>
      <c r="S3440" s="16">
        <f t="shared" si="276"/>
        <v>42126.666666666664</v>
      </c>
      <c r="T3440" s="16">
        <f t="shared" si="277"/>
        <v>42100.719525462962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 s="1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5">
        <v>18</v>
      </c>
      <c r="M3441" t="b">
        <v>1</v>
      </c>
      <c r="N3441" t="s">
        <v>8271</v>
      </c>
      <c r="O3441" s="6">
        <f t="shared" si="275"/>
        <v>1.3467833333333334</v>
      </c>
      <c r="P3441" s="8">
        <f t="shared" si="278"/>
        <v>89.785555555555561</v>
      </c>
      <c r="Q3441" t="s">
        <v>8322</v>
      </c>
      <c r="R3441" t="s">
        <v>8323</v>
      </c>
      <c r="S3441" s="16">
        <f t="shared" si="276"/>
        <v>42387.999305555553</v>
      </c>
      <c r="T3441" s="16">
        <f t="shared" si="277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 s="1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5">
        <v>82</v>
      </c>
      <c r="M3442" t="b">
        <v>1</v>
      </c>
      <c r="N3442" t="s">
        <v>8271</v>
      </c>
      <c r="O3442" s="6">
        <f t="shared" si="275"/>
        <v>1.052184</v>
      </c>
      <c r="P3442" s="8">
        <f t="shared" si="278"/>
        <v>64.157560975609755</v>
      </c>
      <c r="Q3442" t="s">
        <v>8322</v>
      </c>
      <c r="R3442" t="s">
        <v>8323</v>
      </c>
      <c r="S3442" s="16">
        <f t="shared" si="276"/>
        <v>41831.46875</v>
      </c>
      <c r="T3442" s="16">
        <f t="shared" si="277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 s="1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5">
        <v>43</v>
      </c>
      <c r="M3443" t="b">
        <v>1</v>
      </c>
      <c r="N3443" t="s">
        <v>8271</v>
      </c>
      <c r="O3443" s="6">
        <f t="shared" si="275"/>
        <v>1.026</v>
      </c>
      <c r="P3443" s="8">
        <f t="shared" si="278"/>
        <v>59.651162790697676</v>
      </c>
      <c r="Q3443" t="s">
        <v>8322</v>
      </c>
      <c r="R3443" t="s">
        <v>8323</v>
      </c>
      <c r="S3443" s="16">
        <f t="shared" si="276"/>
        <v>42321.636805555558</v>
      </c>
      <c r="T3443" s="16">
        <f t="shared" si="277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 s="1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5">
        <v>8</v>
      </c>
      <c r="M3444" t="b">
        <v>1</v>
      </c>
      <c r="N3444" t="s">
        <v>8271</v>
      </c>
      <c r="O3444" s="6">
        <f t="shared" si="275"/>
        <v>1</v>
      </c>
      <c r="P3444" s="8">
        <f t="shared" si="278"/>
        <v>31.25</v>
      </c>
      <c r="Q3444" t="s">
        <v>8322</v>
      </c>
      <c r="R3444" t="s">
        <v>8323</v>
      </c>
      <c r="S3444" s="16">
        <f t="shared" si="276"/>
        <v>42154.632777777777</v>
      </c>
      <c r="T3444" s="16">
        <f t="shared" si="277"/>
        <v>42124.632777777777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 s="1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5">
        <v>45</v>
      </c>
      <c r="M3445" t="b">
        <v>1</v>
      </c>
      <c r="N3445" t="s">
        <v>8271</v>
      </c>
      <c r="O3445" s="6">
        <f t="shared" si="275"/>
        <v>1.855</v>
      </c>
      <c r="P3445" s="8">
        <f t="shared" si="278"/>
        <v>41.222222222222221</v>
      </c>
      <c r="Q3445" t="s">
        <v>8322</v>
      </c>
      <c r="R3445" t="s">
        <v>8323</v>
      </c>
      <c r="S3445" s="16">
        <f t="shared" si="276"/>
        <v>41891.316504629627</v>
      </c>
      <c r="T3445" s="16">
        <f t="shared" si="277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 s="1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5">
        <v>20</v>
      </c>
      <c r="M3446" t="b">
        <v>1</v>
      </c>
      <c r="N3446" t="s">
        <v>8271</v>
      </c>
      <c r="O3446" s="6">
        <f t="shared" si="275"/>
        <v>2.89</v>
      </c>
      <c r="P3446" s="8">
        <f t="shared" si="278"/>
        <v>43.35</v>
      </c>
      <c r="Q3446" t="s">
        <v>8322</v>
      </c>
      <c r="R3446" t="s">
        <v>8323</v>
      </c>
      <c r="S3446" s="16">
        <f t="shared" si="276"/>
        <v>42529.374305555553</v>
      </c>
      <c r="T3446" s="16">
        <f t="shared" si="277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 s="1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5">
        <v>31</v>
      </c>
      <c r="M3447" t="b">
        <v>1</v>
      </c>
      <c r="N3447" t="s">
        <v>8271</v>
      </c>
      <c r="O3447" s="6">
        <f t="shared" si="275"/>
        <v>1</v>
      </c>
      <c r="P3447" s="8">
        <f t="shared" si="278"/>
        <v>64.516129032258064</v>
      </c>
      <c r="Q3447" t="s">
        <v>8322</v>
      </c>
      <c r="R3447" t="s">
        <v>8323</v>
      </c>
      <c r="S3447" s="16">
        <f t="shared" si="276"/>
        <v>42300.322175925925</v>
      </c>
      <c r="T3447" s="16">
        <f t="shared" si="277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 s="1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5">
        <v>25</v>
      </c>
      <c r="M3448" t="b">
        <v>1</v>
      </c>
      <c r="N3448" t="s">
        <v>8271</v>
      </c>
      <c r="O3448" s="6">
        <f t="shared" si="275"/>
        <v>1.0820000000000001</v>
      </c>
      <c r="P3448" s="8">
        <f t="shared" si="278"/>
        <v>43.28</v>
      </c>
      <c r="Q3448" t="s">
        <v>8322</v>
      </c>
      <c r="R3448" t="s">
        <v>8323</v>
      </c>
      <c r="S3448" s="16">
        <f t="shared" si="276"/>
        <v>42040.305555555555</v>
      </c>
      <c r="T3448" s="16">
        <f t="shared" si="277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 s="1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5">
        <v>14</v>
      </c>
      <c r="M3449" t="b">
        <v>1</v>
      </c>
      <c r="N3449" t="s">
        <v>8271</v>
      </c>
      <c r="O3449" s="6">
        <f t="shared" si="275"/>
        <v>1.0780000000000001</v>
      </c>
      <c r="P3449" s="8">
        <f t="shared" si="278"/>
        <v>77</v>
      </c>
      <c r="Q3449" t="s">
        <v>8322</v>
      </c>
      <c r="R3449" t="s">
        <v>8323</v>
      </c>
      <c r="S3449" s="16">
        <f t="shared" si="276"/>
        <v>42447.639027777775</v>
      </c>
      <c r="T3449" s="16">
        <f t="shared" si="277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 s="1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5">
        <v>45</v>
      </c>
      <c r="M3450" t="b">
        <v>1</v>
      </c>
      <c r="N3450" t="s">
        <v>8271</v>
      </c>
      <c r="O3450" s="6">
        <f t="shared" si="275"/>
        <v>1.0976190476190477</v>
      </c>
      <c r="P3450" s="8">
        <f t="shared" si="278"/>
        <v>51.222222222222221</v>
      </c>
      <c r="Q3450" t="s">
        <v>8322</v>
      </c>
      <c r="R3450" t="s">
        <v>8323</v>
      </c>
      <c r="S3450" s="16">
        <f t="shared" si="276"/>
        <v>41989.910752314812</v>
      </c>
      <c r="T3450" s="16">
        <f t="shared" si="277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 s="1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5">
        <v>20</v>
      </c>
      <c r="M3451" t="b">
        <v>1</v>
      </c>
      <c r="N3451" t="s">
        <v>8271</v>
      </c>
      <c r="O3451" s="6">
        <f t="shared" si="275"/>
        <v>1.70625</v>
      </c>
      <c r="P3451" s="8">
        <f t="shared" si="278"/>
        <v>68.25</v>
      </c>
      <c r="Q3451" t="s">
        <v>8322</v>
      </c>
      <c r="R3451" t="s">
        <v>8323</v>
      </c>
      <c r="S3451" s="16">
        <f t="shared" si="276"/>
        <v>42559.958333333336</v>
      </c>
      <c r="T3451" s="16">
        <f t="shared" si="277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 s="1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5">
        <v>39</v>
      </c>
      <c r="M3452" t="b">
        <v>1</v>
      </c>
      <c r="N3452" t="s">
        <v>8271</v>
      </c>
      <c r="O3452" s="6">
        <f t="shared" si="275"/>
        <v>1.52</v>
      </c>
      <c r="P3452" s="8">
        <f t="shared" si="278"/>
        <v>19.487179487179485</v>
      </c>
      <c r="Q3452" t="s">
        <v>8322</v>
      </c>
      <c r="R3452" t="s">
        <v>8323</v>
      </c>
      <c r="S3452" s="16">
        <f t="shared" si="276"/>
        <v>42096.454525462956</v>
      </c>
      <c r="T3452" s="16">
        <f t="shared" si="277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 s="1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5">
        <v>16</v>
      </c>
      <c r="M3453" t="b">
        <v>1</v>
      </c>
      <c r="N3453" t="s">
        <v>8271</v>
      </c>
      <c r="O3453" s="6">
        <f t="shared" si="275"/>
        <v>1.0123076923076924</v>
      </c>
      <c r="P3453" s="8">
        <f t="shared" si="278"/>
        <v>41.125</v>
      </c>
      <c r="Q3453" t="s">
        <v>8322</v>
      </c>
      <c r="R3453" t="s">
        <v>8323</v>
      </c>
      <c r="S3453" s="16">
        <f t="shared" si="276"/>
        <v>42115.515358796292</v>
      </c>
      <c r="T3453" s="16">
        <f t="shared" si="277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 s="1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5">
        <v>37</v>
      </c>
      <c r="M3454" t="b">
        <v>1</v>
      </c>
      <c r="N3454" t="s">
        <v>8271</v>
      </c>
      <c r="O3454" s="6">
        <f t="shared" si="275"/>
        <v>1.532</v>
      </c>
      <c r="P3454" s="8">
        <f t="shared" si="278"/>
        <v>41.405405405405403</v>
      </c>
      <c r="Q3454" t="s">
        <v>8322</v>
      </c>
      <c r="R3454" t="s">
        <v>8323</v>
      </c>
      <c r="S3454" s="16">
        <f t="shared" si="276"/>
        <v>41842.957638888889</v>
      </c>
      <c r="T3454" s="16">
        <f t="shared" si="277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 s="1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5">
        <v>14</v>
      </c>
      <c r="M3455" t="b">
        <v>1</v>
      </c>
      <c r="N3455" t="s">
        <v>8271</v>
      </c>
      <c r="O3455" s="6">
        <f t="shared" si="275"/>
        <v>1.2833333333333334</v>
      </c>
      <c r="P3455" s="8">
        <f t="shared" si="278"/>
        <v>27.5</v>
      </c>
      <c r="Q3455" t="s">
        <v>8322</v>
      </c>
      <c r="R3455" t="s">
        <v>8323</v>
      </c>
      <c r="S3455" s="16">
        <f t="shared" si="276"/>
        <v>42595.770324074074</v>
      </c>
      <c r="T3455" s="16">
        <f t="shared" si="277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 s="1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5">
        <v>21</v>
      </c>
      <c r="M3456" t="b">
        <v>1</v>
      </c>
      <c r="N3456" t="s">
        <v>8271</v>
      </c>
      <c r="O3456" s="6">
        <f t="shared" si="275"/>
        <v>1.0071428571428571</v>
      </c>
      <c r="P3456" s="8">
        <f t="shared" si="278"/>
        <v>33.571428571428569</v>
      </c>
      <c r="Q3456" t="s">
        <v>8322</v>
      </c>
      <c r="R3456" t="s">
        <v>8323</v>
      </c>
      <c r="S3456" s="16">
        <f t="shared" si="276"/>
        <v>41851.490266203698</v>
      </c>
      <c r="T3456" s="16">
        <f t="shared" si="277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 s="1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5">
        <v>69</v>
      </c>
      <c r="M3457" t="b">
        <v>1</v>
      </c>
      <c r="N3457" t="s">
        <v>8271</v>
      </c>
      <c r="O3457" s="6">
        <f t="shared" si="275"/>
        <v>1.0065</v>
      </c>
      <c r="P3457" s="8">
        <f t="shared" si="278"/>
        <v>145.86956521739131</v>
      </c>
      <c r="Q3457" t="s">
        <v>8322</v>
      </c>
      <c r="R3457" t="s">
        <v>8323</v>
      </c>
      <c r="S3457" s="16">
        <f t="shared" si="276"/>
        <v>42656.541979166665</v>
      </c>
      <c r="T3457" s="16">
        <f t="shared" si="277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 s="1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5">
        <v>16</v>
      </c>
      <c r="M3458" t="b">
        <v>1</v>
      </c>
      <c r="N3458" t="s">
        <v>8271</v>
      </c>
      <c r="O3458" s="6">
        <f t="shared" ref="O3458:O3521" si="279">E3458/D3458</f>
        <v>1.913</v>
      </c>
      <c r="P3458" s="8">
        <f t="shared" si="278"/>
        <v>358.6875</v>
      </c>
      <c r="Q3458" t="s">
        <v>8322</v>
      </c>
      <c r="R3458" t="s">
        <v>8323</v>
      </c>
      <c r="S3458" s="16">
        <f t="shared" ref="S3458:S3521" si="280">(I3458/86400)+25569+(-5/24)</f>
        <v>41852.082638888889</v>
      </c>
      <c r="T3458" s="16">
        <f t="shared" ref="T3458:T3521" si="281">(J3458/86400)+25569+(-5/24)</f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 s="1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5">
        <v>55</v>
      </c>
      <c r="M3459" t="b">
        <v>1</v>
      </c>
      <c r="N3459" t="s">
        <v>8271</v>
      </c>
      <c r="O3459" s="6">
        <f t="shared" si="279"/>
        <v>1.4019999999999999</v>
      </c>
      <c r="P3459" s="8">
        <f t="shared" si="278"/>
        <v>50.981818181818184</v>
      </c>
      <c r="Q3459" t="s">
        <v>8322</v>
      </c>
      <c r="R3459" t="s">
        <v>8323</v>
      </c>
      <c r="S3459" s="16">
        <f t="shared" si="280"/>
        <v>42047.040972222218</v>
      </c>
      <c r="T3459" s="16">
        <f t="shared" si="281"/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 s="1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5">
        <v>27</v>
      </c>
      <c r="M3460" t="b">
        <v>1</v>
      </c>
      <c r="N3460" t="s">
        <v>8271</v>
      </c>
      <c r="O3460" s="6">
        <f t="shared" si="279"/>
        <v>1.2433537832310839</v>
      </c>
      <c r="P3460" s="8">
        <f t="shared" si="278"/>
        <v>45.037037037037038</v>
      </c>
      <c r="Q3460" t="s">
        <v>8322</v>
      </c>
      <c r="R3460" t="s">
        <v>8323</v>
      </c>
      <c r="S3460" s="16">
        <f t="shared" si="280"/>
        <v>42037.977083333331</v>
      </c>
      <c r="T3460" s="16">
        <f t="shared" si="281"/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 s="1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5">
        <v>36</v>
      </c>
      <c r="M3461" t="b">
        <v>1</v>
      </c>
      <c r="N3461" t="s">
        <v>8271</v>
      </c>
      <c r="O3461" s="6">
        <f t="shared" si="279"/>
        <v>1.262</v>
      </c>
      <c r="P3461" s="8">
        <f t="shared" si="278"/>
        <v>17.527777777777779</v>
      </c>
      <c r="Q3461" t="s">
        <v>8322</v>
      </c>
      <c r="R3461" t="s">
        <v>8323</v>
      </c>
      <c r="S3461" s="16">
        <f t="shared" si="280"/>
        <v>42510.271527777775</v>
      </c>
      <c r="T3461" s="16">
        <f t="shared" si="281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 s="1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5">
        <v>19</v>
      </c>
      <c r="M3462" t="b">
        <v>1</v>
      </c>
      <c r="N3462" t="s">
        <v>8271</v>
      </c>
      <c r="O3462" s="6">
        <f t="shared" si="279"/>
        <v>1.9</v>
      </c>
      <c r="P3462" s="8">
        <f t="shared" si="278"/>
        <v>50</v>
      </c>
      <c r="Q3462" t="s">
        <v>8322</v>
      </c>
      <c r="R3462" t="s">
        <v>8323</v>
      </c>
      <c r="S3462" s="16">
        <f t="shared" si="280"/>
        <v>41866.318888888891</v>
      </c>
      <c r="T3462" s="16">
        <f t="shared" si="281"/>
        <v>41852.318888888891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 s="1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5">
        <v>12</v>
      </c>
      <c r="M3463" t="b">
        <v>1</v>
      </c>
      <c r="N3463" t="s">
        <v>8271</v>
      </c>
      <c r="O3463" s="6">
        <f t="shared" si="279"/>
        <v>1.39</v>
      </c>
      <c r="P3463" s="8">
        <f t="shared" si="278"/>
        <v>57.916666666666664</v>
      </c>
      <c r="Q3463" t="s">
        <v>8322</v>
      </c>
      <c r="R3463" t="s">
        <v>8323</v>
      </c>
      <c r="S3463" s="16">
        <f t="shared" si="280"/>
        <v>42671.916666666664</v>
      </c>
      <c r="T3463" s="16">
        <f t="shared" si="281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 s="1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5">
        <v>17</v>
      </c>
      <c r="M3464" t="b">
        <v>1</v>
      </c>
      <c r="N3464" t="s">
        <v>8271</v>
      </c>
      <c r="O3464" s="6">
        <f t="shared" si="279"/>
        <v>2.02</v>
      </c>
      <c r="P3464" s="8">
        <f t="shared" si="278"/>
        <v>29.705882352941178</v>
      </c>
      <c r="Q3464" t="s">
        <v>8322</v>
      </c>
      <c r="R3464" t="s">
        <v>8323</v>
      </c>
      <c r="S3464" s="16">
        <f t="shared" si="280"/>
        <v>42195.541666666664</v>
      </c>
      <c r="T3464" s="16">
        <f t="shared" si="281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 s="1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5">
        <v>114</v>
      </c>
      <c r="M3465" t="b">
        <v>1</v>
      </c>
      <c r="N3465" t="s">
        <v>8271</v>
      </c>
      <c r="O3465" s="6">
        <f t="shared" si="279"/>
        <v>1.0338000000000001</v>
      </c>
      <c r="P3465" s="8">
        <f t="shared" ref="P3465:P3528" si="282">E3465/L3465</f>
        <v>90.684210526315795</v>
      </c>
      <c r="Q3465" t="s">
        <v>8322</v>
      </c>
      <c r="R3465" t="s">
        <v>8323</v>
      </c>
      <c r="S3465" s="16">
        <f t="shared" si="280"/>
        <v>42653.957638888889</v>
      </c>
      <c r="T3465" s="16">
        <f t="shared" si="281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 s="1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5">
        <v>93</v>
      </c>
      <c r="M3466" t="b">
        <v>1</v>
      </c>
      <c r="N3466" t="s">
        <v>8271</v>
      </c>
      <c r="O3466" s="6">
        <f t="shared" si="279"/>
        <v>1.023236</v>
      </c>
      <c r="P3466" s="8">
        <f t="shared" si="282"/>
        <v>55.012688172043013</v>
      </c>
      <c r="Q3466" t="s">
        <v>8322</v>
      </c>
      <c r="R3466" t="s">
        <v>8323</v>
      </c>
      <c r="S3466" s="16">
        <f t="shared" si="280"/>
        <v>42604.921724537031</v>
      </c>
      <c r="T3466" s="16">
        <f t="shared" si="281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 s="1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5">
        <v>36</v>
      </c>
      <c r="M3467" t="b">
        <v>1</v>
      </c>
      <c r="N3467" t="s">
        <v>8271</v>
      </c>
      <c r="O3467" s="6">
        <f t="shared" si="279"/>
        <v>1.03</v>
      </c>
      <c r="P3467" s="8">
        <f t="shared" si="282"/>
        <v>57.222222222222221</v>
      </c>
      <c r="Q3467" t="s">
        <v>8322</v>
      </c>
      <c r="R3467" t="s">
        <v>8323</v>
      </c>
      <c r="S3467" s="16">
        <f t="shared" si="280"/>
        <v>42225.458333333336</v>
      </c>
      <c r="T3467" s="16">
        <f t="shared" si="281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 s="1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5">
        <v>61</v>
      </c>
      <c r="M3468" t="b">
        <v>1</v>
      </c>
      <c r="N3468" t="s">
        <v>8271</v>
      </c>
      <c r="O3468" s="6">
        <f t="shared" si="279"/>
        <v>1.2714285714285714</v>
      </c>
      <c r="P3468" s="8">
        <f t="shared" si="282"/>
        <v>72.950819672131146</v>
      </c>
      <c r="Q3468" t="s">
        <v>8322</v>
      </c>
      <c r="R3468" t="s">
        <v>8323</v>
      </c>
      <c r="S3468" s="16">
        <f t="shared" si="280"/>
        <v>42479.769097222219</v>
      </c>
      <c r="T3468" s="16">
        <f t="shared" si="281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 s="1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5">
        <v>47</v>
      </c>
      <c r="M3469" t="b">
        <v>1</v>
      </c>
      <c r="N3469" t="s">
        <v>8271</v>
      </c>
      <c r="O3469" s="6">
        <f t="shared" si="279"/>
        <v>1.01</v>
      </c>
      <c r="P3469" s="8">
        <f t="shared" si="282"/>
        <v>64.468085106382972</v>
      </c>
      <c r="Q3469" t="s">
        <v>8322</v>
      </c>
      <c r="R3469" t="s">
        <v>8323</v>
      </c>
      <c r="S3469" s="16">
        <f t="shared" si="280"/>
        <v>42083.421666666669</v>
      </c>
      <c r="T3469" s="16">
        <f t="shared" si="281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 s="1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5">
        <v>17</v>
      </c>
      <c r="M3470" t="b">
        <v>1</v>
      </c>
      <c r="N3470" t="s">
        <v>8271</v>
      </c>
      <c r="O3470" s="6">
        <f t="shared" si="279"/>
        <v>1.2178</v>
      </c>
      <c r="P3470" s="8">
        <f t="shared" si="282"/>
        <v>716.35294117647061</v>
      </c>
      <c r="Q3470" t="s">
        <v>8322</v>
      </c>
      <c r="R3470" t="s">
        <v>8323</v>
      </c>
      <c r="S3470" s="16">
        <f t="shared" si="280"/>
        <v>42633.916666666664</v>
      </c>
      <c r="T3470" s="16">
        <f t="shared" si="281"/>
        <v>42605.55704861111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 s="1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5">
        <v>63</v>
      </c>
      <c r="M3471" t="b">
        <v>1</v>
      </c>
      <c r="N3471" t="s">
        <v>8271</v>
      </c>
      <c r="O3471" s="6">
        <f t="shared" si="279"/>
        <v>1.1339285714285714</v>
      </c>
      <c r="P3471" s="8">
        <f t="shared" si="282"/>
        <v>50.396825396825399</v>
      </c>
      <c r="Q3471" t="s">
        <v>8322</v>
      </c>
      <c r="R3471" t="s">
        <v>8323</v>
      </c>
      <c r="S3471" s="16">
        <f t="shared" si="280"/>
        <v>42488.433391203704</v>
      </c>
      <c r="T3471" s="16">
        <f t="shared" si="281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 s="1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5">
        <v>9</v>
      </c>
      <c r="M3472" t="b">
        <v>1</v>
      </c>
      <c r="N3472" t="s">
        <v>8271</v>
      </c>
      <c r="O3472" s="6">
        <f t="shared" si="279"/>
        <v>1.5</v>
      </c>
      <c r="P3472" s="8">
        <f t="shared" si="282"/>
        <v>41.666666666666664</v>
      </c>
      <c r="Q3472" t="s">
        <v>8322</v>
      </c>
      <c r="R3472" t="s">
        <v>8323</v>
      </c>
      <c r="S3472" s="16">
        <f t="shared" si="280"/>
        <v>42566.693055555552</v>
      </c>
      <c r="T3472" s="16">
        <f t="shared" si="281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 s="1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5">
        <v>30</v>
      </c>
      <c r="M3473" t="b">
        <v>1</v>
      </c>
      <c r="N3473" t="s">
        <v>8271</v>
      </c>
      <c r="O3473" s="6">
        <f t="shared" si="279"/>
        <v>2.1459999999999999</v>
      </c>
      <c r="P3473" s="8">
        <f t="shared" si="282"/>
        <v>35.766666666666666</v>
      </c>
      <c r="Q3473" t="s">
        <v>8322</v>
      </c>
      <c r="R3473" t="s">
        <v>8323</v>
      </c>
      <c r="S3473" s="16">
        <f t="shared" si="280"/>
        <v>41882.625</v>
      </c>
      <c r="T3473" s="16">
        <f t="shared" si="281"/>
        <v>41841.61215277778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 s="1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5">
        <v>23</v>
      </c>
      <c r="M3474" t="b">
        <v>1</v>
      </c>
      <c r="N3474" t="s">
        <v>8271</v>
      </c>
      <c r="O3474" s="6">
        <f t="shared" si="279"/>
        <v>1.0205</v>
      </c>
      <c r="P3474" s="8">
        <f t="shared" si="282"/>
        <v>88.739130434782609</v>
      </c>
      <c r="Q3474" t="s">
        <v>8322</v>
      </c>
      <c r="R3474" t="s">
        <v>8323</v>
      </c>
      <c r="S3474" s="16">
        <f t="shared" si="280"/>
        <v>41949.040972222218</v>
      </c>
      <c r="T3474" s="16">
        <f t="shared" si="281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 s="1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5">
        <v>33</v>
      </c>
      <c r="M3475" t="b">
        <v>1</v>
      </c>
      <c r="N3475" t="s">
        <v>8271</v>
      </c>
      <c r="O3475" s="6">
        <f t="shared" si="279"/>
        <v>1</v>
      </c>
      <c r="P3475" s="8">
        <f t="shared" si="282"/>
        <v>148.4848484848485</v>
      </c>
      <c r="Q3475" t="s">
        <v>8322</v>
      </c>
      <c r="R3475" t="s">
        <v>8323</v>
      </c>
      <c r="S3475" s="16">
        <f t="shared" si="280"/>
        <v>42083.643749999996</v>
      </c>
      <c r="T3475" s="16">
        <f t="shared" si="281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 s="1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5">
        <v>39</v>
      </c>
      <c r="M3476" t="b">
        <v>1</v>
      </c>
      <c r="N3476" t="s">
        <v>8271</v>
      </c>
      <c r="O3476" s="6">
        <f t="shared" si="279"/>
        <v>1.01</v>
      </c>
      <c r="P3476" s="8">
        <f t="shared" si="282"/>
        <v>51.794871794871796</v>
      </c>
      <c r="Q3476" t="s">
        <v>8322</v>
      </c>
      <c r="R3476" t="s">
        <v>8323</v>
      </c>
      <c r="S3476" s="16">
        <f t="shared" si="280"/>
        <v>42571.293182870366</v>
      </c>
      <c r="T3476" s="16">
        <f t="shared" si="281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 s="1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5">
        <v>17</v>
      </c>
      <c r="M3477" t="b">
        <v>1</v>
      </c>
      <c r="N3477" t="s">
        <v>8271</v>
      </c>
      <c r="O3477" s="6">
        <f t="shared" si="279"/>
        <v>1.1333333333333333</v>
      </c>
      <c r="P3477" s="8">
        <f t="shared" si="282"/>
        <v>20</v>
      </c>
      <c r="Q3477" t="s">
        <v>8322</v>
      </c>
      <c r="R3477" t="s">
        <v>8323</v>
      </c>
      <c r="S3477" s="16">
        <f t="shared" si="280"/>
        <v>41945.791666666664</v>
      </c>
      <c r="T3477" s="16">
        <f t="shared" si="281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 s="1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5">
        <v>6</v>
      </c>
      <c r="M3478" t="b">
        <v>1</v>
      </c>
      <c r="N3478" t="s">
        <v>8271</v>
      </c>
      <c r="O3478" s="6">
        <f t="shared" si="279"/>
        <v>1.04</v>
      </c>
      <c r="P3478" s="8">
        <f t="shared" si="282"/>
        <v>52</v>
      </c>
      <c r="Q3478" t="s">
        <v>8322</v>
      </c>
      <c r="R3478" t="s">
        <v>8323</v>
      </c>
      <c r="S3478" s="16">
        <f t="shared" si="280"/>
        <v>41938.916666666664</v>
      </c>
      <c r="T3478" s="16">
        <f t="shared" si="281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 s="1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5">
        <v>39</v>
      </c>
      <c r="M3479" t="b">
        <v>1</v>
      </c>
      <c r="N3479" t="s">
        <v>8271</v>
      </c>
      <c r="O3479" s="6">
        <f t="shared" si="279"/>
        <v>1.1533333333333333</v>
      </c>
      <c r="P3479" s="8">
        <f t="shared" si="282"/>
        <v>53.230769230769234</v>
      </c>
      <c r="Q3479" t="s">
        <v>8322</v>
      </c>
      <c r="R3479" t="s">
        <v>8323</v>
      </c>
      <c r="S3479" s="16">
        <f t="shared" si="280"/>
        <v>42140.916666666664</v>
      </c>
      <c r="T3479" s="16">
        <f t="shared" si="281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 s="1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5">
        <v>57</v>
      </c>
      <c r="M3480" t="b">
        <v>1</v>
      </c>
      <c r="N3480" t="s">
        <v>8271</v>
      </c>
      <c r="O3480" s="6">
        <f t="shared" si="279"/>
        <v>1.1285000000000001</v>
      </c>
      <c r="P3480" s="8">
        <f t="shared" si="282"/>
        <v>39.596491228070178</v>
      </c>
      <c r="Q3480" t="s">
        <v>8322</v>
      </c>
      <c r="R3480" t="s">
        <v>8323</v>
      </c>
      <c r="S3480" s="16">
        <f t="shared" si="280"/>
        <v>42079.666666666664</v>
      </c>
      <c r="T3480" s="16">
        <f t="shared" si="281"/>
        <v>42053.708587962959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 s="1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5">
        <v>56</v>
      </c>
      <c r="M3481" t="b">
        <v>1</v>
      </c>
      <c r="N3481" t="s">
        <v>8271</v>
      </c>
      <c r="O3481" s="6">
        <f t="shared" si="279"/>
        <v>1.2786666666666666</v>
      </c>
      <c r="P3481" s="8">
        <f t="shared" si="282"/>
        <v>34.25</v>
      </c>
      <c r="Q3481" t="s">
        <v>8322</v>
      </c>
      <c r="R3481" t="s">
        <v>8323</v>
      </c>
      <c r="S3481" s="16">
        <f t="shared" si="280"/>
        <v>41811.64675925926</v>
      </c>
      <c r="T3481" s="16">
        <f t="shared" si="281"/>
        <v>41781.64675925926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 s="1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5">
        <v>13</v>
      </c>
      <c r="M3482" t="b">
        <v>1</v>
      </c>
      <c r="N3482" t="s">
        <v>8271</v>
      </c>
      <c r="O3482" s="6">
        <f t="shared" si="279"/>
        <v>1.4266666666666667</v>
      </c>
      <c r="P3482" s="8">
        <f t="shared" si="282"/>
        <v>164.61538461538461</v>
      </c>
      <c r="Q3482" t="s">
        <v>8322</v>
      </c>
      <c r="R3482" t="s">
        <v>8323</v>
      </c>
      <c r="S3482" s="16">
        <f t="shared" si="280"/>
        <v>42195.666666666664</v>
      </c>
      <c r="T3482" s="16">
        <f t="shared" si="281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 s="1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5">
        <v>95</v>
      </c>
      <c r="M3483" t="b">
        <v>1</v>
      </c>
      <c r="N3483" t="s">
        <v>8271</v>
      </c>
      <c r="O3483" s="6">
        <f t="shared" si="279"/>
        <v>1.1879999999999999</v>
      </c>
      <c r="P3483" s="8">
        <f t="shared" si="282"/>
        <v>125.05263157894737</v>
      </c>
      <c r="Q3483" t="s">
        <v>8322</v>
      </c>
      <c r="R3483" t="s">
        <v>8323</v>
      </c>
      <c r="S3483" s="16">
        <f t="shared" si="280"/>
        <v>42006.039212962962</v>
      </c>
      <c r="T3483" s="16">
        <f t="shared" si="281"/>
        <v>41989.039212962962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 s="1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5">
        <v>80</v>
      </c>
      <c r="M3484" t="b">
        <v>1</v>
      </c>
      <c r="N3484" t="s">
        <v>8271</v>
      </c>
      <c r="O3484" s="6">
        <f t="shared" si="279"/>
        <v>1.3833333333333333</v>
      </c>
      <c r="P3484" s="8">
        <f t="shared" si="282"/>
        <v>51.875</v>
      </c>
      <c r="Q3484" t="s">
        <v>8322</v>
      </c>
      <c r="R3484" t="s">
        <v>8323</v>
      </c>
      <c r="S3484" s="16">
        <f t="shared" si="280"/>
        <v>41826.563263888886</v>
      </c>
      <c r="T3484" s="16">
        <f t="shared" si="281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 s="1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5">
        <v>133</v>
      </c>
      <c r="M3485" t="b">
        <v>1</v>
      </c>
      <c r="N3485" t="s">
        <v>8271</v>
      </c>
      <c r="O3485" s="6">
        <f t="shared" si="279"/>
        <v>1.599402985074627</v>
      </c>
      <c r="P3485" s="8">
        <f t="shared" si="282"/>
        <v>40.285714285714285</v>
      </c>
      <c r="Q3485" t="s">
        <v>8322</v>
      </c>
      <c r="R3485" t="s">
        <v>8323</v>
      </c>
      <c r="S3485" s="16">
        <f t="shared" si="280"/>
        <v>41823.460428240738</v>
      </c>
      <c r="T3485" s="16">
        <f t="shared" si="281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 s="1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5">
        <v>44</v>
      </c>
      <c r="M3486" t="b">
        <v>1</v>
      </c>
      <c r="N3486" t="s">
        <v>8271</v>
      </c>
      <c r="O3486" s="6">
        <f t="shared" si="279"/>
        <v>1.1424000000000001</v>
      </c>
      <c r="P3486" s="8">
        <f t="shared" si="282"/>
        <v>64.909090909090907</v>
      </c>
      <c r="Q3486" t="s">
        <v>8322</v>
      </c>
      <c r="R3486" t="s">
        <v>8323</v>
      </c>
      <c r="S3486" s="16">
        <f t="shared" si="280"/>
        <v>42536.552071759252</v>
      </c>
      <c r="T3486" s="16">
        <f t="shared" si="281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 s="1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5">
        <v>30</v>
      </c>
      <c r="M3487" t="b">
        <v>1</v>
      </c>
      <c r="N3487" t="s">
        <v>8271</v>
      </c>
      <c r="O3487" s="6">
        <f t="shared" si="279"/>
        <v>1.0060606060606061</v>
      </c>
      <c r="P3487" s="8">
        <f t="shared" si="282"/>
        <v>55.333333333333336</v>
      </c>
      <c r="Q3487" t="s">
        <v>8322</v>
      </c>
      <c r="R3487" t="s">
        <v>8323</v>
      </c>
      <c r="S3487" s="16">
        <f t="shared" si="280"/>
        <v>42402.484722222223</v>
      </c>
      <c r="T3487" s="16">
        <f t="shared" si="281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 s="1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5">
        <v>56</v>
      </c>
      <c r="M3488" t="b">
        <v>1</v>
      </c>
      <c r="N3488" t="s">
        <v>8271</v>
      </c>
      <c r="O3488" s="6">
        <f t="shared" si="279"/>
        <v>1.552</v>
      </c>
      <c r="P3488" s="8">
        <f t="shared" si="282"/>
        <v>83.142857142857139</v>
      </c>
      <c r="Q3488" t="s">
        <v>8322</v>
      </c>
      <c r="R3488" t="s">
        <v>8323</v>
      </c>
      <c r="S3488" s="16">
        <f t="shared" si="280"/>
        <v>42158.082638888889</v>
      </c>
      <c r="T3488" s="16">
        <f t="shared" si="281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 s="1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5">
        <v>66</v>
      </c>
      <c r="M3489" t="b">
        <v>1</v>
      </c>
      <c r="N3489" t="s">
        <v>8271</v>
      </c>
      <c r="O3489" s="6">
        <f t="shared" si="279"/>
        <v>1.2775000000000001</v>
      </c>
      <c r="P3489" s="8">
        <f t="shared" si="282"/>
        <v>38.712121212121211</v>
      </c>
      <c r="Q3489" t="s">
        <v>8322</v>
      </c>
      <c r="R3489" t="s">
        <v>8323</v>
      </c>
      <c r="S3489" s="16">
        <f t="shared" si="280"/>
        <v>42179.732083333329</v>
      </c>
      <c r="T3489" s="16">
        <f t="shared" si="281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 s="1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5">
        <v>29</v>
      </c>
      <c r="M3490" t="b">
        <v>1</v>
      </c>
      <c r="N3490" t="s">
        <v>8271</v>
      </c>
      <c r="O3490" s="6">
        <f t="shared" si="279"/>
        <v>1.212</v>
      </c>
      <c r="P3490" s="8">
        <f t="shared" si="282"/>
        <v>125.37931034482759</v>
      </c>
      <c r="Q3490" t="s">
        <v>8322</v>
      </c>
      <c r="R3490" t="s">
        <v>8323</v>
      </c>
      <c r="S3490" s="16">
        <f t="shared" si="280"/>
        <v>42111.458333333336</v>
      </c>
      <c r="T3490" s="16">
        <f t="shared" si="281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 s="1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5">
        <v>72</v>
      </c>
      <c r="M3491" t="b">
        <v>1</v>
      </c>
      <c r="N3491" t="s">
        <v>8271</v>
      </c>
      <c r="O3491" s="6">
        <f t="shared" si="279"/>
        <v>1.127</v>
      </c>
      <c r="P3491" s="8">
        <f t="shared" si="282"/>
        <v>78.263888888888886</v>
      </c>
      <c r="Q3491" t="s">
        <v>8322</v>
      </c>
      <c r="R3491" t="s">
        <v>8323</v>
      </c>
      <c r="S3491" s="16">
        <f t="shared" si="280"/>
        <v>41783.666666666664</v>
      </c>
      <c r="T3491" s="16">
        <f t="shared" si="281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 s="1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5">
        <v>27</v>
      </c>
      <c r="M3492" t="b">
        <v>1</v>
      </c>
      <c r="N3492" t="s">
        <v>8271</v>
      </c>
      <c r="O3492" s="6">
        <f t="shared" si="279"/>
        <v>1.2749999999999999</v>
      </c>
      <c r="P3492" s="8">
        <f t="shared" si="282"/>
        <v>47.222222222222221</v>
      </c>
      <c r="Q3492" t="s">
        <v>8322</v>
      </c>
      <c r="R3492" t="s">
        <v>8323</v>
      </c>
      <c r="S3492" s="16">
        <f t="shared" si="280"/>
        <v>42473.594027777777</v>
      </c>
      <c r="T3492" s="16">
        <f t="shared" si="281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 s="1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5">
        <v>10</v>
      </c>
      <c r="M3493" t="b">
        <v>1</v>
      </c>
      <c r="N3493" t="s">
        <v>8271</v>
      </c>
      <c r="O3493" s="6">
        <f t="shared" si="279"/>
        <v>1.5820000000000001</v>
      </c>
      <c r="P3493" s="8">
        <f t="shared" si="282"/>
        <v>79.099999999999994</v>
      </c>
      <c r="Q3493" t="s">
        <v>8322</v>
      </c>
      <c r="R3493" t="s">
        <v>8323</v>
      </c>
      <c r="S3493" s="16">
        <f t="shared" si="280"/>
        <v>42142.041481481479</v>
      </c>
      <c r="T3493" s="16">
        <f t="shared" si="281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 s="1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5">
        <v>35</v>
      </c>
      <c r="M3494" t="b">
        <v>1</v>
      </c>
      <c r="N3494" t="s">
        <v>8271</v>
      </c>
      <c r="O3494" s="6">
        <f t="shared" si="279"/>
        <v>1.0526894736842105</v>
      </c>
      <c r="P3494" s="8">
        <f t="shared" si="282"/>
        <v>114.29199999999999</v>
      </c>
      <c r="Q3494" t="s">
        <v>8322</v>
      </c>
      <c r="R3494" t="s">
        <v>8323</v>
      </c>
      <c r="S3494" s="16">
        <f t="shared" si="280"/>
        <v>42302.800891203697</v>
      </c>
      <c r="T3494" s="16">
        <f t="shared" si="281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 s="1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5">
        <v>29</v>
      </c>
      <c r="M3495" t="b">
        <v>1</v>
      </c>
      <c r="N3495" t="s">
        <v>8271</v>
      </c>
      <c r="O3495" s="6">
        <f t="shared" si="279"/>
        <v>1</v>
      </c>
      <c r="P3495" s="8">
        <f t="shared" si="282"/>
        <v>51.724137931034484</v>
      </c>
      <c r="Q3495" t="s">
        <v>8322</v>
      </c>
      <c r="R3495" t="s">
        <v>8323</v>
      </c>
      <c r="S3495" s="16">
        <f t="shared" si="280"/>
        <v>41868.007638888885</v>
      </c>
      <c r="T3495" s="16">
        <f t="shared" si="281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 s="1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5">
        <v>13</v>
      </c>
      <c r="M3496" t="b">
        <v>1</v>
      </c>
      <c r="N3496" t="s">
        <v>8271</v>
      </c>
      <c r="O3496" s="6">
        <f t="shared" si="279"/>
        <v>1</v>
      </c>
      <c r="P3496" s="8">
        <f t="shared" si="282"/>
        <v>30.76923076923077</v>
      </c>
      <c r="Q3496" t="s">
        <v>8322</v>
      </c>
      <c r="R3496" t="s">
        <v>8323</v>
      </c>
      <c r="S3496" s="16">
        <f t="shared" si="280"/>
        <v>42700.041666666664</v>
      </c>
      <c r="T3496" s="16">
        <f t="shared" si="281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 s="1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5">
        <v>72</v>
      </c>
      <c r="M3497" t="b">
        <v>1</v>
      </c>
      <c r="N3497" t="s">
        <v>8271</v>
      </c>
      <c r="O3497" s="6">
        <f t="shared" si="279"/>
        <v>1.0686</v>
      </c>
      <c r="P3497" s="8">
        <f t="shared" si="282"/>
        <v>74.208333333333329</v>
      </c>
      <c r="Q3497" t="s">
        <v>8322</v>
      </c>
      <c r="R3497" t="s">
        <v>8323</v>
      </c>
      <c r="S3497" s="16">
        <f t="shared" si="280"/>
        <v>41944.512499999997</v>
      </c>
      <c r="T3497" s="16">
        <f t="shared" si="281"/>
        <v>41915.554502314808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 s="1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5">
        <v>78</v>
      </c>
      <c r="M3498" t="b">
        <v>1</v>
      </c>
      <c r="N3498" t="s">
        <v>8271</v>
      </c>
      <c r="O3498" s="6">
        <f t="shared" si="279"/>
        <v>1.244</v>
      </c>
      <c r="P3498" s="8">
        <f t="shared" si="282"/>
        <v>47.846153846153847</v>
      </c>
      <c r="Q3498" t="s">
        <v>8322</v>
      </c>
      <c r="R3498" t="s">
        <v>8323</v>
      </c>
      <c r="S3498" s="16">
        <f t="shared" si="280"/>
        <v>42624.638495370367</v>
      </c>
      <c r="T3498" s="16">
        <f t="shared" si="281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 s="1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5">
        <v>49</v>
      </c>
      <c r="M3499" t="b">
        <v>1</v>
      </c>
      <c r="N3499" t="s">
        <v>8271</v>
      </c>
      <c r="O3499" s="6">
        <f t="shared" si="279"/>
        <v>1.0870406189555126</v>
      </c>
      <c r="P3499" s="8">
        <f t="shared" si="282"/>
        <v>34.408163265306122</v>
      </c>
      <c r="Q3499" t="s">
        <v>8322</v>
      </c>
      <c r="R3499" t="s">
        <v>8323</v>
      </c>
      <c r="S3499" s="16">
        <f t="shared" si="280"/>
        <v>42523.708333333336</v>
      </c>
      <c r="T3499" s="16">
        <f t="shared" si="281"/>
        <v>42511.53361111111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 s="1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5">
        <v>42</v>
      </c>
      <c r="M3500" t="b">
        <v>1</v>
      </c>
      <c r="N3500" t="s">
        <v>8271</v>
      </c>
      <c r="O3500" s="6">
        <f t="shared" si="279"/>
        <v>1.0242424242424242</v>
      </c>
      <c r="P3500" s="8">
        <f t="shared" si="282"/>
        <v>40.238095238095241</v>
      </c>
      <c r="Q3500" t="s">
        <v>8322</v>
      </c>
      <c r="R3500" t="s">
        <v>8323</v>
      </c>
      <c r="S3500" s="16">
        <f t="shared" si="280"/>
        <v>42518.697222222218</v>
      </c>
      <c r="T3500" s="16">
        <f t="shared" si="281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 s="1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5">
        <v>35</v>
      </c>
      <c r="M3501" t="b">
        <v>1</v>
      </c>
      <c r="N3501" t="s">
        <v>8271</v>
      </c>
      <c r="O3501" s="6">
        <f t="shared" si="279"/>
        <v>1.0549999999999999</v>
      </c>
      <c r="P3501" s="8">
        <f t="shared" si="282"/>
        <v>60.285714285714285</v>
      </c>
      <c r="Q3501" t="s">
        <v>8322</v>
      </c>
      <c r="R3501" t="s">
        <v>8323</v>
      </c>
      <c r="S3501" s="16">
        <f t="shared" si="280"/>
        <v>42186.082638888889</v>
      </c>
      <c r="T3501" s="16">
        <f t="shared" si="281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 s="1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5">
        <v>42</v>
      </c>
      <c r="M3502" t="b">
        <v>1</v>
      </c>
      <c r="N3502" t="s">
        <v>8271</v>
      </c>
      <c r="O3502" s="6">
        <f t="shared" si="279"/>
        <v>1.0629999999999999</v>
      </c>
      <c r="P3502" s="8">
        <f t="shared" si="282"/>
        <v>25.30952380952381</v>
      </c>
      <c r="Q3502" t="s">
        <v>8322</v>
      </c>
      <c r="R3502" t="s">
        <v>8323</v>
      </c>
      <c r="S3502" s="16">
        <f t="shared" si="280"/>
        <v>42435.999305555553</v>
      </c>
      <c r="T3502" s="16">
        <f t="shared" si="281"/>
        <v>42419.711087962962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 s="1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5">
        <v>42</v>
      </c>
      <c r="M3503" t="b">
        <v>1</v>
      </c>
      <c r="N3503" t="s">
        <v>8271</v>
      </c>
      <c r="O3503" s="6">
        <f t="shared" si="279"/>
        <v>1.0066666666666666</v>
      </c>
      <c r="P3503" s="8">
        <f t="shared" si="282"/>
        <v>35.952380952380949</v>
      </c>
      <c r="Q3503" t="s">
        <v>8322</v>
      </c>
      <c r="R3503" t="s">
        <v>8323</v>
      </c>
      <c r="S3503" s="16">
        <f t="shared" si="280"/>
        <v>42258.555497685178</v>
      </c>
      <c r="T3503" s="16">
        <f t="shared" si="281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 s="1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5">
        <v>31</v>
      </c>
      <c r="M3504" t="b">
        <v>1</v>
      </c>
      <c r="N3504" t="s">
        <v>8271</v>
      </c>
      <c r="O3504" s="6">
        <f t="shared" si="279"/>
        <v>1.054</v>
      </c>
      <c r="P3504" s="8">
        <f t="shared" si="282"/>
        <v>136</v>
      </c>
      <c r="Q3504" t="s">
        <v>8322</v>
      </c>
      <c r="R3504" t="s">
        <v>8323</v>
      </c>
      <c r="S3504" s="16">
        <f t="shared" si="280"/>
        <v>42444.957638888889</v>
      </c>
      <c r="T3504" s="16">
        <f t="shared" si="281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 s="1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5">
        <v>38</v>
      </c>
      <c r="M3505" t="b">
        <v>1</v>
      </c>
      <c r="N3505" t="s">
        <v>8271</v>
      </c>
      <c r="O3505" s="6">
        <f t="shared" si="279"/>
        <v>1.0755999999999999</v>
      </c>
      <c r="P3505" s="8">
        <f t="shared" si="282"/>
        <v>70.763157894736835</v>
      </c>
      <c r="Q3505" t="s">
        <v>8322</v>
      </c>
      <c r="R3505" t="s">
        <v>8323</v>
      </c>
      <c r="S3505" s="16">
        <f t="shared" si="280"/>
        <v>42575.27</v>
      </c>
      <c r="T3505" s="16">
        <f t="shared" si="281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 s="1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5">
        <v>8</v>
      </c>
      <c r="M3506" t="b">
        <v>1</v>
      </c>
      <c r="N3506" t="s">
        <v>8271</v>
      </c>
      <c r="O3506" s="6">
        <f t="shared" si="279"/>
        <v>1</v>
      </c>
      <c r="P3506" s="8">
        <f t="shared" si="282"/>
        <v>125</v>
      </c>
      <c r="Q3506" t="s">
        <v>8322</v>
      </c>
      <c r="R3506" t="s">
        <v>8323</v>
      </c>
      <c r="S3506" s="16">
        <f t="shared" si="280"/>
        <v>42327.582071759258</v>
      </c>
      <c r="T3506" s="16">
        <f t="shared" si="281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 s="1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5">
        <v>39</v>
      </c>
      <c r="M3507" t="b">
        <v>1</v>
      </c>
      <c r="N3507" t="s">
        <v>8271</v>
      </c>
      <c r="O3507" s="6">
        <f t="shared" si="279"/>
        <v>1.0376000000000001</v>
      </c>
      <c r="P3507" s="8">
        <f t="shared" si="282"/>
        <v>66.512820512820511</v>
      </c>
      <c r="Q3507" t="s">
        <v>8322</v>
      </c>
      <c r="R3507" t="s">
        <v>8323</v>
      </c>
      <c r="S3507" s="16">
        <f t="shared" si="280"/>
        <v>41771.958333333328</v>
      </c>
      <c r="T3507" s="16">
        <f t="shared" si="281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 s="1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5">
        <v>29</v>
      </c>
      <c r="M3508" t="b">
        <v>1</v>
      </c>
      <c r="N3508" t="s">
        <v>8271</v>
      </c>
      <c r="O3508" s="6">
        <f t="shared" si="279"/>
        <v>1.0149999999999999</v>
      </c>
      <c r="P3508" s="8">
        <f t="shared" si="282"/>
        <v>105</v>
      </c>
      <c r="Q3508" t="s">
        <v>8322</v>
      </c>
      <c r="R3508" t="s">
        <v>8323</v>
      </c>
      <c r="S3508" s="16">
        <f t="shared" si="280"/>
        <v>41874.525925925926</v>
      </c>
      <c r="T3508" s="16">
        <f t="shared" si="281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 s="1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5">
        <v>72</v>
      </c>
      <c r="M3509" t="b">
        <v>1</v>
      </c>
      <c r="N3509" t="s">
        <v>8271</v>
      </c>
      <c r="O3509" s="6">
        <f t="shared" si="279"/>
        <v>1.044</v>
      </c>
      <c r="P3509" s="8">
        <f t="shared" si="282"/>
        <v>145</v>
      </c>
      <c r="Q3509" t="s">
        <v>8322</v>
      </c>
      <c r="R3509" t="s">
        <v>8323</v>
      </c>
      <c r="S3509" s="16">
        <f t="shared" si="280"/>
        <v>42521.714548611104</v>
      </c>
      <c r="T3509" s="16">
        <f t="shared" si="281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 s="1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5">
        <v>15</v>
      </c>
      <c r="M3510" t="b">
        <v>1</v>
      </c>
      <c r="N3510" t="s">
        <v>8271</v>
      </c>
      <c r="O3510" s="6">
        <f t="shared" si="279"/>
        <v>1.8</v>
      </c>
      <c r="P3510" s="8">
        <f t="shared" si="282"/>
        <v>12</v>
      </c>
      <c r="Q3510" t="s">
        <v>8322</v>
      </c>
      <c r="R3510" t="s">
        <v>8323</v>
      </c>
      <c r="S3510" s="16">
        <f t="shared" si="280"/>
        <v>42500.666666666664</v>
      </c>
      <c r="T3510" s="16">
        <f t="shared" si="281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 s="1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5">
        <v>33</v>
      </c>
      <c r="M3511" t="b">
        <v>1</v>
      </c>
      <c r="N3511" t="s">
        <v>8271</v>
      </c>
      <c r="O3511" s="6">
        <f t="shared" si="279"/>
        <v>1.0633333333333332</v>
      </c>
      <c r="P3511" s="8">
        <f t="shared" si="282"/>
        <v>96.666666666666671</v>
      </c>
      <c r="Q3511" t="s">
        <v>8322</v>
      </c>
      <c r="R3511" t="s">
        <v>8323</v>
      </c>
      <c r="S3511" s="16">
        <f t="shared" si="280"/>
        <v>41963.996527777774</v>
      </c>
      <c r="T3511" s="16">
        <f t="shared" si="281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 s="1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5">
        <v>15</v>
      </c>
      <c r="M3512" t="b">
        <v>1</v>
      </c>
      <c r="N3512" t="s">
        <v>8271</v>
      </c>
      <c r="O3512" s="6">
        <f t="shared" si="279"/>
        <v>1.0055555555555555</v>
      </c>
      <c r="P3512" s="8">
        <f t="shared" si="282"/>
        <v>60.333333333333336</v>
      </c>
      <c r="Q3512" t="s">
        <v>8322</v>
      </c>
      <c r="R3512" t="s">
        <v>8323</v>
      </c>
      <c r="S3512" s="16">
        <f t="shared" si="280"/>
        <v>41822.412569444445</v>
      </c>
      <c r="T3512" s="16">
        <f t="shared" si="281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 s="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5">
        <v>19</v>
      </c>
      <c r="M3513" t="b">
        <v>1</v>
      </c>
      <c r="N3513" t="s">
        <v>8271</v>
      </c>
      <c r="O3513" s="6">
        <f t="shared" si="279"/>
        <v>1.012</v>
      </c>
      <c r="P3513" s="8">
        <f t="shared" si="282"/>
        <v>79.89473684210526</v>
      </c>
      <c r="Q3513" t="s">
        <v>8322</v>
      </c>
      <c r="R3513" t="s">
        <v>8323</v>
      </c>
      <c r="S3513" s="16">
        <f t="shared" si="280"/>
        <v>41950.5625</v>
      </c>
      <c r="T3513" s="16">
        <f t="shared" si="281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 s="1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5">
        <v>17</v>
      </c>
      <c r="M3514" t="b">
        <v>1</v>
      </c>
      <c r="N3514" t="s">
        <v>8271</v>
      </c>
      <c r="O3514" s="6">
        <f t="shared" si="279"/>
        <v>1</v>
      </c>
      <c r="P3514" s="8">
        <f t="shared" si="282"/>
        <v>58.823529411764703</v>
      </c>
      <c r="Q3514" t="s">
        <v>8322</v>
      </c>
      <c r="R3514" t="s">
        <v>8323</v>
      </c>
      <c r="S3514" s="16">
        <f t="shared" si="280"/>
        <v>42117.286944444444</v>
      </c>
      <c r="T3514" s="16">
        <f t="shared" si="281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 s="1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5">
        <v>44</v>
      </c>
      <c r="M3515" t="b">
        <v>1</v>
      </c>
      <c r="N3515" t="s">
        <v>8271</v>
      </c>
      <c r="O3515" s="6">
        <f t="shared" si="279"/>
        <v>1.1839285714285714</v>
      </c>
      <c r="P3515" s="8">
        <f t="shared" si="282"/>
        <v>75.340909090909093</v>
      </c>
      <c r="Q3515" t="s">
        <v>8322</v>
      </c>
      <c r="R3515" t="s">
        <v>8323</v>
      </c>
      <c r="S3515" s="16">
        <f t="shared" si="280"/>
        <v>41793.999305555553</v>
      </c>
      <c r="T3515" s="16">
        <f t="shared" si="281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 s="1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5">
        <v>10</v>
      </c>
      <c r="M3516" t="b">
        <v>1</v>
      </c>
      <c r="N3516" t="s">
        <v>8271</v>
      </c>
      <c r="O3516" s="6">
        <f t="shared" si="279"/>
        <v>1.1000000000000001</v>
      </c>
      <c r="P3516" s="8">
        <f t="shared" si="282"/>
        <v>55</v>
      </c>
      <c r="Q3516" t="s">
        <v>8322</v>
      </c>
      <c r="R3516" t="s">
        <v>8323</v>
      </c>
      <c r="S3516" s="16">
        <f t="shared" si="280"/>
        <v>42036.999305555553</v>
      </c>
      <c r="T3516" s="16">
        <f t="shared" si="281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 s="1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5">
        <v>46</v>
      </c>
      <c r="M3517" t="b">
        <v>1</v>
      </c>
      <c r="N3517" t="s">
        <v>8271</v>
      </c>
      <c r="O3517" s="6">
        <f t="shared" si="279"/>
        <v>1.0266666666666666</v>
      </c>
      <c r="P3517" s="8">
        <f t="shared" si="282"/>
        <v>66.956521739130437</v>
      </c>
      <c r="Q3517" t="s">
        <v>8322</v>
      </c>
      <c r="R3517" t="s">
        <v>8323</v>
      </c>
      <c r="S3517" s="16">
        <f t="shared" si="280"/>
        <v>42155.564479166664</v>
      </c>
      <c r="T3517" s="16">
        <f t="shared" si="281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 s="1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5">
        <v>11</v>
      </c>
      <c r="M3518" t="b">
        <v>1</v>
      </c>
      <c r="N3518" t="s">
        <v>8271</v>
      </c>
      <c r="O3518" s="6">
        <f t="shared" si="279"/>
        <v>1</v>
      </c>
      <c r="P3518" s="8">
        <f t="shared" si="282"/>
        <v>227.27272727272728</v>
      </c>
      <c r="Q3518" t="s">
        <v>8322</v>
      </c>
      <c r="R3518" t="s">
        <v>8323</v>
      </c>
      <c r="S3518" s="16">
        <f t="shared" si="280"/>
        <v>41889.916666666664</v>
      </c>
      <c r="T3518" s="16">
        <f t="shared" si="281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 s="1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5">
        <v>13</v>
      </c>
      <c r="M3519" t="b">
        <v>1</v>
      </c>
      <c r="N3519" t="s">
        <v>8271</v>
      </c>
      <c r="O3519" s="6">
        <f t="shared" si="279"/>
        <v>1</v>
      </c>
      <c r="P3519" s="8">
        <f t="shared" si="282"/>
        <v>307.69230769230768</v>
      </c>
      <c r="Q3519" t="s">
        <v>8322</v>
      </c>
      <c r="R3519" t="s">
        <v>8323</v>
      </c>
      <c r="S3519" s="16">
        <f t="shared" si="280"/>
        <v>41824.25</v>
      </c>
      <c r="T3519" s="16">
        <f t="shared" si="281"/>
        <v>41794.609189814808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 s="1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5">
        <v>33</v>
      </c>
      <c r="M3520" t="b">
        <v>1</v>
      </c>
      <c r="N3520" t="s">
        <v>8271</v>
      </c>
      <c r="O3520" s="6">
        <f t="shared" si="279"/>
        <v>1.10046</v>
      </c>
      <c r="P3520" s="8">
        <f t="shared" si="282"/>
        <v>50.020909090909093</v>
      </c>
      <c r="Q3520" t="s">
        <v>8322</v>
      </c>
      <c r="R3520" t="s">
        <v>8323</v>
      </c>
      <c r="S3520" s="16">
        <f t="shared" si="280"/>
        <v>41914.38958333333</v>
      </c>
      <c r="T3520" s="16">
        <f t="shared" si="281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 s="1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5">
        <v>28</v>
      </c>
      <c r="M3521" t="b">
        <v>1</v>
      </c>
      <c r="N3521" t="s">
        <v>8271</v>
      </c>
      <c r="O3521" s="6">
        <f t="shared" si="279"/>
        <v>1.0135000000000001</v>
      </c>
      <c r="P3521" s="8">
        <f t="shared" si="282"/>
        <v>72.392857142857139</v>
      </c>
      <c r="Q3521" t="s">
        <v>8322</v>
      </c>
      <c r="R3521" t="s">
        <v>8323</v>
      </c>
      <c r="S3521" s="16">
        <f t="shared" si="280"/>
        <v>42067.390624999993</v>
      </c>
      <c r="T3521" s="16">
        <f t="shared" si="281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 s="1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5">
        <v>21</v>
      </c>
      <c r="M3522" t="b">
        <v>1</v>
      </c>
      <c r="N3522" t="s">
        <v>8271</v>
      </c>
      <c r="O3522" s="6">
        <f t="shared" ref="O3522:O3585" si="283">E3522/D3522</f>
        <v>1.0075000000000001</v>
      </c>
      <c r="P3522" s="8">
        <f t="shared" si="282"/>
        <v>95.952380952380949</v>
      </c>
      <c r="Q3522" t="s">
        <v>8322</v>
      </c>
      <c r="R3522" t="s">
        <v>8323</v>
      </c>
      <c r="S3522" s="16">
        <f t="shared" ref="S3522:S3585" si="284">(I3522/86400)+25569+(-5/24)</f>
        <v>42253.365972222215</v>
      </c>
      <c r="T3522" s="16">
        <f t="shared" ref="T3522:T3585" si="285">(J3522/86400)+25569+(-5/24)</f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 s="1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5">
        <v>13</v>
      </c>
      <c r="M3523" t="b">
        <v>1</v>
      </c>
      <c r="N3523" t="s">
        <v>8271</v>
      </c>
      <c r="O3523" s="6">
        <f t="shared" si="283"/>
        <v>1.6942857142857144</v>
      </c>
      <c r="P3523" s="8">
        <f t="shared" si="282"/>
        <v>45.615384615384613</v>
      </c>
      <c r="Q3523" t="s">
        <v>8322</v>
      </c>
      <c r="R3523" t="s">
        <v>8323</v>
      </c>
      <c r="S3523" s="16">
        <f t="shared" si="284"/>
        <v>41911.153009259258</v>
      </c>
      <c r="T3523" s="16">
        <f t="shared" si="285"/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 s="1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5">
        <v>34</v>
      </c>
      <c r="M3524" t="b">
        <v>1</v>
      </c>
      <c r="N3524" t="s">
        <v>8271</v>
      </c>
      <c r="O3524" s="6">
        <f t="shared" si="283"/>
        <v>1</v>
      </c>
      <c r="P3524" s="8">
        <f t="shared" si="282"/>
        <v>41.029411764705884</v>
      </c>
      <c r="Q3524" t="s">
        <v>8322</v>
      </c>
      <c r="R3524" t="s">
        <v>8323</v>
      </c>
      <c r="S3524" s="16">
        <f t="shared" si="284"/>
        <v>42262.212500000001</v>
      </c>
      <c r="T3524" s="16">
        <f t="shared" si="285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 s="1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5">
        <v>80</v>
      </c>
      <c r="M3525" t="b">
        <v>1</v>
      </c>
      <c r="N3525" t="s">
        <v>8271</v>
      </c>
      <c r="O3525" s="6">
        <f t="shared" si="283"/>
        <v>1.1365000000000001</v>
      </c>
      <c r="P3525" s="8">
        <f t="shared" si="282"/>
        <v>56.825000000000003</v>
      </c>
      <c r="Q3525" t="s">
        <v>8322</v>
      </c>
      <c r="R3525" t="s">
        <v>8323</v>
      </c>
      <c r="S3525" s="16">
        <f t="shared" si="284"/>
        <v>42638.749999999993</v>
      </c>
      <c r="T3525" s="16">
        <f t="shared" si="285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 s="1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5">
        <v>74</v>
      </c>
      <c r="M3526" t="b">
        <v>1</v>
      </c>
      <c r="N3526" t="s">
        <v>8271</v>
      </c>
      <c r="O3526" s="6">
        <f t="shared" si="283"/>
        <v>1.0156000000000001</v>
      </c>
      <c r="P3526" s="8">
        <f t="shared" si="282"/>
        <v>137.24324324324326</v>
      </c>
      <c r="Q3526" t="s">
        <v>8322</v>
      </c>
      <c r="R3526" t="s">
        <v>8323</v>
      </c>
      <c r="S3526" s="16">
        <f t="shared" si="284"/>
        <v>41894.958333333328</v>
      </c>
      <c r="T3526" s="16">
        <f t="shared" si="285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 s="1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5">
        <v>7</v>
      </c>
      <c r="M3527" t="b">
        <v>1</v>
      </c>
      <c r="N3527" t="s">
        <v>8271</v>
      </c>
      <c r="O3527" s="6">
        <f t="shared" si="283"/>
        <v>1.06</v>
      </c>
      <c r="P3527" s="8">
        <f t="shared" si="282"/>
        <v>75.714285714285708</v>
      </c>
      <c r="Q3527" t="s">
        <v>8322</v>
      </c>
      <c r="R3527" t="s">
        <v>8323</v>
      </c>
      <c r="S3527" s="16">
        <f t="shared" si="284"/>
        <v>42225.458333333336</v>
      </c>
      <c r="T3527" s="16">
        <f t="shared" si="285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 s="1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5">
        <v>34</v>
      </c>
      <c r="M3528" t="b">
        <v>1</v>
      </c>
      <c r="N3528" t="s">
        <v>8271</v>
      </c>
      <c r="O3528" s="6">
        <f t="shared" si="283"/>
        <v>1.02</v>
      </c>
      <c r="P3528" s="8">
        <f t="shared" si="282"/>
        <v>99</v>
      </c>
      <c r="Q3528" t="s">
        <v>8322</v>
      </c>
      <c r="R3528" t="s">
        <v>8323</v>
      </c>
      <c r="S3528" s="16">
        <f t="shared" si="284"/>
        <v>42488.040972222218</v>
      </c>
      <c r="T3528" s="16">
        <f t="shared" si="285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 s="1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5">
        <v>86</v>
      </c>
      <c r="M3529" t="b">
        <v>1</v>
      </c>
      <c r="N3529" t="s">
        <v>8271</v>
      </c>
      <c r="O3529" s="6">
        <f t="shared" si="283"/>
        <v>1.1691666666666667</v>
      </c>
      <c r="P3529" s="8">
        <f t="shared" ref="P3529:P3592" si="286">E3529/L3529</f>
        <v>81.569767441860463</v>
      </c>
      <c r="Q3529" t="s">
        <v>8322</v>
      </c>
      <c r="R3529" t="s">
        <v>8323</v>
      </c>
      <c r="S3529" s="16">
        <f t="shared" si="284"/>
        <v>42195.957638888889</v>
      </c>
      <c r="T3529" s="16">
        <f t="shared" si="285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 s="1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5">
        <v>37</v>
      </c>
      <c r="M3530" t="b">
        <v>1</v>
      </c>
      <c r="N3530" t="s">
        <v>8271</v>
      </c>
      <c r="O3530" s="6">
        <f t="shared" si="283"/>
        <v>1.0115151515151515</v>
      </c>
      <c r="P3530" s="8">
        <f t="shared" si="286"/>
        <v>45.108108108108105</v>
      </c>
      <c r="Q3530" t="s">
        <v>8322</v>
      </c>
      <c r="R3530" t="s">
        <v>8323</v>
      </c>
      <c r="S3530" s="16">
        <f t="shared" si="284"/>
        <v>42753.293032407404</v>
      </c>
      <c r="T3530" s="16">
        <f t="shared" si="285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 s="1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5">
        <v>18</v>
      </c>
      <c r="M3531" t="b">
        <v>1</v>
      </c>
      <c r="N3531" t="s">
        <v>8271</v>
      </c>
      <c r="O3531" s="6">
        <f t="shared" si="283"/>
        <v>1.32</v>
      </c>
      <c r="P3531" s="8">
        <f t="shared" si="286"/>
        <v>36.666666666666664</v>
      </c>
      <c r="Q3531" t="s">
        <v>8322</v>
      </c>
      <c r="R3531" t="s">
        <v>8323</v>
      </c>
      <c r="S3531" s="16">
        <f t="shared" si="284"/>
        <v>42197.833333333336</v>
      </c>
      <c r="T3531" s="16">
        <f t="shared" si="285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 s="1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5">
        <v>22</v>
      </c>
      <c r="M3532" t="b">
        <v>1</v>
      </c>
      <c r="N3532" t="s">
        <v>8271</v>
      </c>
      <c r="O3532" s="6">
        <f t="shared" si="283"/>
        <v>1</v>
      </c>
      <c r="P3532" s="8">
        <f t="shared" si="286"/>
        <v>125</v>
      </c>
      <c r="Q3532" t="s">
        <v>8322</v>
      </c>
      <c r="R3532" t="s">
        <v>8323</v>
      </c>
      <c r="S3532" s="16">
        <f t="shared" si="284"/>
        <v>42470.624999999993</v>
      </c>
      <c r="T3532" s="16">
        <f t="shared" si="285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 s="1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5">
        <v>26</v>
      </c>
      <c r="M3533" t="b">
        <v>1</v>
      </c>
      <c r="N3533" t="s">
        <v>8271</v>
      </c>
      <c r="O3533" s="6">
        <f t="shared" si="283"/>
        <v>1.28</v>
      </c>
      <c r="P3533" s="8">
        <f t="shared" si="286"/>
        <v>49.230769230769234</v>
      </c>
      <c r="Q3533" t="s">
        <v>8322</v>
      </c>
      <c r="R3533" t="s">
        <v>8323</v>
      </c>
      <c r="S3533" s="16">
        <f t="shared" si="284"/>
        <v>42551.44599537037</v>
      </c>
      <c r="T3533" s="16">
        <f t="shared" si="285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 s="1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5">
        <v>27</v>
      </c>
      <c r="M3534" t="b">
        <v>1</v>
      </c>
      <c r="N3534" t="s">
        <v>8271</v>
      </c>
      <c r="O3534" s="6">
        <f t="shared" si="283"/>
        <v>1.1895833333333334</v>
      </c>
      <c r="P3534" s="8">
        <f t="shared" si="286"/>
        <v>42.296296296296298</v>
      </c>
      <c r="Q3534" t="s">
        <v>8322</v>
      </c>
      <c r="R3534" t="s">
        <v>8323</v>
      </c>
      <c r="S3534" s="16">
        <f t="shared" si="284"/>
        <v>41899.957638888889</v>
      </c>
      <c r="T3534" s="16">
        <f t="shared" si="285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 s="1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5">
        <v>8</v>
      </c>
      <c r="M3535" t="b">
        <v>1</v>
      </c>
      <c r="N3535" t="s">
        <v>8271</v>
      </c>
      <c r="O3535" s="6">
        <f t="shared" si="283"/>
        <v>1.262</v>
      </c>
      <c r="P3535" s="8">
        <f t="shared" si="286"/>
        <v>78.875</v>
      </c>
      <c r="Q3535" t="s">
        <v>8322</v>
      </c>
      <c r="R3535" t="s">
        <v>8323</v>
      </c>
      <c r="S3535" s="16">
        <f t="shared" si="284"/>
        <v>42319.594525462962</v>
      </c>
      <c r="T3535" s="16">
        <f t="shared" si="285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 s="1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5">
        <v>204</v>
      </c>
      <c r="M3536" t="b">
        <v>1</v>
      </c>
      <c r="N3536" t="s">
        <v>8271</v>
      </c>
      <c r="O3536" s="6">
        <f t="shared" si="283"/>
        <v>1.5620000000000001</v>
      </c>
      <c r="P3536" s="8">
        <f t="shared" si="286"/>
        <v>38.284313725490193</v>
      </c>
      <c r="Q3536" t="s">
        <v>8322</v>
      </c>
      <c r="R3536" t="s">
        <v>8323</v>
      </c>
      <c r="S3536" s="16">
        <f t="shared" si="284"/>
        <v>42278.416932870365</v>
      </c>
      <c r="T3536" s="16">
        <f t="shared" si="285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 s="1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5">
        <v>46</v>
      </c>
      <c r="M3537" t="b">
        <v>1</v>
      </c>
      <c r="N3537" t="s">
        <v>8271</v>
      </c>
      <c r="O3537" s="6">
        <f t="shared" si="283"/>
        <v>1.0315000000000001</v>
      </c>
      <c r="P3537" s="8">
        <f t="shared" si="286"/>
        <v>44.847826086956523</v>
      </c>
      <c r="Q3537" t="s">
        <v>8322</v>
      </c>
      <c r="R3537" t="s">
        <v>8323</v>
      </c>
      <c r="S3537" s="16">
        <f t="shared" si="284"/>
        <v>42279.541666666664</v>
      </c>
      <c r="T3537" s="16">
        <f t="shared" si="285"/>
        <v>42248.431828703702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 s="1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5">
        <v>17</v>
      </c>
      <c r="M3538" t="b">
        <v>1</v>
      </c>
      <c r="N3538" t="s">
        <v>8271</v>
      </c>
      <c r="O3538" s="6">
        <f t="shared" si="283"/>
        <v>1.5333333333333334</v>
      </c>
      <c r="P3538" s="8">
        <f t="shared" si="286"/>
        <v>13.529411764705882</v>
      </c>
      <c r="Q3538" t="s">
        <v>8322</v>
      </c>
      <c r="R3538" t="s">
        <v>8323</v>
      </c>
      <c r="S3538" s="16">
        <f t="shared" si="284"/>
        <v>42358.290972222218</v>
      </c>
      <c r="T3538" s="16">
        <f t="shared" si="285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 s="1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5">
        <v>28</v>
      </c>
      <c r="M3539" t="b">
        <v>1</v>
      </c>
      <c r="N3539" t="s">
        <v>8271</v>
      </c>
      <c r="O3539" s="6">
        <f t="shared" si="283"/>
        <v>1.8044444444444445</v>
      </c>
      <c r="P3539" s="8">
        <f t="shared" si="286"/>
        <v>43.5</v>
      </c>
      <c r="Q3539" t="s">
        <v>8322</v>
      </c>
      <c r="R3539" t="s">
        <v>8323</v>
      </c>
      <c r="S3539" s="16">
        <f t="shared" si="284"/>
        <v>41960.124305555553</v>
      </c>
      <c r="T3539" s="16">
        <f t="shared" si="285"/>
        <v>41923.146018518521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 s="1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5">
        <v>83</v>
      </c>
      <c r="M3540" t="b">
        <v>1</v>
      </c>
      <c r="N3540" t="s">
        <v>8271</v>
      </c>
      <c r="O3540" s="6">
        <f t="shared" si="283"/>
        <v>1.2845</v>
      </c>
      <c r="P3540" s="8">
        <f t="shared" si="286"/>
        <v>30.951807228915662</v>
      </c>
      <c r="Q3540" t="s">
        <v>8322</v>
      </c>
      <c r="R3540" t="s">
        <v>8323</v>
      </c>
      <c r="S3540" s="16">
        <f t="shared" si="284"/>
        <v>42599.212268518517</v>
      </c>
      <c r="T3540" s="16">
        <f t="shared" si="285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 s="1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5">
        <v>13</v>
      </c>
      <c r="M3541" t="b">
        <v>1</v>
      </c>
      <c r="N3541" t="s">
        <v>8271</v>
      </c>
      <c r="O3541" s="6">
        <f t="shared" si="283"/>
        <v>1.1966666666666668</v>
      </c>
      <c r="P3541" s="8">
        <f t="shared" si="286"/>
        <v>55.230769230769234</v>
      </c>
      <c r="Q3541" t="s">
        <v>8322</v>
      </c>
      <c r="R3541" t="s">
        <v>8323</v>
      </c>
      <c r="S3541" s="16">
        <f t="shared" si="284"/>
        <v>42621.547708333332</v>
      </c>
      <c r="T3541" s="16">
        <f t="shared" si="285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 s="1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5">
        <v>8</v>
      </c>
      <c r="M3542" t="b">
        <v>1</v>
      </c>
      <c r="N3542" t="s">
        <v>8271</v>
      </c>
      <c r="O3542" s="6">
        <f t="shared" si="283"/>
        <v>1.23</v>
      </c>
      <c r="P3542" s="8">
        <f t="shared" si="286"/>
        <v>46.125</v>
      </c>
      <c r="Q3542" t="s">
        <v>8322</v>
      </c>
      <c r="R3542" t="s">
        <v>8323</v>
      </c>
      <c r="S3542" s="16">
        <f t="shared" si="284"/>
        <v>42546.795034722221</v>
      </c>
      <c r="T3542" s="16">
        <f t="shared" si="285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 s="1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5">
        <v>32</v>
      </c>
      <c r="M3543" t="b">
        <v>1</v>
      </c>
      <c r="N3543" t="s">
        <v>8271</v>
      </c>
      <c r="O3543" s="6">
        <f t="shared" si="283"/>
        <v>1.05</v>
      </c>
      <c r="P3543" s="8">
        <f t="shared" si="286"/>
        <v>39.375</v>
      </c>
      <c r="Q3543" t="s">
        <v>8322</v>
      </c>
      <c r="R3543" t="s">
        <v>8323</v>
      </c>
      <c r="S3543" s="16">
        <f t="shared" si="284"/>
        <v>42247.521701388883</v>
      </c>
      <c r="T3543" s="16">
        <f t="shared" si="285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 s="1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5">
        <v>85</v>
      </c>
      <c r="M3544" t="b">
        <v>1</v>
      </c>
      <c r="N3544" t="s">
        <v>8271</v>
      </c>
      <c r="O3544" s="6">
        <f t="shared" si="283"/>
        <v>1.0223636363636364</v>
      </c>
      <c r="P3544" s="8">
        <f t="shared" si="286"/>
        <v>66.152941176470591</v>
      </c>
      <c r="Q3544" t="s">
        <v>8322</v>
      </c>
      <c r="R3544" t="s">
        <v>8323</v>
      </c>
      <c r="S3544" s="16">
        <f t="shared" si="284"/>
        <v>41889.391458333332</v>
      </c>
      <c r="T3544" s="16">
        <f t="shared" si="285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 s="1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5">
        <v>29</v>
      </c>
      <c r="M3545" t="b">
        <v>1</v>
      </c>
      <c r="N3545" t="s">
        <v>8271</v>
      </c>
      <c r="O3545" s="6">
        <f t="shared" si="283"/>
        <v>1.0466666666666666</v>
      </c>
      <c r="P3545" s="8">
        <f t="shared" si="286"/>
        <v>54.137931034482762</v>
      </c>
      <c r="Q3545" t="s">
        <v>8322</v>
      </c>
      <c r="R3545" t="s">
        <v>8323</v>
      </c>
      <c r="S3545" s="16">
        <f t="shared" si="284"/>
        <v>42180.546979166662</v>
      </c>
      <c r="T3545" s="16">
        <f t="shared" si="285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 s="1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5">
        <v>24</v>
      </c>
      <c r="M3546" t="b">
        <v>1</v>
      </c>
      <c r="N3546" t="s">
        <v>8271</v>
      </c>
      <c r="O3546" s="6">
        <f t="shared" si="283"/>
        <v>1</v>
      </c>
      <c r="P3546" s="8">
        <f t="shared" si="286"/>
        <v>104.16666666666667</v>
      </c>
      <c r="Q3546" t="s">
        <v>8322</v>
      </c>
      <c r="R3546" t="s">
        <v>8323</v>
      </c>
      <c r="S3546" s="16">
        <f t="shared" si="284"/>
        <v>42070.623344907406</v>
      </c>
      <c r="T3546" s="16">
        <f t="shared" si="285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 s="1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5">
        <v>8</v>
      </c>
      <c r="M3547" t="b">
        <v>1</v>
      </c>
      <c r="N3547" t="s">
        <v>8271</v>
      </c>
      <c r="O3547" s="6">
        <f t="shared" si="283"/>
        <v>1.004</v>
      </c>
      <c r="P3547" s="8">
        <f t="shared" si="286"/>
        <v>31.375</v>
      </c>
      <c r="Q3547" t="s">
        <v>8322</v>
      </c>
      <c r="R3547" t="s">
        <v>8323</v>
      </c>
      <c r="S3547" s="16">
        <f t="shared" si="284"/>
        <v>42105.599062499998</v>
      </c>
      <c r="T3547" s="16">
        <f t="shared" si="285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 s="1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5">
        <v>19</v>
      </c>
      <c r="M3548" t="b">
        <v>1</v>
      </c>
      <c r="N3548" t="s">
        <v>8271</v>
      </c>
      <c r="O3548" s="6">
        <f t="shared" si="283"/>
        <v>1.0227272727272727</v>
      </c>
      <c r="P3548" s="8">
        <f t="shared" si="286"/>
        <v>59.210526315789473</v>
      </c>
      <c r="Q3548" t="s">
        <v>8322</v>
      </c>
      <c r="R3548" t="s">
        <v>8323</v>
      </c>
      <c r="S3548" s="16">
        <f t="shared" si="284"/>
        <v>42094.957638888889</v>
      </c>
      <c r="T3548" s="16">
        <f t="shared" si="285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 s="1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5">
        <v>336</v>
      </c>
      <c r="M3549" t="b">
        <v>1</v>
      </c>
      <c r="N3549" t="s">
        <v>8271</v>
      </c>
      <c r="O3549" s="6">
        <f t="shared" si="283"/>
        <v>1.1440928571428572</v>
      </c>
      <c r="P3549" s="8">
        <f t="shared" si="286"/>
        <v>119.17633928571429</v>
      </c>
      <c r="Q3549" t="s">
        <v>8322</v>
      </c>
      <c r="R3549" t="s">
        <v>8323</v>
      </c>
      <c r="S3549" s="16">
        <f t="shared" si="284"/>
        <v>42503.957638888889</v>
      </c>
      <c r="T3549" s="16">
        <f t="shared" si="285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 s="1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5">
        <v>13</v>
      </c>
      <c r="M3550" t="b">
        <v>1</v>
      </c>
      <c r="N3550" t="s">
        <v>8271</v>
      </c>
      <c r="O3550" s="6">
        <f t="shared" si="283"/>
        <v>1.019047619047619</v>
      </c>
      <c r="P3550" s="8">
        <f t="shared" si="286"/>
        <v>164.61538461538461</v>
      </c>
      <c r="Q3550" t="s">
        <v>8322</v>
      </c>
      <c r="R3550" t="s">
        <v>8323</v>
      </c>
      <c r="S3550" s="16">
        <f t="shared" si="284"/>
        <v>42433.833333333336</v>
      </c>
      <c r="T3550" s="16">
        <f t="shared" si="285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 s="1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5">
        <v>42</v>
      </c>
      <c r="M3551" t="b">
        <v>1</v>
      </c>
      <c r="N3551" t="s">
        <v>8271</v>
      </c>
      <c r="O3551" s="6">
        <f t="shared" si="283"/>
        <v>1.02</v>
      </c>
      <c r="P3551" s="8">
        <f t="shared" si="286"/>
        <v>24.285714285714285</v>
      </c>
      <c r="Q3551" t="s">
        <v>8322</v>
      </c>
      <c r="R3551" t="s">
        <v>8323</v>
      </c>
      <c r="S3551" s="16">
        <f t="shared" si="284"/>
        <v>42251.186030092591</v>
      </c>
      <c r="T3551" s="16">
        <f t="shared" si="285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 s="1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5">
        <v>64</v>
      </c>
      <c r="M3552" t="b">
        <v>1</v>
      </c>
      <c r="N3552" t="s">
        <v>8271</v>
      </c>
      <c r="O3552" s="6">
        <f t="shared" si="283"/>
        <v>1.048</v>
      </c>
      <c r="P3552" s="8">
        <f t="shared" si="286"/>
        <v>40.9375</v>
      </c>
      <c r="Q3552" t="s">
        <v>8322</v>
      </c>
      <c r="R3552" t="s">
        <v>8323</v>
      </c>
      <c r="S3552" s="16">
        <f t="shared" si="284"/>
        <v>42492.685162037036</v>
      </c>
      <c r="T3552" s="16">
        <f t="shared" si="285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 s="1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5">
        <v>25</v>
      </c>
      <c r="M3553" t="b">
        <v>1</v>
      </c>
      <c r="N3553" t="s">
        <v>8271</v>
      </c>
      <c r="O3553" s="6">
        <f t="shared" si="283"/>
        <v>1.0183333333333333</v>
      </c>
      <c r="P3553" s="8">
        <f t="shared" si="286"/>
        <v>61.1</v>
      </c>
      <c r="Q3553" t="s">
        <v>8322</v>
      </c>
      <c r="R3553" t="s">
        <v>8323</v>
      </c>
      <c r="S3553" s="16">
        <f t="shared" si="284"/>
        <v>41781.713194444441</v>
      </c>
      <c r="T3553" s="16">
        <f t="shared" si="285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 s="1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5">
        <v>20</v>
      </c>
      <c r="M3554" t="b">
        <v>1</v>
      </c>
      <c r="N3554" t="s">
        <v>8271</v>
      </c>
      <c r="O3554" s="6">
        <f t="shared" si="283"/>
        <v>1</v>
      </c>
      <c r="P3554" s="8">
        <f t="shared" si="286"/>
        <v>38.65</v>
      </c>
      <c r="Q3554" t="s">
        <v>8322</v>
      </c>
      <c r="R3554" t="s">
        <v>8323</v>
      </c>
      <c r="S3554" s="16">
        <f t="shared" si="284"/>
        <v>41818.378749999996</v>
      </c>
      <c r="T3554" s="16">
        <f t="shared" si="285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 s="1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5">
        <v>104</v>
      </c>
      <c r="M3555" t="b">
        <v>1</v>
      </c>
      <c r="N3555" t="s">
        <v>8271</v>
      </c>
      <c r="O3555" s="6">
        <f t="shared" si="283"/>
        <v>1.0627272727272727</v>
      </c>
      <c r="P3555" s="8">
        <f t="shared" si="286"/>
        <v>56.20192307692308</v>
      </c>
      <c r="Q3555" t="s">
        <v>8322</v>
      </c>
      <c r="R3555" t="s">
        <v>8323</v>
      </c>
      <c r="S3555" s="16">
        <f t="shared" si="284"/>
        <v>42227.791666666664</v>
      </c>
      <c r="T3555" s="16">
        <f t="shared" si="285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 s="1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5">
        <v>53</v>
      </c>
      <c r="M3556" t="b">
        <v>1</v>
      </c>
      <c r="N3556" t="s">
        <v>8271</v>
      </c>
      <c r="O3556" s="6">
        <f t="shared" si="283"/>
        <v>1.1342219999999998</v>
      </c>
      <c r="P3556" s="8">
        <f t="shared" si="286"/>
        <v>107.00207547169811</v>
      </c>
      <c r="Q3556" t="s">
        <v>8322</v>
      </c>
      <c r="R3556" t="s">
        <v>8323</v>
      </c>
      <c r="S3556" s="16">
        <f t="shared" si="284"/>
        <v>42046.499999999993</v>
      </c>
      <c r="T3556" s="16">
        <f t="shared" si="285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 s="1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5">
        <v>14</v>
      </c>
      <c r="M3557" t="b">
        <v>1</v>
      </c>
      <c r="N3557" t="s">
        <v>8271</v>
      </c>
      <c r="O3557" s="6">
        <f t="shared" si="283"/>
        <v>1</v>
      </c>
      <c r="P3557" s="8">
        <f t="shared" si="286"/>
        <v>171.42857142857142</v>
      </c>
      <c r="Q3557" t="s">
        <v>8322</v>
      </c>
      <c r="R3557" t="s">
        <v>8323</v>
      </c>
      <c r="S3557" s="16">
        <f t="shared" si="284"/>
        <v>42691.275393518517</v>
      </c>
      <c r="T3557" s="16">
        <f t="shared" si="285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 s="1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5">
        <v>20</v>
      </c>
      <c r="M3558" t="b">
        <v>1</v>
      </c>
      <c r="N3558" t="s">
        <v>8271</v>
      </c>
      <c r="O3558" s="6">
        <f t="shared" si="283"/>
        <v>1.0045454545454546</v>
      </c>
      <c r="P3558" s="8">
        <f t="shared" si="286"/>
        <v>110.5</v>
      </c>
      <c r="Q3558" t="s">
        <v>8322</v>
      </c>
      <c r="R3558" t="s">
        <v>8323</v>
      </c>
      <c r="S3558" s="16">
        <f t="shared" si="284"/>
        <v>41868.441249999996</v>
      </c>
      <c r="T3558" s="16">
        <f t="shared" si="285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 s="1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5">
        <v>558</v>
      </c>
      <c r="M3559" t="b">
        <v>1</v>
      </c>
      <c r="N3559" t="s">
        <v>8271</v>
      </c>
      <c r="O3559" s="6">
        <f t="shared" si="283"/>
        <v>1.0003599999999999</v>
      </c>
      <c r="P3559" s="8">
        <f t="shared" si="286"/>
        <v>179.27598566308242</v>
      </c>
      <c r="Q3559" t="s">
        <v>8322</v>
      </c>
      <c r="R3559" t="s">
        <v>8323</v>
      </c>
      <c r="S3559" s="16">
        <f t="shared" si="284"/>
        <v>41764.068414351852</v>
      </c>
      <c r="T3559" s="16">
        <f t="shared" si="285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 s="1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5">
        <v>22</v>
      </c>
      <c r="M3560" t="b">
        <v>1</v>
      </c>
      <c r="N3560" t="s">
        <v>8271</v>
      </c>
      <c r="O3560" s="6">
        <f t="shared" si="283"/>
        <v>1.44</v>
      </c>
      <c r="P3560" s="8">
        <f t="shared" si="286"/>
        <v>22.90909090909091</v>
      </c>
      <c r="Q3560" t="s">
        <v>8322</v>
      </c>
      <c r="R3560" t="s">
        <v>8323</v>
      </c>
      <c r="S3560" s="16">
        <f t="shared" si="284"/>
        <v>42181.666666666664</v>
      </c>
      <c r="T3560" s="16">
        <f t="shared" si="285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 s="1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5">
        <v>24</v>
      </c>
      <c r="M3561" t="b">
        <v>1</v>
      </c>
      <c r="N3561" t="s">
        <v>8271</v>
      </c>
      <c r="O3561" s="6">
        <f t="shared" si="283"/>
        <v>1.0349999999999999</v>
      </c>
      <c r="P3561" s="8">
        <f t="shared" si="286"/>
        <v>43.125</v>
      </c>
      <c r="Q3561" t="s">
        <v>8322</v>
      </c>
      <c r="R3561" t="s">
        <v>8323</v>
      </c>
      <c r="S3561" s="16">
        <f t="shared" si="284"/>
        <v>42216.165277777771</v>
      </c>
      <c r="T3561" s="16">
        <f t="shared" si="285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 s="1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5">
        <v>74</v>
      </c>
      <c r="M3562" t="b">
        <v>1</v>
      </c>
      <c r="N3562" t="s">
        <v>8271</v>
      </c>
      <c r="O3562" s="6">
        <f t="shared" si="283"/>
        <v>1.0843750000000001</v>
      </c>
      <c r="P3562" s="8">
        <f t="shared" si="286"/>
        <v>46.891891891891895</v>
      </c>
      <c r="Q3562" t="s">
        <v>8322</v>
      </c>
      <c r="R3562" t="s">
        <v>8323</v>
      </c>
      <c r="S3562" s="16">
        <f t="shared" si="284"/>
        <v>42150.906249999993</v>
      </c>
      <c r="T3562" s="16">
        <f t="shared" si="285"/>
        <v>42115.68131944444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 s="1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5">
        <v>54</v>
      </c>
      <c r="M3563" t="b">
        <v>1</v>
      </c>
      <c r="N3563" t="s">
        <v>8271</v>
      </c>
      <c r="O3563" s="6">
        <f t="shared" si="283"/>
        <v>1.024</v>
      </c>
      <c r="P3563" s="8">
        <f t="shared" si="286"/>
        <v>47.407407407407405</v>
      </c>
      <c r="Q3563" t="s">
        <v>8322</v>
      </c>
      <c r="R3563" t="s">
        <v>8323</v>
      </c>
      <c r="S3563" s="16">
        <f t="shared" si="284"/>
        <v>42221.566666666666</v>
      </c>
      <c r="T3563" s="16">
        <f t="shared" si="285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 s="1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5">
        <v>31</v>
      </c>
      <c r="M3564" t="b">
        <v>1</v>
      </c>
      <c r="N3564" t="s">
        <v>8271</v>
      </c>
      <c r="O3564" s="6">
        <f t="shared" si="283"/>
        <v>1.4888888888888889</v>
      </c>
      <c r="P3564" s="8">
        <f t="shared" si="286"/>
        <v>15.129032258064516</v>
      </c>
      <c r="Q3564" t="s">
        <v>8322</v>
      </c>
      <c r="R3564" t="s">
        <v>8323</v>
      </c>
      <c r="S3564" s="16">
        <f t="shared" si="284"/>
        <v>42442.708333333336</v>
      </c>
      <c r="T3564" s="16">
        <f t="shared" si="285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 s="1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5">
        <v>25</v>
      </c>
      <c r="M3565" t="b">
        <v>1</v>
      </c>
      <c r="N3565" t="s">
        <v>8271</v>
      </c>
      <c r="O3565" s="6">
        <f t="shared" si="283"/>
        <v>1.0549000000000002</v>
      </c>
      <c r="P3565" s="8">
        <f t="shared" si="286"/>
        <v>21.098000000000003</v>
      </c>
      <c r="Q3565" t="s">
        <v>8322</v>
      </c>
      <c r="R3565" t="s">
        <v>8323</v>
      </c>
      <c r="S3565" s="16">
        <f t="shared" si="284"/>
        <v>42583.583333333336</v>
      </c>
      <c r="T3565" s="16">
        <f t="shared" si="285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 s="1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5">
        <v>17</v>
      </c>
      <c r="M3566" t="b">
        <v>1</v>
      </c>
      <c r="N3566" t="s">
        <v>8271</v>
      </c>
      <c r="O3566" s="6">
        <f t="shared" si="283"/>
        <v>1.0049999999999999</v>
      </c>
      <c r="P3566" s="8">
        <f t="shared" si="286"/>
        <v>59.117647058823529</v>
      </c>
      <c r="Q3566" t="s">
        <v>8322</v>
      </c>
      <c r="R3566" t="s">
        <v>8323</v>
      </c>
      <c r="S3566" s="16">
        <f t="shared" si="284"/>
        <v>42282.458333333336</v>
      </c>
      <c r="T3566" s="16">
        <f t="shared" si="285"/>
        <v>42236.414918981478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 s="1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5">
        <v>12</v>
      </c>
      <c r="M3567" t="b">
        <v>1</v>
      </c>
      <c r="N3567" t="s">
        <v>8271</v>
      </c>
      <c r="O3567" s="6">
        <f t="shared" si="283"/>
        <v>1.3055555555555556</v>
      </c>
      <c r="P3567" s="8">
        <f t="shared" si="286"/>
        <v>97.916666666666671</v>
      </c>
      <c r="Q3567" t="s">
        <v>8322</v>
      </c>
      <c r="R3567" t="s">
        <v>8323</v>
      </c>
      <c r="S3567" s="16">
        <f t="shared" si="284"/>
        <v>42004.534814814811</v>
      </c>
      <c r="T3567" s="16">
        <f t="shared" si="285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 s="1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5">
        <v>38</v>
      </c>
      <c r="M3568" t="b">
        <v>1</v>
      </c>
      <c r="N3568" t="s">
        <v>8271</v>
      </c>
      <c r="O3568" s="6">
        <f t="shared" si="283"/>
        <v>1.0475000000000001</v>
      </c>
      <c r="P3568" s="8">
        <f t="shared" si="286"/>
        <v>55.131578947368418</v>
      </c>
      <c r="Q3568" t="s">
        <v>8322</v>
      </c>
      <c r="R3568" t="s">
        <v>8323</v>
      </c>
      <c r="S3568" s="16">
        <f t="shared" si="284"/>
        <v>42027.299571759257</v>
      </c>
      <c r="T3568" s="16">
        <f t="shared" si="285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 s="1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5">
        <v>41</v>
      </c>
      <c r="M3569" t="b">
        <v>1</v>
      </c>
      <c r="N3569" t="s">
        <v>8271</v>
      </c>
      <c r="O3569" s="6">
        <f t="shared" si="283"/>
        <v>1.0880000000000001</v>
      </c>
      <c r="P3569" s="8">
        <f t="shared" si="286"/>
        <v>26.536585365853657</v>
      </c>
      <c r="Q3569" t="s">
        <v>8322</v>
      </c>
      <c r="R3569" t="s">
        <v>8323</v>
      </c>
      <c r="S3569" s="16">
        <f t="shared" si="284"/>
        <v>42165.602361111109</v>
      </c>
      <c r="T3569" s="16">
        <f t="shared" si="285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 s="1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5">
        <v>19</v>
      </c>
      <c r="M3570" t="b">
        <v>1</v>
      </c>
      <c r="N3570" t="s">
        <v>8271</v>
      </c>
      <c r="O3570" s="6">
        <f t="shared" si="283"/>
        <v>1.1100000000000001</v>
      </c>
      <c r="P3570" s="8">
        <f t="shared" si="286"/>
        <v>58.421052631578945</v>
      </c>
      <c r="Q3570" t="s">
        <v>8322</v>
      </c>
      <c r="R3570" t="s">
        <v>8323</v>
      </c>
      <c r="S3570" s="16">
        <f t="shared" si="284"/>
        <v>41899.532337962963</v>
      </c>
      <c r="T3570" s="16">
        <f t="shared" si="285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 s="1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5">
        <v>41</v>
      </c>
      <c r="M3571" t="b">
        <v>1</v>
      </c>
      <c r="N3571" t="s">
        <v>8271</v>
      </c>
      <c r="O3571" s="6">
        <f t="shared" si="283"/>
        <v>1.0047999999999999</v>
      </c>
      <c r="P3571" s="8">
        <f t="shared" si="286"/>
        <v>122.53658536585365</v>
      </c>
      <c r="Q3571" t="s">
        <v>8322</v>
      </c>
      <c r="R3571" t="s">
        <v>8323</v>
      </c>
      <c r="S3571" s="16">
        <f t="shared" si="284"/>
        <v>42012.480277777773</v>
      </c>
      <c r="T3571" s="16">
        <f t="shared" si="285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 s="1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5">
        <v>26</v>
      </c>
      <c r="M3572" t="b">
        <v>1</v>
      </c>
      <c r="N3572" t="s">
        <v>8271</v>
      </c>
      <c r="O3572" s="6">
        <f t="shared" si="283"/>
        <v>1.1435</v>
      </c>
      <c r="P3572" s="8">
        <f t="shared" si="286"/>
        <v>87.961538461538467</v>
      </c>
      <c r="Q3572" t="s">
        <v>8322</v>
      </c>
      <c r="R3572" t="s">
        <v>8323</v>
      </c>
      <c r="S3572" s="16">
        <f t="shared" si="284"/>
        <v>42004.083333333336</v>
      </c>
      <c r="T3572" s="16">
        <f t="shared" si="285"/>
        <v>41976.12364583333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 s="1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5">
        <v>25</v>
      </c>
      <c r="M3573" t="b">
        <v>1</v>
      </c>
      <c r="N3573" t="s">
        <v>8271</v>
      </c>
      <c r="O3573" s="6">
        <f t="shared" si="283"/>
        <v>1.2206666666666666</v>
      </c>
      <c r="P3573" s="8">
        <f t="shared" si="286"/>
        <v>73.239999999999995</v>
      </c>
      <c r="Q3573" t="s">
        <v>8322</v>
      </c>
      <c r="R3573" t="s">
        <v>8323</v>
      </c>
      <c r="S3573" s="16">
        <f t="shared" si="284"/>
        <v>41942.650613425925</v>
      </c>
      <c r="T3573" s="16">
        <f t="shared" si="285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 s="1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5">
        <v>9</v>
      </c>
      <c r="M3574" t="b">
        <v>1</v>
      </c>
      <c r="N3574" t="s">
        <v>8271</v>
      </c>
      <c r="O3574" s="6">
        <f t="shared" si="283"/>
        <v>1</v>
      </c>
      <c r="P3574" s="8">
        <f t="shared" si="286"/>
        <v>55.555555555555557</v>
      </c>
      <c r="Q3574" t="s">
        <v>8322</v>
      </c>
      <c r="R3574" t="s">
        <v>8323</v>
      </c>
      <c r="S3574" s="16">
        <f t="shared" si="284"/>
        <v>42176.36206018518</v>
      </c>
      <c r="T3574" s="16">
        <f t="shared" si="285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 s="1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5">
        <v>78</v>
      </c>
      <c r="M3575" t="b">
        <v>1</v>
      </c>
      <c r="N3575" t="s">
        <v>8271</v>
      </c>
      <c r="O3575" s="6">
        <f t="shared" si="283"/>
        <v>1.028</v>
      </c>
      <c r="P3575" s="8">
        <f t="shared" si="286"/>
        <v>39.53846153846154</v>
      </c>
      <c r="Q3575" t="s">
        <v>8322</v>
      </c>
      <c r="R3575" t="s">
        <v>8323</v>
      </c>
      <c r="S3575" s="16">
        <f t="shared" si="284"/>
        <v>41951.208865740737</v>
      </c>
      <c r="T3575" s="16">
        <f t="shared" si="285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 s="1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5">
        <v>45</v>
      </c>
      <c r="M3576" t="b">
        <v>1</v>
      </c>
      <c r="N3576" t="s">
        <v>8271</v>
      </c>
      <c r="O3576" s="6">
        <f t="shared" si="283"/>
        <v>1.0612068965517241</v>
      </c>
      <c r="P3576" s="8">
        <f t="shared" si="286"/>
        <v>136.77777777777777</v>
      </c>
      <c r="Q3576" t="s">
        <v>8322</v>
      </c>
      <c r="R3576" t="s">
        <v>8323</v>
      </c>
      <c r="S3576" s="16">
        <f t="shared" si="284"/>
        <v>41956.776018518511</v>
      </c>
      <c r="T3576" s="16">
        <f t="shared" si="285"/>
        <v>41926.734351851854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 s="1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5">
        <v>102</v>
      </c>
      <c r="M3577" t="b">
        <v>1</v>
      </c>
      <c r="N3577" t="s">
        <v>8271</v>
      </c>
      <c r="O3577" s="6">
        <f t="shared" si="283"/>
        <v>1.0133000000000001</v>
      </c>
      <c r="P3577" s="8">
        <f t="shared" si="286"/>
        <v>99.343137254901961</v>
      </c>
      <c r="Q3577" t="s">
        <v>8322</v>
      </c>
      <c r="R3577" t="s">
        <v>8323</v>
      </c>
      <c r="S3577" s="16">
        <f t="shared" si="284"/>
        <v>42592.957638888889</v>
      </c>
      <c r="T3577" s="16">
        <f t="shared" si="285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 s="1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5">
        <v>5</v>
      </c>
      <c r="M3578" t="b">
        <v>1</v>
      </c>
      <c r="N3578" t="s">
        <v>8271</v>
      </c>
      <c r="O3578" s="6">
        <f t="shared" si="283"/>
        <v>1</v>
      </c>
      <c r="P3578" s="8">
        <f t="shared" si="286"/>
        <v>20</v>
      </c>
      <c r="Q3578" t="s">
        <v>8322</v>
      </c>
      <c r="R3578" t="s">
        <v>8323</v>
      </c>
      <c r="S3578" s="16">
        <f t="shared" si="284"/>
        <v>42709.382569444446</v>
      </c>
      <c r="T3578" s="16">
        <f t="shared" si="285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 s="1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5">
        <v>27</v>
      </c>
      <c r="M3579" t="b">
        <v>1</v>
      </c>
      <c r="N3579" t="s">
        <v>8271</v>
      </c>
      <c r="O3579" s="6">
        <f t="shared" si="283"/>
        <v>1.3</v>
      </c>
      <c r="P3579" s="8">
        <f t="shared" si="286"/>
        <v>28.888888888888889</v>
      </c>
      <c r="Q3579" t="s">
        <v>8322</v>
      </c>
      <c r="R3579" t="s">
        <v>8323</v>
      </c>
      <c r="S3579" s="16">
        <f t="shared" si="284"/>
        <v>42120.061111111114</v>
      </c>
      <c r="T3579" s="16">
        <f t="shared" si="285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 s="1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5">
        <v>37</v>
      </c>
      <c r="M3580" t="b">
        <v>1</v>
      </c>
      <c r="N3580" t="s">
        <v>8271</v>
      </c>
      <c r="O3580" s="6">
        <f t="shared" si="283"/>
        <v>1.0001333333333333</v>
      </c>
      <c r="P3580" s="8">
        <f t="shared" si="286"/>
        <v>40.545945945945945</v>
      </c>
      <c r="Q3580" t="s">
        <v>8322</v>
      </c>
      <c r="R3580" t="s">
        <v>8323</v>
      </c>
      <c r="S3580" s="16">
        <f t="shared" si="284"/>
        <v>42490.525196759256</v>
      </c>
      <c r="T3580" s="16">
        <f t="shared" si="285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 s="1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5">
        <v>14</v>
      </c>
      <c r="M3581" t="b">
        <v>1</v>
      </c>
      <c r="N3581" t="s">
        <v>8271</v>
      </c>
      <c r="O3581" s="6">
        <f t="shared" si="283"/>
        <v>1</v>
      </c>
      <c r="P3581" s="8">
        <f t="shared" si="286"/>
        <v>35.714285714285715</v>
      </c>
      <c r="Q3581" t="s">
        <v>8322</v>
      </c>
      <c r="R3581" t="s">
        <v>8323</v>
      </c>
      <c r="S3581" s="16">
        <f t="shared" si="284"/>
        <v>42460.51222222222</v>
      </c>
      <c r="T3581" s="16">
        <f t="shared" si="285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 s="1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5">
        <v>27</v>
      </c>
      <c r="M3582" t="b">
        <v>1</v>
      </c>
      <c r="N3582" t="s">
        <v>8271</v>
      </c>
      <c r="O3582" s="6">
        <f t="shared" si="283"/>
        <v>1.1388888888888888</v>
      </c>
      <c r="P3582" s="8">
        <f t="shared" si="286"/>
        <v>37.962962962962962</v>
      </c>
      <c r="Q3582" t="s">
        <v>8322</v>
      </c>
      <c r="R3582" t="s">
        <v>8323</v>
      </c>
      <c r="S3582" s="16">
        <f t="shared" si="284"/>
        <v>42063.999305555553</v>
      </c>
      <c r="T3582" s="16">
        <f t="shared" si="285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 s="1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5">
        <v>45</v>
      </c>
      <c r="M3583" t="b">
        <v>1</v>
      </c>
      <c r="N3583" t="s">
        <v>8271</v>
      </c>
      <c r="O3583" s="6">
        <f t="shared" si="283"/>
        <v>1</v>
      </c>
      <c r="P3583" s="8">
        <f t="shared" si="286"/>
        <v>33.333333333333336</v>
      </c>
      <c r="Q3583" t="s">
        <v>8322</v>
      </c>
      <c r="R3583" t="s">
        <v>8323</v>
      </c>
      <c r="S3583" s="16">
        <f t="shared" si="284"/>
        <v>41850.26284722222</v>
      </c>
      <c r="T3583" s="16">
        <f t="shared" si="285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 s="1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5">
        <v>49</v>
      </c>
      <c r="M3584" t="b">
        <v>1</v>
      </c>
      <c r="N3584" t="s">
        <v>8271</v>
      </c>
      <c r="O3584" s="6">
        <f t="shared" si="283"/>
        <v>2.87</v>
      </c>
      <c r="P3584" s="8">
        <f t="shared" si="286"/>
        <v>58.571428571428569</v>
      </c>
      <c r="Q3584" t="s">
        <v>8322</v>
      </c>
      <c r="R3584" t="s">
        <v>8323</v>
      </c>
      <c r="S3584" s="16">
        <f t="shared" si="284"/>
        <v>42464.887523148143</v>
      </c>
      <c r="T3584" s="16">
        <f t="shared" si="285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 s="1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5">
        <v>24</v>
      </c>
      <c r="M3585" t="b">
        <v>1</v>
      </c>
      <c r="N3585" t="s">
        <v>8271</v>
      </c>
      <c r="O3585" s="6">
        <f t="shared" si="283"/>
        <v>1.085</v>
      </c>
      <c r="P3585" s="8">
        <f t="shared" si="286"/>
        <v>135.625</v>
      </c>
      <c r="Q3585" t="s">
        <v>8322</v>
      </c>
      <c r="R3585" t="s">
        <v>8323</v>
      </c>
      <c r="S3585" s="16">
        <f t="shared" si="284"/>
        <v>42478.175983796296</v>
      </c>
      <c r="T3585" s="16">
        <f t="shared" si="285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 s="1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5">
        <v>112</v>
      </c>
      <c r="M3586" t="b">
        <v>1</v>
      </c>
      <c r="N3586" t="s">
        <v>8271</v>
      </c>
      <c r="O3586" s="6">
        <f t="shared" ref="O3586:O3649" si="287">E3586/D3586</f>
        <v>1.155</v>
      </c>
      <c r="P3586" s="8">
        <f t="shared" si="286"/>
        <v>30.9375</v>
      </c>
      <c r="Q3586" t="s">
        <v>8322</v>
      </c>
      <c r="R3586" t="s">
        <v>8323</v>
      </c>
      <c r="S3586" s="16">
        <f t="shared" ref="S3586:S3649" si="288">(I3586/86400)+25569+(-5/24)</f>
        <v>42198.108148148145</v>
      </c>
      <c r="T3586" s="16">
        <f t="shared" ref="T3586:T3649" si="289">(J3586/86400)+25569+(-5/24)</f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 s="1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5">
        <v>23</v>
      </c>
      <c r="M3587" t="b">
        <v>1</v>
      </c>
      <c r="N3587" t="s">
        <v>8271</v>
      </c>
      <c r="O3587" s="6">
        <f t="shared" si="287"/>
        <v>1.1911764705882353</v>
      </c>
      <c r="P3587" s="8">
        <f t="shared" si="286"/>
        <v>176.08695652173913</v>
      </c>
      <c r="Q3587" t="s">
        <v>8322</v>
      </c>
      <c r="R3587" t="s">
        <v>8323</v>
      </c>
      <c r="S3587" s="16">
        <f t="shared" si="288"/>
        <v>41994.507986111108</v>
      </c>
      <c r="T3587" s="16">
        <f t="shared" si="289"/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 s="1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5">
        <v>54</v>
      </c>
      <c r="M3588" t="b">
        <v>1</v>
      </c>
      <c r="N3588" t="s">
        <v>8271</v>
      </c>
      <c r="O3588" s="6">
        <f t="shared" si="287"/>
        <v>1.0942666666666667</v>
      </c>
      <c r="P3588" s="8">
        <f t="shared" si="286"/>
        <v>151.9814814814815</v>
      </c>
      <c r="Q3588" t="s">
        <v>8322</v>
      </c>
      <c r="R3588" t="s">
        <v>8323</v>
      </c>
      <c r="S3588" s="16">
        <f t="shared" si="288"/>
        <v>42636.489236111105</v>
      </c>
      <c r="T3588" s="16">
        <f t="shared" si="289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 s="1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5">
        <v>28</v>
      </c>
      <c r="M3589" t="b">
        <v>1</v>
      </c>
      <c r="N3589" t="s">
        <v>8271</v>
      </c>
      <c r="O3589" s="6">
        <f t="shared" si="287"/>
        <v>1.266</v>
      </c>
      <c r="P3589" s="8">
        <f t="shared" si="286"/>
        <v>22.607142857142858</v>
      </c>
      <c r="Q3589" t="s">
        <v>8322</v>
      </c>
      <c r="R3589" t="s">
        <v>8323</v>
      </c>
      <c r="S3589" s="16">
        <f t="shared" si="288"/>
        <v>42548.583333333336</v>
      </c>
      <c r="T3589" s="16">
        <f t="shared" si="289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 s="1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5">
        <v>11</v>
      </c>
      <c r="M3590" t="b">
        <v>1</v>
      </c>
      <c r="N3590" t="s">
        <v>8271</v>
      </c>
      <c r="O3590" s="6">
        <f t="shared" si="287"/>
        <v>1.0049999999999999</v>
      </c>
      <c r="P3590" s="8">
        <f t="shared" si="286"/>
        <v>18.272727272727273</v>
      </c>
      <c r="Q3590" t="s">
        <v>8322</v>
      </c>
      <c r="R3590" t="s">
        <v>8323</v>
      </c>
      <c r="S3590" s="16">
        <f t="shared" si="288"/>
        <v>42123.749999999993</v>
      </c>
      <c r="T3590" s="16">
        <f t="shared" si="289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 s="1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5">
        <v>62</v>
      </c>
      <c r="M3591" t="b">
        <v>1</v>
      </c>
      <c r="N3591" t="s">
        <v>8271</v>
      </c>
      <c r="O3591" s="6">
        <f t="shared" si="287"/>
        <v>1.2749999999999999</v>
      </c>
      <c r="P3591" s="8">
        <f t="shared" si="286"/>
        <v>82.258064516129039</v>
      </c>
      <c r="Q3591" t="s">
        <v>8322</v>
      </c>
      <c r="R3591" t="s">
        <v>8323</v>
      </c>
      <c r="S3591" s="16">
        <f t="shared" si="288"/>
        <v>42150.439201388886</v>
      </c>
      <c r="T3591" s="16">
        <f t="shared" si="289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 s="1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5">
        <v>73</v>
      </c>
      <c r="M3592" t="b">
        <v>1</v>
      </c>
      <c r="N3592" t="s">
        <v>8271</v>
      </c>
      <c r="O3592" s="6">
        <f t="shared" si="287"/>
        <v>1.0005999999999999</v>
      </c>
      <c r="P3592" s="8">
        <f t="shared" si="286"/>
        <v>68.534246575342465</v>
      </c>
      <c r="Q3592" t="s">
        <v>8322</v>
      </c>
      <c r="R3592" t="s">
        <v>8323</v>
      </c>
      <c r="S3592" s="16">
        <f t="shared" si="288"/>
        <v>41932.125393518516</v>
      </c>
      <c r="T3592" s="16">
        <f t="shared" si="289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 s="1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5">
        <v>18</v>
      </c>
      <c r="M3593" t="b">
        <v>1</v>
      </c>
      <c r="N3593" t="s">
        <v>8271</v>
      </c>
      <c r="O3593" s="6">
        <f t="shared" si="287"/>
        <v>1.75</v>
      </c>
      <c r="P3593" s="8">
        <f t="shared" ref="P3593:P3629" si="290">E3593/L3593</f>
        <v>68.055555555555557</v>
      </c>
      <c r="Q3593" t="s">
        <v>8322</v>
      </c>
      <c r="R3593" t="s">
        <v>8323</v>
      </c>
      <c r="S3593" s="16">
        <f t="shared" si="288"/>
        <v>42027.999305555553</v>
      </c>
      <c r="T3593" s="16">
        <f t="shared" si="289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 s="1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5">
        <v>35</v>
      </c>
      <c r="M3594" t="b">
        <v>1</v>
      </c>
      <c r="N3594" t="s">
        <v>8271</v>
      </c>
      <c r="O3594" s="6">
        <f t="shared" si="287"/>
        <v>1.2725</v>
      </c>
      <c r="P3594" s="8">
        <f t="shared" si="290"/>
        <v>72.714285714285708</v>
      </c>
      <c r="Q3594" t="s">
        <v>8322</v>
      </c>
      <c r="R3594" t="s">
        <v>8323</v>
      </c>
      <c r="S3594" s="16">
        <f t="shared" si="288"/>
        <v>42045.999305555553</v>
      </c>
      <c r="T3594" s="16">
        <f t="shared" si="289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 s="1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5">
        <v>43</v>
      </c>
      <c r="M3595" t="b">
        <v>1</v>
      </c>
      <c r="N3595" t="s">
        <v>8271</v>
      </c>
      <c r="O3595" s="6">
        <f t="shared" si="287"/>
        <v>1.1063333333333334</v>
      </c>
      <c r="P3595" s="8">
        <f t="shared" si="290"/>
        <v>77.186046511627907</v>
      </c>
      <c r="Q3595" t="s">
        <v>8322</v>
      </c>
      <c r="R3595" t="s">
        <v>8323</v>
      </c>
      <c r="S3595" s="16">
        <f t="shared" si="288"/>
        <v>42009.643055555549</v>
      </c>
      <c r="T3595" s="16">
        <f t="shared" si="289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 s="1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5">
        <v>36</v>
      </c>
      <c r="M3596" t="b">
        <v>1</v>
      </c>
      <c r="N3596" t="s">
        <v>8271</v>
      </c>
      <c r="O3596" s="6">
        <f t="shared" si="287"/>
        <v>1.2593749999999999</v>
      </c>
      <c r="P3596" s="8">
        <f t="shared" si="290"/>
        <v>55.972222222222221</v>
      </c>
      <c r="Q3596" t="s">
        <v>8322</v>
      </c>
      <c r="R3596" t="s">
        <v>8323</v>
      </c>
      <c r="S3596" s="16">
        <f t="shared" si="288"/>
        <v>42616.858587962961</v>
      </c>
      <c r="T3596" s="16">
        <f t="shared" si="289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 s="1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5">
        <v>62</v>
      </c>
      <c r="M3597" t="b">
        <v>1</v>
      </c>
      <c r="N3597" t="s">
        <v>8271</v>
      </c>
      <c r="O3597" s="6">
        <f t="shared" si="287"/>
        <v>1.1850000000000001</v>
      </c>
      <c r="P3597" s="8">
        <f t="shared" si="290"/>
        <v>49.693548387096776</v>
      </c>
      <c r="Q3597" t="s">
        <v>8322</v>
      </c>
      <c r="R3597" t="s">
        <v>8323</v>
      </c>
      <c r="S3597" s="16">
        <f t="shared" si="288"/>
        <v>42076.082638888889</v>
      </c>
      <c r="T3597" s="16">
        <f t="shared" si="289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 s="1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5">
        <v>15</v>
      </c>
      <c r="M3598" t="b">
        <v>1</v>
      </c>
      <c r="N3598" t="s">
        <v>8271</v>
      </c>
      <c r="O3598" s="6">
        <f t="shared" si="287"/>
        <v>1.0772727272727274</v>
      </c>
      <c r="P3598" s="8">
        <f t="shared" si="290"/>
        <v>79</v>
      </c>
      <c r="Q3598" t="s">
        <v>8322</v>
      </c>
      <c r="R3598" t="s">
        <v>8323</v>
      </c>
      <c r="S3598" s="16">
        <f t="shared" si="288"/>
        <v>41877.506736111107</v>
      </c>
      <c r="T3598" s="16">
        <f t="shared" si="289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 s="1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5">
        <v>33</v>
      </c>
      <c r="M3599" t="b">
        <v>1</v>
      </c>
      <c r="N3599" t="s">
        <v>8271</v>
      </c>
      <c r="O3599" s="6">
        <f t="shared" si="287"/>
        <v>1.026</v>
      </c>
      <c r="P3599" s="8">
        <f t="shared" si="290"/>
        <v>77.727272727272734</v>
      </c>
      <c r="Q3599" t="s">
        <v>8322</v>
      </c>
      <c r="R3599" t="s">
        <v>8323</v>
      </c>
      <c r="S3599" s="16">
        <f t="shared" si="288"/>
        <v>42432.040972222218</v>
      </c>
      <c r="T3599" s="16">
        <f t="shared" si="289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 s="1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5">
        <v>27</v>
      </c>
      <c r="M3600" t="b">
        <v>1</v>
      </c>
      <c r="N3600" t="s">
        <v>8271</v>
      </c>
      <c r="O3600" s="6">
        <f t="shared" si="287"/>
        <v>1.101</v>
      </c>
      <c r="P3600" s="8">
        <f t="shared" si="290"/>
        <v>40.777777777777779</v>
      </c>
      <c r="Q3600" t="s">
        <v>8322</v>
      </c>
      <c r="R3600" t="s">
        <v>8323</v>
      </c>
      <c r="S3600" s="16">
        <f t="shared" si="288"/>
        <v>41884.999305555553</v>
      </c>
      <c r="T3600" s="16">
        <f t="shared" si="289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 s="1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5">
        <v>17</v>
      </c>
      <c r="M3601" t="b">
        <v>1</v>
      </c>
      <c r="N3601" t="s">
        <v>8271</v>
      </c>
      <c r="O3601" s="6">
        <f t="shared" si="287"/>
        <v>2.02</v>
      </c>
      <c r="P3601" s="8">
        <f t="shared" si="290"/>
        <v>59.411764705882355</v>
      </c>
      <c r="Q3601" t="s">
        <v>8322</v>
      </c>
      <c r="R3601" t="s">
        <v>8323</v>
      </c>
      <c r="S3601" s="16">
        <f t="shared" si="288"/>
        <v>42245.791666666664</v>
      </c>
      <c r="T3601" s="16">
        <f t="shared" si="289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 s="1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5">
        <v>4</v>
      </c>
      <c r="M3602" t="b">
        <v>1</v>
      </c>
      <c r="N3602" t="s">
        <v>8271</v>
      </c>
      <c r="O3602" s="6">
        <f t="shared" si="287"/>
        <v>1.3</v>
      </c>
      <c r="P3602" s="8">
        <f t="shared" si="290"/>
        <v>3.25</v>
      </c>
      <c r="Q3602" t="s">
        <v>8322</v>
      </c>
      <c r="R3602" t="s">
        <v>8323</v>
      </c>
      <c r="S3602" s="16">
        <f t="shared" si="288"/>
        <v>42656.640787037039</v>
      </c>
      <c r="T3602" s="16">
        <f t="shared" si="289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 s="1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5">
        <v>53</v>
      </c>
      <c r="M3603" t="b">
        <v>1</v>
      </c>
      <c r="N3603" t="s">
        <v>8271</v>
      </c>
      <c r="O3603" s="6">
        <f t="shared" si="287"/>
        <v>1.0435000000000001</v>
      </c>
      <c r="P3603" s="8">
        <f t="shared" si="290"/>
        <v>39.377358490566039</v>
      </c>
      <c r="Q3603" t="s">
        <v>8322</v>
      </c>
      <c r="R3603" t="s">
        <v>8323</v>
      </c>
      <c r="S3603" s="16">
        <f t="shared" si="288"/>
        <v>42020.790300925924</v>
      </c>
      <c r="T3603" s="16">
        <f t="shared" si="289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 s="1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5">
        <v>49</v>
      </c>
      <c r="M3604" t="b">
        <v>1</v>
      </c>
      <c r="N3604" t="s">
        <v>8271</v>
      </c>
      <c r="O3604" s="6">
        <f t="shared" si="287"/>
        <v>1.0004999999999999</v>
      </c>
      <c r="P3604" s="8">
        <f t="shared" si="290"/>
        <v>81.673469387755105</v>
      </c>
      <c r="Q3604" t="s">
        <v>8322</v>
      </c>
      <c r="R3604" t="s">
        <v>8323</v>
      </c>
      <c r="S3604" s="16">
        <f t="shared" si="288"/>
        <v>42507.68609953703</v>
      </c>
      <c r="T3604" s="16">
        <f t="shared" si="289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 s="1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5">
        <v>57</v>
      </c>
      <c r="M3605" t="b">
        <v>1</v>
      </c>
      <c r="N3605" t="s">
        <v>8271</v>
      </c>
      <c r="O3605" s="6">
        <f t="shared" si="287"/>
        <v>1.7066666666666668</v>
      </c>
      <c r="P3605" s="8">
        <f t="shared" si="290"/>
        <v>44.912280701754383</v>
      </c>
      <c r="Q3605" t="s">
        <v>8322</v>
      </c>
      <c r="R3605" t="s">
        <v>8323</v>
      </c>
      <c r="S3605" s="16">
        <f t="shared" si="288"/>
        <v>42313.697685185187</v>
      </c>
      <c r="T3605" s="16">
        <f t="shared" si="289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 s="1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5">
        <v>69</v>
      </c>
      <c r="M3606" t="b">
        <v>1</v>
      </c>
      <c r="N3606" t="s">
        <v>8271</v>
      </c>
      <c r="O3606" s="6">
        <f t="shared" si="287"/>
        <v>1.1283333333333334</v>
      </c>
      <c r="P3606" s="8">
        <f t="shared" si="290"/>
        <v>49.05797101449275</v>
      </c>
      <c r="Q3606" t="s">
        <v>8322</v>
      </c>
      <c r="R3606" t="s">
        <v>8323</v>
      </c>
      <c r="S3606" s="16">
        <f t="shared" si="288"/>
        <v>42489.082638888889</v>
      </c>
      <c r="T3606" s="16">
        <f t="shared" si="289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 s="1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5">
        <v>15</v>
      </c>
      <c r="M3607" t="b">
        <v>1</v>
      </c>
      <c r="N3607" t="s">
        <v>8271</v>
      </c>
      <c r="O3607" s="6">
        <f t="shared" si="287"/>
        <v>1.84</v>
      </c>
      <c r="P3607" s="8">
        <f t="shared" si="290"/>
        <v>30.666666666666668</v>
      </c>
      <c r="Q3607" t="s">
        <v>8322</v>
      </c>
      <c r="R3607" t="s">
        <v>8323</v>
      </c>
      <c r="S3607" s="16">
        <f t="shared" si="288"/>
        <v>42413.584791666661</v>
      </c>
      <c r="T3607" s="16">
        <f t="shared" si="289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 s="1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5">
        <v>64</v>
      </c>
      <c r="M3608" t="b">
        <v>1</v>
      </c>
      <c r="N3608" t="s">
        <v>8271</v>
      </c>
      <c r="O3608" s="6">
        <f t="shared" si="287"/>
        <v>1.3026666666666666</v>
      </c>
      <c r="P3608" s="8">
        <f t="shared" si="290"/>
        <v>61.0625</v>
      </c>
      <c r="Q3608" t="s">
        <v>8322</v>
      </c>
      <c r="R3608" t="s">
        <v>8323</v>
      </c>
      <c r="S3608" s="16">
        <f t="shared" si="288"/>
        <v>42596.396493055552</v>
      </c>
      <c r="T3608" s="16">
        <f t="shared" si="289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 s="1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5">
        <v>20</v>
      </c>
      <c r="M3609" t="b">
        <v>1</v>
      </c>
      <c r="N3609" t="s">
        <v>8271</v>
      </c>
      <c r="O3609" s="6">
        <f t="shared" si="287"/>
        <v>1.0545454545454545</v>
      </c>
      <c r="P3609" s="8">
        <f t="shared" si="290"/>
        <v>29</v>
      </c>
      <c r="Q3609" t="s">
        <v>8322</v>
      </c>
      <c r="R3609" t="s">
        <v>8323</v>
      </c>
      <c r="S3609" s="16">
        <f t="shared" si="288"/>
        <v>42352.791666666664</v>
      </c>
      <c r="T3609" s="16">
        <f t="shared" si="289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 s="1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5">
        <v>27</v>
      </c>
      <c r="M3610" t="b">
        <v>1</v>
      </c>
      <c r="N3610" t="s">
        <v>8271</v>
      </c>
      <c r="O3610" s="6">
        <f t="shared" si="287"/>
        <v>1</v>
      </c>
      <c r="P3610" s="8">
        <f t="shared" si="290"/>
        <v>29.62962962962963</v>
      </c>
      <c r="Q3610" t="s">
        <v>8322</v>
      </c>
      <c r="R3610" t="s">
        <v>8323</v>
      </c>
      <c r="S3610" s="16">
        <f t="shared" si="288"/>
        <v>42538.374999999993</v>
      </c>
      <c r="T3610" s="16">
        <f t="shared" si="289"/>
        <v>42506.501041666663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 s="1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5">
        <v>21</v>
      </c>
      <c r="M3611" t="b">
        <v>1</v>
      </c>
      <c r="N3611" t="s">
        <v>8271</v>
      </c>
      <c r="O3611" s="6">
        <f t="shared" si="287"/>
        <v>1.5331632653061225</v>
      </c>
      <c r="P3611" s="8">
        <f t="shared" si="290"/>
        <v>143.0952380952381</v>
      </c>
      <c r="Q3611" t="s">
        <v>8322</v>
      </c>
      <c r="R3611" t="s">
        <v>8323</v>
      </c>
      <c r="S3611" s="16">
        <f t="shared" si="288"/>
        <v>42459.741724537038</v>
      </c>
      <c r="T3611" s="16">
        <f t="shared" si="289"/>
        <v>42429.783391203702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 s="1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5">
        <v>31</v>
      </c>
      <c r="M3612" t="b">
        <v>1</v>
      </c>
      <c r="N3612" t="s">
        <v>8271</v>
      </c>
      <c r="O3612" s="6">
        <f t="shared" si="287"/>
        <v>1.623</v>
      </c>
      <c r="P3612" s="8">
        <f t="shared" si="290"/>
        <v>52.354838709677416</v>
      </c>
      <c r="Q3612" t="s">
        <v>8322</v>
      </c>
      <c r="R3612" t="s">
        <v>8323</v>
      </c>
      <c r="S3612" s="16">
        <f t="shared" si="288"/>
        <v>42233.22379629629</v>
      </c>
      <c r="T3612" s="16">
        <f t="shared" si="289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 s="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5">
        <v>51</v>
      </c>
      <c r="M3613" t="b">
        <v>1</v>
      </c>
      <c r="N3613" t="s">
        <v>8271</v>
      </c>
      <c r="O3613" s="6">
        <f t="shared" si="287"/>
        <v>1.36</v>
      </c>
      <c r="P3613" s="8">
        <f t="shared" si="290"/>
        <v>66.666666666666671</v>
      </c>
      <c r="Q3613" t="s">
        <v>8322</v>
      </c>
      <c r="R3613" t="s">
        <v>8323</v>
      </c>
      <c r="S3613" s="16">
        <f t="shared" si="288"/>
        <v>42102.162048611113</v>
      </c>
      <c r="T3613" s="16">
        <f t="shared" si="289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 s="1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5">
        <v>57</v>
      </c>
      <c r="M3614" t="b">
        <v>1</v>
      </c>
      <c r="N3614" t="s">
        <v>8271</v>
      </c>
      <c r="O3614" s="6">
        <f t="shared" si="287"/>
        <v>1.444</v>
      </c>
      <c r="P3614" s="8">
        <f t="shared" si="290"/>
        <v>126.66666666666667</v>
      </c>
      <c r="Q3614" t="s">
        <v>8322</v>
      </c>
      <c r="R3614" t="s">
        <v>8323</v>
      </c>
      <c r="S3614" s="16">
        <f t="shared" si="288"/>
        <v>41799.518645833326</v>
      </c>
      <c r="T3614" s="16">
        <f t="shared" si="289"/>
        <v>41789.518645833326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 s="1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5">
        <v>20</v>
      </c>
      <c r="M3615" t="b">
        <v>1</v>
      </c>
      <c r="N3615" t="s">
        <v>8271</v>
      </c>
      <c r="O3615" s="6">
        <f t="shared" si="287"/>
        <v>1</v>
      </c>
      <c r="P3615" s="8">
        <f t="shared" si="290"/>
        <v>62.5</v>
      </c>
      <c r="Q3615" t="s">
        <v>8322</v>
      </c>
      <c r="R3615" t="s">
        <v>8323</v>
      </c>
      <c r="S3615" s="16">
        <f t="shared" si="288"/>
        <v>41818.381643518514</v>
      </c>
      <c r="T3615" s="16">
        <f t="shared" si="289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 s="1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5">
        <v>71</v>
      </c>
      <c r="M3616" t="b">
        <v>1</v>
      </c>
      <c r="N3616" t="s">
        <v>8271</v>
      </c>
      <c r="O3616" s="6">
        <f t="shared" si="287"/>
        <v>1.008</v>
      </c>
      <c r="P3616" s="8">
        <f t="shared" si="290"/>
        <v>35.492957746478872</v>
      </c>
      <c r="Q3616" t="s">
        <v>8322</v>
      </c>
      <c r="R3616" t="s">
        <v>8323</v>
      </c>
      <c r="S3616" s="16">
        <f t="shared" si="288"/>
        <v>42173.833518518521</v>
      </c>
      <c r="T3616" s="16">
        <f t="shared" si="289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 s="1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5">
        <v>72</v>
      </c>
      <c r="M3617" t="b">
        <v>1</v>
      </c>
      <c r="N3617" t="s">
        <v>8271</v>
      </c>
      <c r="O3617" s="6">
        <f t="shared" si="287"/>
        <v>1.0680000000000001</v>
      </c>
      <c r="P3617" s="8">
        <f t="shared" si="290"/>
        <v>37.083333333333336</v>
      </c>
      <c r="Q3617" t="s">
        <v>8322</v>
      </c>
      <c r="R3617" t="s">
        <v>8323</v>
      </c>
      <c r="S3617" s="16">
        <f t="shared" si="288"/>
        <v>42348.385370370372</v>
      </c>
      <c r="T3617" s="16">
        <f t="shared" si="289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 s="1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5">
        <v>45</v>
      </c>
      <c r="M3618" t="b">
        <v>1</v>
      </c>
      <c r="N3618" t="s">
        <v>8271</v>
      </c>
      <c r="O3618" s="6">
        <f t="shared" si="287"/>
        <v>1.248</v>
      </c>
      <c r="P3618" s="8">
        <f t="shared" si="290"/>
        <v>69.333333333333329</v>
      </c>
      <c r="Q3618" t="s">
        <v>8322</v>
      </c>
      <c r="R3618" t="s">
        <v>8323</v>
      </c>
      <c r="S3618" s="16">
        <f t="shared" si="288"/>
        <v>42082.699814814812</v>
      </c>
      <c r="T3618" s="16">
        <f t="shared" si="289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 s="1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5">
        <v>51</v>
      </c>
      <c r="M3619" t="b">
        <v>1</v>
      </c>
      <c r="N3619" t="s">
        <v>8271</v>
      </c>
      <c r="O3619" s="6">
        <f t="shared" si="287"/>
        <v>1.1891891891891893</v>
      </c>
      <c r="P3619" s="8">
        <f t="shared" si="290"/>
        <v>17.254901960784313</v>
      </c>
      <c r="Q3619" t="s">
        <v>8322</v>
      </c>
      <c r="R3619" t="s">
        <v>8323</v>
      </c>
      <c r="S3619" s="16">
        <f t="shared" si="288"/>
        <v>42793.791666666664</v>
      </c>
      <c r="T3619" s="16">
        <f t="shared" si="289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 s="1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5">
        <v>56</v>
      </c>
      <c r="M3620" t="b">
        <v>1</v>
      </c>
      <c r="N3620" t="s">
        <v>8271</v>
      </c>
      <c r="O3620" s="6">
        <f t="shared" si="287"/>
        <v>1.01</v>
      </c>
      <c r="P3620" s="8">
        <f t="shared" si="290"/>
        <v>36.071428571428569</v>
      </c>
      <c r="Q3620" t="s">
        <v>8322</v>
      </c>
      <c r="R3620" t="s">
        <v>8323</v>
      </c>
      <c r="S3620" s="16">
        <f t="shared" si="288"/>
        <v>42158.419560185182</v>
      </c>
      <c r="T3620" s="16">
        <f t="shared" si="289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 s="1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5">
        <v>17</v>
      </c>
      <c r="M3621" t="b">
        <v>1</v>
      </c>
      <c r="N3621" t="s">
        <v>8271</v>
      </c>
      <c r="O3621" s="6">
        <f t="shared" si="287"/>
        <v>1.1299999999999999</v>
      </c>
      <c r="P3621" s="8">
        <f t="shared" si="290"/>
        <v>66.470588235294116</v>
      </c>
      <c r="Q3621" t="s">
        <v>8322</v>
      </c>
      <c r="R3621" t="s">
        <v>8323</v>
      </c>
      <c r="S3621" s="16">
        <f t="shared" si="288"/>
        <v>42693.708333333336</v>
      </c>
      <c r="T3621" s="16">
        <f t="shared" si="289"/>
        <v>42660.923912037033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 s="1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5">
        <v>197</v>
      </c>
      <c r="M3622" t="b">
        <v>1</v>
      </c>
      <c r="N3622" t="s">
        <v>8271</v>
      </c>
      <c r="O3622" s="6">
        <f t="shared" si="287"/>
        <v>1.0519047619047619</v>
      </c>
      <c r="P3622" s="8">
        <f t="shared" si="290"/>
        <v>56.065989847715734</v>
      </c>
      <c r="Q3622" t="s">
        <v>8322</v>
      </c>
      <c r="R3622" t="s">
        <v>8323</v>
      </c>
      <c r="S3622" s="16">
        <f t="shared" si="288"/>
        <v>42067.958333333336</v>
      </c>
      <c r="T3622" s="16">
        <f t="shared" si="289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 s="1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5">
        <v>70</v>
      </c>
      <c r="M3623" t="b">
        <v>1</v>
      </c>
      <c r="N3623" t="s">
        <v>8271</v>
      </c>
      <c r="O3623" s="6">
        <f t="shared" si="287"/>
        <v>1.0973333333333333</v>
      </c>
      <c r="P3623" s="8">
        <f t="shared" si="290"/>
        <v>47.028571428571432</v>
      </c>
      <c r="Q3623" t="s">
        <v>8322</v>
      </c>
      <c r="R3623" t="s">
        <v>8323</v>
      </c>
      <c r="S3623" s="16">
        <f t="shared" si="288"/>
        <v>42643.666666666664</v>
      </c>
      <c r="T3623" s="16">
        <f t="shared" si="289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 s="1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5">
        <v>21</v>
      </c>
      <c r="M3624" t="b">
        <v>1</v>
      </c>
      <c r="N3624" t="s">
        <v>8271</v>
      </c>
      <c r="O3624" s="6">
        <f t="shared" si="287"/>
        <v>1.00099</v>
      </c>
      <c r="P3624" s="8">
        <f t="shared" si="290"/>
        <v>47.666190476190479</v>
      </c>
      <c r="Q3624" t="s">
        <v>8322</v>
      </c>
      <c r="R3624" t="s">
        <v>8323</v>
      </c>
      <c r="S3624" s="16">
        <f t="shared" si="288"/>
        <v>41909.932638888888</v>
      </c>
      <c r="T3624" s="16">
        <f t="shared" si="289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 s="1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5">
        <v>34</v>
      </c>
      <c r="M3625" t="b">
        <v>1</v>
      </c>
      <c r="N3625" t="s">
        <v>8271</v>
      </c>
      <c r="O3625" s="6">
        <f t="shared" si="287"/>
        <v>1.2</v>
      </c>
      <c r="P3625" s="8">
        <f t="shared" si="290"/>
        <v>88.235294117647058</v>
      </c>
      <c r="Q3625" t="s">
        <v>8322</v>
      </c>
      <c r="R3625" t="s">
        <v>8323</v>
      </c>
      <c r="S3625" s="16">
        <f t="shared" si="288"/>
        <v>41846.083333333328</v>
      </c>
      <c r="T3625" s="16">
        <f t="shared" si="289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 s="1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5">
        <v>39</v>
      </c>
      <c r="M3626" t="b">
        <v>1</v>
      </c>
      <c r="N3626" t="s">
        <v>8271</v>
      </c>
      <c r="O3626" s="6">
        <f t="shared" si="287"/>
        <v>1.0493333333333332</v>
      </c>
      <c r="P3626" s="8">
        <f t="shared" si="290"/>
        <v>80.717948717948715</v>
      </c>
      <c r="Q3626" t="s">
        <v>8322</v>
      </c>
      <c r="R3626" t="s">
        <v>8323</v>
      </c>
      <c r="S3626" s="16">
        <f t="shared" si="288"/>
        <v>42605.56585648148</v>
      </c>
      <c r="T3626" s="16">
        <f t="shared" si="289"/>
        <v>42545.56585648148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 s="1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5">
        <v>78</v>
      </c>
      <c r="M3627" t="b">
        <v>1</v>
      </c>
      <c r="N3627" t="s">
        <v>8271</v>
      </c>
      <c r="O3627" s="6">
        <f t="shared" si="287"/>
        <v>1.0266666666666666</v>
      </c>
      <c r="P3627" s="8">
        <f t="shared" si="290"/>
        <v>39.487179487179489</v>
      </c>
      <c r="Q3627" t="s">
        <v>8322</v>
      </c>
      <c r="R3627" t="s">
        <v>8323</v>
      </c>
      <c r="S3627" s="16">
        <f t="shared" si="288"/>
        <v>42187.444178240738</v>
      </c>
      <c r="T3627" s="16">
        <f t="shared" si="289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 s="1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5">
        <v>48</v>
      </c>
      <c r="M3628" t="b">
        <v>1</v>
      </c>
      <c r="N3628" t="s">
        <v>8271</v>
      </c>
      <c r="O3628" s="6">
        <f t="shared" si="287"/>
        <v>1.0182500000000001</v>
      </c>
      <c r="P3628" s="8">
        <f t="shared" si="290"/>
        <v>84.854166666666671</v>
      </c>
      <c r="Q3628" t="s">
        <v>8322</v>
      </c>
      <c r="R3628" t="s">
        <v>8323</v>
      </c>
      <c r="S3628" s="16">
        <f t="shared" si="288"/>
        <v>41867.458993055552</v>
      </c>
      <c r="T3628" s="16">
        <f t="shared" si="289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 s="1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5">
        <v>29</v>
      </c>
      <c r="M3629" t="b">
        <v>1</v>
      </c>
      <c r="N3629" t="s">
        <v>8271</v>
      </c>
      <c r="O3629" s="6">
        <f t="shared" si="287"/>
        <v>1</v>
      </c>
      <c r="P3629" s="8">
        <f t="shared" si="290"/>
        <v>68.965517241379317</v>
      </c>
      <c r="Q3629" t="s">
        <v>8322</v>
      </c>
      <c r="R3629" t="s">
        <v>8323</v>
      </c>
      <c r="S3629" s="16">
        <f t="shared" si="288"/>
        <v>42510.957638888889</v>
      </c>
      <c r="T3629" s="16">
        <f t="shared" si="289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 s="1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5">
        <v>0</v>
      </c>
      <c r="M3630" t="b">
        <v>0</v>
      </c>
      <c r="N3630" t="s">
        <v>8305</v>
      </c>
      <c r="O3630" s="6">
        <f t="shared" si="287"/>
        <v>0</v>
      </c>
      <c r="P3630" s="8">
        <v>0</v>
      </c>
      <c r="Q3630" t="s">
        <v>8322</v>
      </c>
      <c r="R3630" t="s">
        <v>8364</v>
      </c>
      <c r="S3630" s="16">
        <f t="shared" si="288"/>
        <v>42351.666620370372</v>
      </c>
      <c r="T3630" s="16">
        <f t="shared" si="289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 s="1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5">
        <v>2</v>
      </c>
      <c r="M3631" t="b">
        <v>0</v>
      </c>
      <c r="N3631" t="s">
        <v>8305</v>
      </c>
      <c r="O3631" s="6">
        <f t="shared" si="287"/>
        <v>1.9999999999999999E-6</v>
      </c>
      <c r="P3631" s="8">
        <f t="shared" ref="P3631:P3637" si="291">E3631/L3631</f>
        <v>1</v>
      </c>
      <c r="Q3631" t="s">
        <v>8322</v>
      </c>
      <c r="R3631" t="s">
        <v>8364</v>
      </c>
      <c r="S3631" s="16">
        <f t="shared" si="288"/>
        <v>42495.499999999993</v>
      </c>
      <c r="T3631" s="16">
        <f t="shared" si="289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 s="1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5">
        <v>1</v>
      </c>
      <c r="M3632" t="b">
        <v>0</v>
      </c>
      <c r="N3632" t="s">
        <v>8305</v>
      </c>
      <c r="O3632" s="6">
        <f t="shared" si="287"/>
        <v>3.3333333333333332E-4</v>
      </c>
      <c r="P3632" s="8">
        <f t="shared" si="291"/>
        <v>1</v>
      </c>
      <c r="Q3632" t="s">
        <v>8322</v>
      </c>
      <c r="R3632" t="s">
        <v>8364</v>
      </c>
      <c r="S3632" s="16">
        <f t="shared" si="288"/>
        <v>41972.680439814816</v>
      </c>
      <c r="T3632" s="16">
        <f t="shared" si="289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 s="1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5">
        <v>59</v>
      </c>
      <c r="M3633" t="b">
        <v>0</v>
      </c>
      <c r="N3633" t="s">
        <v>8305</v>
      </c>
      <c r="O3633" s="6">
        <f t="shared" si="287"/>
        <v>0.51023391812865493</v>
      </c>
      <c r="P3633" s="8">
        <f t="shared" si="291"/>
        <v>147.88135593220338</v>
      </c>
      <c r="Q3633" t="s">
        <v>8322</v>
      </c>
      <c r="R3633" t="s">
        <v>8364</v>
      </c>
      <c r="S3633" s="16">
        <f t="shared" si="288"/>
        <v>41904.957638888889</v>
      </c>
      <c r="T3633" s="16">
        <f t="shared" si="289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 s="1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5">
        <v>1</v>
      </c>
      <c r="M3634" t="b">
        <v>0</v>
      </c>
      <c r="N3634" t="s">
        <v>8305</v>
      </c>
      <c r="O3634" s="6">
        <f t="shared" si="287"/>
        <v>0.2</v>
      </c>
      <c r="P3634" s="8">
        <f t="shared" si="291"/>
        <v>100</v>
      </c>
      <c r="Q3634" t="s">
        <v>8322</v>
      </c>
      <c r="R3634" t="s">
        <v>8364</v>
      </c>
      <c r="S3634" s="16">
        <f t="shared" si="288"/>
        <v>41966.728576388887</v>
      </c>
      <c r="T3634" s="16">
        <f t="shared" si="289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 s="1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5">
        <v>31</v>
      </c>
      <c r="M3635" t="b">
        <v>0</v>
      </c>
      <c r="N3635" t="s">
        <v>8305</v>
      </c>
      <c r="O3635" s="6">
        <f t="shared" si="287"/>
        <v>0.35239999999999999</v>
      </c>
      <c r="P3635" s="8">
        <f t="shared" si="291"/>
        <v>56.838709677419352</v>
      </c>
      <c r="Q3635" t="s">
        <v>8322</v>
      </c>
      <c r="R3635" t="s">
        <v>8364</v>
      </c>
      <c r="S3635" s="16">
        <f t="shared" si="288"/>
        <v>42692.833333333336</v>
      </c>
      <c r="T3635" s="16">
        <f t="shared" si="289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 s="1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5">
        <v>18</v>
      </c>
      <c r="M3636" t="b">
        <v>0</v>
      </c>
      <c r="N3636" t="s">
        <v>8305</v>
      </c>
      <c r="O3636" s="6">
        <f t="shared" si="287"/>
        <v>4.2466666666666666E-2</v>
      </c>
      <c r="P3636" s="8">
        <f t="shared" si="291"/>
        <v>176.94444444444446</v>
      </c>
      <c r="Q3636" t="s">
        <v>8322</v>
      </c>
      <c r="R3636" t="s">
        <v>8364</v>
      </c>
      <c r="S3636" s="16">
        <f t="shared" si="288"/>
        <v>42748.957638888889</v>
      </c>
      <c r="T3636" s="16">
        <f t="shared" si="289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 s="1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5">
        <v>10</v>
      </c>
      <c r="M3637" t="b">
        <v>0</v>
      </c>
      <c r="N3637" t="s">
        <v>8305</v>
      </c>
      <c r="O3637" s="6">
        <f t="shared" si="287"/>
        <v>0.36457142857142855</v>
      </c>
      <c r="P3637" s="8">
        <f t="shared" si="291"/>
        <v>127.6</v>
      </c>
      <c r="Q3637" t="s">
        <v>8322</v>
      </c>
      <c r="R3637" t="s">
        <v>8364</v>
      </c>
      <c r="S3637" s="16">
        <f t="shared" si="288"/>
        <v>42480.674490740734</v>
      </c>
      <c r="T3637" s="16">
        <f t="shared" si="289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 s="1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5">
        <v>0</v>
      </c>
      <c r="M3638" t="b">
        <v>0</v>
      </c>
      <c r="N3638" t="s">
        <v>8305</v>
      </c>
      <c r="O3638" s="6">
        <f t="shared" si="287"/>
        <v>0</v>
      </c>
      <c r="P3638" s="8">
        <v>0</v>
      </c>
      <c r="Q3638" t="s">
        <v>8322</v>
      </c>
      <c r="R3638" t="s">
        <v>8364</v>
      </c>
      <c r="S3638" s="16">
        <f t="shared" si="288"/>
        <v>42261.486446759256</v>
      </c>
      <c r="T3638" s="16">
        <f t="shared" si="289"/>
        <v>42226.486446759256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 s="1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5">
        <v>14</v>
      </c>
      <c r="M3639" t="b">
        <v>0</v>
      </c>
      <c r="N3639" t="s">
        <v>8305</v>
      </c>
      <c r="O3639" s="6">
        <f t="shared" si="287"/>
        <v>0.30866666666666664</v>
      </c>
      <c r="P3639" s="8">
        <f>E3639/L3639</f>
        <v>66.142857142857139</v>
      </c>
      <c r="Q3639" t="s">
        <v>8322</v>
      </c>
      <c r="R3639" t="s">
        <v>8364</v>
      </c>
      <c r="S3639" s="16">
        <f t="shared" si="288"/>
        <v>42005.492303240739</v>
      </c>
      <c r="T3639" s="16">
        <f t="shared" si="289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 s="1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5">
        <v>2</v>
      </c>
      <c r="M3640" t="b">
        <v>0</v>
      </c>
      <c r="N3640" t="s">
        <v>8305</v>
      </c>
      <c r="O3640" s="6">
        <f t="shared" si="287"/>
        <v>6.545454545454546E-2</v>
      </c>
      <c r="P3640" s="8">
        <f>E3640/L3640</f>
        <v>108</v>
      </c>
      <c r="Q3640" t="s">
        <v>8322</v>
      </c>
      <c r="R3640" t="s">
        <v>8364</v>
      </c>
      <c r="S3640" s="16">
        <f t="shared" si="288"/>
        <v>42113.42282407407</v>
      </c>
      <c r="T3640" s="16">
        <f t="shared" si="289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 s="1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5">
        <v>1</v>
      </c>
      <c r="M3641" t="b">
        <v>0</v>
      </c>
      <c r="N3641" t="s">
        <v>8305</v>
      </c>
      <c r="O3641" s="6">
        <f t="shared" si="287"/>
        <v>4.0000000000000003E-5</v>
      </c>
      <c r="P3641" s="8">
        <f>E3641/L3641</f>
        <v>1</v>
      </c>
      <c r="Q3641" t="s">
        <v>8322</v>
      </c>
      <c r="R3641" t="s">
        <v>8364</v>
      </c>
      <c r="S3641" s="16">
        <f t="shared" si="288"/>
        <v>42650.424305555549</v>
      </c>
      <c r="T3641" s="16">
        <f t="shared" si="289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 s="1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5">
        <v>3</v>
      </c>
      <c r="M3642" t="b">
        <v>0</v>
      </c>
      <c r="N3642" t="s">
        <v>8305</v>
      </c>
      <c r="O3642" s="6">
        <f t="shared" si="287"/>
        <v>5.5E-2</v>
      </c>
      <c r="P3642" s="8">
        <f>E3642/L3642</f>
        <v>18.333333333333332</v>
      </c>
      <c r="Q3642" t="s">
        <v>8322</v>
      </c>
      <c r="R3642" t="s">
        <v>8364</v>
      </c>
      <c r="S3642" s="16">
        <f t="shared" si="288"/>
        <v>42134.573263888888</v>
      </c>
      <c r="T3642" s="16">
        <f t="shared" si="289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 s="1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5">
        <v>0</v>
      </c>
      <c r="M3643" t="b">
        <v>0</v>
      </c>
      <c r="N3643" t="s">
        <v>8305</v>
      </c>
      <c r="O3643" s="6">
        <f t="shared" si="287"/>
        <v>0</v>
      </c>
      <c r="P3643" s="8">
        <v>0</v>
      </c>
      <c r="Q3643" t="s">
        <v>8322</v>
      </c>
      <c r="R3643" t="s">
        <v>8364</v>
      </c>
      <c r="S3643" s="16">
        <f t="shared" si="288"/>
        <v>41917</v>
      </c>
      <c r="T3643" s="16">
        <f t="shared" si="289"/>
        <v>41899.41873842592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 s="1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5">
        <v>2</v>
      </c>
      <c r="M3644" t="b">
        <v>0</v>
      </c>
      <c r="N3644" t="s">
        <v>8305</v>
      </c>
      <c r="O3644" s="6">
        <f t="shared" si="287"/>
        <v>2.1428571428571429E-2</v>
      </c>
      <c r="P3644" s="8">
        <f>E3644/L3644</f>
        <v>7.5</v>
      </c>
      <c r="Q3644" t="s">
        <v>8322</v>
      </c>
      <c r="R3644" t="s">
        <v>8364</v>
      </c>
      <c r="S3644" s="16">
        <f t="shared" si="288"/>
        <v>42338.499999999993</v>
      </c>
      <c r="T3644" s="16">
        <f t="shared" si="289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 s="1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5">
        <v>0</v>
      </c>
      <c r="M3645" t="b">
        <v>0</v>
      </c>
      <c r="N3645" t="s">
        <v>8305</v>
      </c>
      <c r="O3645" s="6">
        <f t="shared" si="287"/>
        <v>0</v>
      </c>
      <c r="P3645" s="8">
        <v>0</v>
      </c>
      <c r="Q3645" t="s">
        <v>8322</v>
      </c>
      <c r="R3645" t="s">
        <v>8364</v>
      </c>
      <c r="S3645" s="16">
        <f t="shared" si="288"/>
        <v>42324.977303240739</v>
      </c>
      <c r="T3645" s="16">
        <f t="shared" si="289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 s="1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5">
        <v>12</v>
      </c>
      <c r="M3646" t="b">
        <v>0</v>
      </c>
      <c r="N3646" t="s">
        <v>8305</v>
      </c>
      <c r="O3646" s="6">
        <f t="shared" si="287"/>
        <v>0.16420000000000001</v>
      </c>
      <c r="P3646" s="8">
        <f t="shared" ref="P3646:P3677" si="292">E3646/L3646</f>
        <v>68.416666666666671</v>
      </c>
      <c r="Q3646" t="s">
        <v>8322</v>
      </c>
      <c r="R3646" t="s">
        <v>8364</v>
      </c>
      <c r="S3646" s="16">
        <f t="shared" si="288"/>
        <v>42436.999305555553</v>
      </c>
      <c r="T3646" s="16">
        <f t="shared" si="289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 s="1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5">
        <v>1</v>
      </c>
      <c r="M3647" t="b">
        <v>0</v>
      </c>
      <c r="N3647" t="s">
        <v>8305</v>
      </c>
      <c r="O3647" s="6">
        <f t="shared" si="287"/>
        <v>1E-3</v>
      </c>
      <c r="P3647" s="8">
        <f t="shared" si="292"/>
        <v>1</v>
      </c>
      <c r="Q3647" t="s">
        <v>8322</v>
      </c>
      <c r="R3647" t="s">
        <v>8364</v>
      </c>
      <c r="S3647" s="16">
        <f t="shared" si="288"/>
        <v>42695.803680555553</v>
      </c>
      <c r="T3647" s="16">
        <f t="shared" si="289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 s="1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5">
        <v>8</v>
      </c>
      <c r="M3648" t="b">
        <v>0</v>
      </c>
      <c r="N3648" t="s">
        <v>8305</v>
      </c>
      <c r="O3648" s="6">
        <f t="shared" si="287"/>
        <v>4.8099999999999997E-2</v>
      </c>
      <c r="P3648" s="8">
        <f t="shared" si="292"/>
        <v>60.125</v>
      </c>
      <c r="Q3648" t="s">
        <v>8322</v>
      </c>
      <c r="R3648" t="s">
        <v>8364</v>
      </c>
      <c r="S3648" s="16">
        <f t="shared" si="288"/>
        <v>42171.770833333336</v>
      </c>
      <c r="T3648" s="16">
        <f t="shared" si="289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 s="1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5">
        <v>2</v>
      </c>
      <c r="M3649" t="b">
        <v>0</v>
      </c>
      <c r="N3649" t="s">
        <v>8305</v>
      </c>
      <c r="O3649" s="6">
        <f t="shared" si="287"/>
        <v>0.06</v>
      </c>
      <c r="P3649" s="8">
        <f t="shared" si="292"/>
        <v>15</v>
      </c>
      <c r="Q3649" t="s">
        <v>8322</v>
      </c>
      <c r="R3649" t="s">
        <v>8364</v>
      </c>
      <c r="S3649" s="16">
        <f t="shared" si="288"/>
        <v>42643.540821759256</v>
      </c>
      <c r="T3649" s="16">
        <f t="shared" si="289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 s="1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5">
        <v>73</v>
      </c>
      <c r="M3650" t="b">
        <v>1</v>
      </c>
      <c r="N3650" t="s">
        <v>8271</v>
      </c>
      <c r="O3650" s="6">
        <f t="shared" ref="O3650:O3713" si="293">E3650/D3650</f>
        <v>1.003825</v>
      </c>
      <c r="P3650" s="8">
        <f t="shared" si="292"/>
        <v>550.04109589041093</v>
      </c>
      <c r="Q3650" t="s">
        <v>8322</v>
      </c>
      <c r="R3650" t="s">
        <v>8323</v>
      </c>
      <c r="S3650" s="16">
        <f t="shared" ref="S3650:S3713" si="294">(I3650/86400)+25569+(-5/24)</f>
        <v>41917.083854166667</v>
      </c>
      <c r="T3650" s="16">
        <f t="shared" ref="T3650:T3713" si="295">(J3650/86400)+25569+(-5/24)</f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 s="1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5">
        <v>8</v>
      </c>
      <c r="M3651" t="b">
        <v>1</v>
      </c>
      <c r="N3651" t="s">
        <v>8271</v>
      </c>
      <c r="O3651" s="6">
        <f t="shared" si="293"/>
        <v>1.04</v>
      </c>
      <c r="P3651" s="8">
        <f t="shared" si="292"/>
        <v>97.5</v>
      </c>
      <c r="Q3651" t="s">
        <v>8322</v>
      </c>
      <c r="R3651" t="s">
        <v>8323</v>
      </c>
      <c r="S3651" s="16">
        <f t="shared" si="294"/>
        <v>41806.504560185182</v>
      </c>
      <c r="T3651" s="16">
        <f t="shared" si="295"/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 s="1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5">
        <v>17</v>
      </c>
      <c r="M3652" t="b">
        <v>1</v>
      </c>
      <c r="N3652" t="s">
        <v>8271</v>
      </c>
      <c r="O3652" s="6">
        <f t="shared" si="293"/>
        <v>1</v>
      </c>
      <c r="P3652" s="8">
        <f t="shared" si="292"/>
        <v>29.411764705882351</v>
      </c>
      <c r="Q3652" t="s">
        <v>8322</v>
      </c>
      <c r="R3652" t="s">
        <v>8323</v>
      </c>
      <c r="S3652" s="16">
        <f t="shared" si="294"/>
        <v>42402.270648148151</v>
      </c>
      <c r="T3652" s="16">
        <f t="shared" si="295"/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 s="1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5">
        <v>9</v>
      </c>
      <c r="M3653" t="b">
        <v>1</v>
      </c>
      <c r="N3653" t="s">
        <v>8271</v>
      </c>
      <c r="O3653" s="6">
        <f t="shared" si="293"/>
        <v>1.04</v>
      </c>
      <c r="P3653" s="8">
        <f t="shared" si="292"/>
        <v>57.777777777777779</v>
      </c>
      <c r="Q3653" t="s">
        <v>8322</v>
      </c>
      <c r="R3653" t="s">
        <v>8323</v>
      </c>
      <c r="S3653" s="16">
        <f t="shared" si="294"/>
        <v>41861.457638888889</v>
      </c>
      <c r="T3653" s="16">
        <f t="shared" si="295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 s="1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5">
        <v>17</v>
      </c>
      <c r="M3654" t="b">
        <v>1</v>
      </c>
      <c r="N3654" t="s">
        <v>8271</v>
      </c>
      <c r="O3654" s="6">
        <f t="shared" si="293"/>
        <v>2.5066666666666668</v>
      </c>
      <c r="P3654" s="8">
        <f t="shared" si="292"/>
        <v>44.235294117647058</v>
      </c>
      <c r="Q3654" t="s">
        <v>8322</v>
      </c>
      <c r="R3654" t="s">
        <v>8323</v>
      </c>
      <c r="S3654" s="16">
        <f t="shared" si="294"/>
        <v>42606.957638888889</v>
      </c>
      <c r="T3654" s="16">
        <f t="shared" si="295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 s="1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5">
        <v>33</v>
      </c>
      <c r="M3655" t="b">
        <v>1</v>
      </c>
      <c r="N3655" t="s">
        <v>8271</v>
      </c>
      <c r="O3655" s="6">
        <f t="shared" si="293"/>
        <v>1.0049999999999999</v>
      </c>
      <c r="P3655" s="8">
        <f t="shared" si="292"/>
        <v>60.909090909090907</v>
      </c>
      <c r="Q3655" t="s">
        <v>8322</v>
      </c>
      <c r="R3655" t="s">
        <v>8323</v>
      </c>
      <c r="S3655" s="16">
        <f t="shared" si="294"/>
        <v>42221.155173611107</v>
      </c>
      <c r="T3655" s="16">
        <f t="shared" si="295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 s="1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5">
        <v>38</v>
      </c>
      <c r="M3656" t="b">
        <v>1</v>
      </c>
      <c r="N3656" t="s">
        <v>8271</v>
      </c>
      <c r="O3656" s="6">
        <f t="shared" si="293"/>
        <v>1.744</v>
      </c>
      <c r="P3656" s="8">
        <f t="shared" si="292"/>
        <v>68.84210526315789</v>
      </c>
      <c r="Q3656" t="s">
        <v>8322</v>
      </c>
      <c r="R3656" t="s">
        <v>8323</v>
      </c>
      <c r="S3656" s="16">
        <f t="shared" si="294"/>
        <v>42463.499999999993</v>
      </c>
      <c r="T3656" s="16">
        <f t="shared" si="295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 s="1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5">
        <v>79</v>
      </c>
      <c r="M3657" t="b">
        <v>1</v>
      </c>
      <c r="N3657" t="s">
        <v>8271</v>
      </c>
      <c r="O3657" s="6">
        <f t="shared" si="293"/>
        <v>1.1626000000000001</v>
      </c>
      <c r="P3657" s="8">
        <f t="shared" si="292"/>
        <v>73.582278481012665</v>
      </c>
      <c r="Q3657" t="s">
        <v>8322</v>
      </c>
      <c r="R3657" t="s">
        <v>8323</v>
      </c>
      <c r="S3657" s="16">
        <f t="shared" si="294"/>
        <v>42203.082638888889</v>
      </c>
      <c r="T3657" s="16">
        <f t="shared" si="295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 s="1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5">
        <v>46</v>
      </c>
      <c r="M3658" t="b">
        <v>1</v>
      </c>
      <c r="N3658" t="s">
        <v>8271</v>
      </c>
      <c r="O3658" s="6">
        <f t="shared" si="293"/>
        <v>1.0582</v>
      </c>
      <c r="P3658" s="8">
        <f t="shared" si="292"/>
        <v>115.02173913043478</v>
      </c>
      <c r="Q3658" t="s">
        <v>8322</v>
      </c>
      <c r="R3658" t="s">
        <v>8323</v>
      </c>
      <c r="S3658" s="16">
        <f t="shared" si="294"/>
        <v>42767.749305555553</v>
      </c>
      <c r="T3658" s="16">
        <f t="shared" si="295"/>
        <v>42737.701805555553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 s="1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5">
        <v>20</v>
      </c>
      <c r="M3659" t="b">
        <v>1</v>
      </c>
      <c r="N3659" t="s">
        <v>8271</v>
      </c>
      <c r="O3659" s="6">
        <f t="shared" si="293"/>
        <v>1.1074999999999999</v>
      </c>
      <c r="P3659" s="8">
        <f t="shared" si="292"/>
        <v>110.75</v>
      </c>
      <c r="Q3659" t="s">
        <v>8322</v>
      </c>
      <c r="R3659" t="s">
        <v>8323</v>
      </c>
      <c r="S3659" s="16">
        <f t="shared" si="294"/>
        <v>42522.695833333331</v>
      </c>
      <c r="T3659" s="16">
        <f t="shared" si="295"/>
        <v>42499.4215162037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 s="1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5">
        <v>20</v>
      </c>
      <c r="M3660" t="b">
        <v>1</v>
      </c>
      <c r="N3660" t="s">
        <v>8271</v>
      </c>
      <c r="O3660" s="6">
        <f t="shared" si="293"/>
        <v>1.0066666666666666</v>
      </c>
      <c r="P3660" s="8">
        <f t="shared" si="292"/>
        <v>75.5</v>
      </c>
      <c r="Q3660" t="s">
        <v>8322</v>
      </c>
      <c r="R3660" t="s">
        <v>8323</v>
      </c>
      <c r="S3660" s="16">
        <f t="shared" si="294"/>
        <v>41821.957638888889</v>
      </c>
      <c r="T3660" s="16">
        <f t="shared" si="295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 s="1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5">
        <v>13</v>
      </c>
      <c r="M3661" t="b">
        <v>1</v>
      </c>
      <c r="N3661" t="s">
        <v>8271</v>
      </c>
      <c r="O3661" s="6">
        <f t="shared" si="293"/>
        <v>1.0203333333333333</v>
      </c>
      <c r="P3661" s="8">
        <f t="shared" si="292"/>
        <v>235.46153846153845</v>
      </c>
      <c r="Q3661" t="s">
        <v>8322</v>
      </c>
      <c r="R3661" t="s">
        <v>8323</v>
      </c>
      <c r="S3661" s="16">
        <f t="shared" si="294"/>
        <v>42082.402083333327</v>
      </c>
      <c r="T3661" s="16">
        <f t="shared" si="295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 s="1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5">
        <v>22</v>
      </c>
      <c r="M3662" t="b">
        <v>1</v>
      </c>
      <c r="N3662" t="s">
        <v>8271</v>
      </c>
      <c r="O3662" s="6">
        <f t="shared" si="293"/>
        <v>1</v>
      </c>
      <c r="P3662" s="8">
        <f t="shared" si="292"/>
        <v>11.363636363636363</v>
      </c>
      <c r="Q3662" t="s">
        <v>8322</v>
      </c>
      <c r="R3662" t="s">
        <v>8323</v>
      </c>
      <c r="S3662" s="16">
        <f t="shared" si="294"/>
        <v>41996.672743055555</v>
      </c>
      <c r="T3662" s="16">
        <f t="shared" si="295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 s="1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5">
        <v>36</v>
      </c>
      <c r="M3663" t="b">
        <v>1</v>
      </c>
      <c r="N3663" t="s">
        <v>8271</v>
      </c>
      <c r="O3663" s="6">
        <f t="shared" si="293"/>
        <v>1.1100000000000001</v>
      </c>
      <c r="P3663" s="8">
        <f t="shared" si="292"/>
        <v>92.5</v>
      </c>
      <c r="Q3663" t="s">
        <v>8322</v>
      </c>
      <c r="R3663" t="s">
        <v>8323</v>
      </c>
      <c r="S3663" s="16">
        <f t="shared" si="294"/>
        <v>42469.958333333336</v>
      </c>
      <c r="T3663" s="16">
        <f t="shared" si="295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 s="1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5">
        <v>40</v>
      </c>
      <c r="M3664" t="b">
        <v>1</v>
      </c>
      <c r="N3664" t="s">
        <v>8271</v>
      </c>
      <c r="O3664" s="6">
        <f t="shared" si="293"/>
        <v>1.0142500000000001</v>
      </c>
      <c r="P3664" s="8">
        <f t="shared" si="292"/>
        <v>202.85</v>
      </c>
      <c r="Q3664" t="s">
        <v>8322</v>
      </c>
      <c r="R3664" t="s">
        <v>8323</v>
      </c>
      <c r="S3664" s="16">
        <f t="shared" si="294"/>
        <v>42093.97006944444</v>
      </c>
      <c r="T3664" s="16">
        <f t="shared" si="295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 s="1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5">
        <v>9</v>
      </c>
      <c r="M3665" t="b">
        <v>1</v>
      </c>
      <c r="N3665" t="s">
        <v>8271</v>
      </c>
      <c r="O3665" s="6">
        <f t="shared" si="293"/>
        <v>1.04</v>
      </c>
      <c r="P3665" s="8">
        <f t="shared" si="292"/>
        <v>26</v>
      </c>
      <c r="Q3665" t="s">
        <v>8322</v>
      </c>
      <c r="R3665" t="s">
        <v>8323</v>
      </c>
      <c r="S3665" s="16">
        <f t="shared" si="294"/>
        <v>42725.285069444442</v>
      </c>
      <c r="T3665" s="16">
        <f t="shared" si="295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 s="1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5">
        <v>19</v>
      </c>
      <c r="M3666" t="b">
        <v>1</v>
      </c>
      <c r="N3666" t="s">
        <v>8271</v>
      </c>
      <c r="O3666" s="6">
        <f t="shared" si="293"/>
        <v>1.09375</v>
      </c>
      <c r="P3666" s="8">
        <f t="shared" si="292"/>
        <v>46.05263157894737</v>
      </c>
      <c r="Q3666" t="s">
        <v>8322</v>
      </c>
      <c r="R3666" t="s">
        <v>8323</v>
      </c>
      <c r="S3666" s="16">
        <f t="shared" si="294"/>
        <v>42537.04038194444</v>
      </c>
      <c r="T3666" s="16">
        <f t="shared" si="295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 s="1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5">
        <v>14</v>
      </c>
      <c r="M3667" t="b">
        <v>1</v>
      </c>
      <c r="N3667" t="s">
        <v>8271</v>
      </c>
      <c r="O3667" s="6">
        <f t="shared" si="293"/>
        <v>1.1516129032258065</v>
      </c>
      <c r="P3667" s="8">
        <f t="shared" si="292"/>
        <v>51</v>
      </c>
      <c r="Q3667" t="s">
        <v>8322</v>
      </c>
      <c r="R3667" t="s">
        <v>8323</v>
      </c>
      <c r="S3667" s="16">
        <f t="shared" si="294"/>
        <v>42305.620833333327</v>
      </c>
      <c r="T3667" s="16">
        <f t="shared" si="295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 s="1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5">
        <v>38</v>
      </c>
      <c r="M3668" t="b">
        <v>1</v>
      </c>
      <c r="N3668" t="s">
        <v>8271</v>
      </c>
      <c r="O3668" s="6">
        <f t="shared" si="293"/>
        <v>1</v>
      </c>
      <c r="P3668" s="8">
        <f t="shared" si="292"/>
        <v>31.578947368421051</v>
      </c>
      <c r="Q3668" t="s">
        <v>8322</v>
      </c>
      <c r="R3668" t="s">
        <v>8323</v>
      </c>
      <c r="S3668" s="16">
        <f t="shared" si="294"/>
        <v>41844.083333333328</v>
      </c>
      <c r="T3668" s="16">
        <f t="shared" si="295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 s="1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5">
        <v>58</v>
      </c>
      <c r="M3669" t="b">
        <v>1</v>
      </c>
      <c r="N3669" t="s">
        <v>8271</v>
      </c>
      <c r="O3669" s="6">
        <f t="shared" si="293"/>
        <v>1.0317033333333334</v>
      </c>
      <c r="P3669" s="8">
        <f t="shared" si="292"/>
        <v>53.363965517241382</v>
      </c>
      <c r="Q3669" t="s">
        <v>8322</v>
      </c>
      <c r="R3669" t="s">
        <v>8323</v>
      </c>
      <c r="S3669" s="16">
        <f t="shared" si="294"/>
        <v>42203.761793981474</v>
      </c>
      <c r="T3669" s="16">
        <f t="shared" si="295"/>
        <v>42173.761793981474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 s="1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5">
        <v>28</v>
      </c>
      <c r="M3670" t="b">
        <v>1</v>
      </c>
      <c r="N3670" t="s">
        <v>8271</v>
      </c>
      <c r="O3670" s="6">
        <f t="shared" si="293"/>
        <v>1.0349999999999999</v>
      </c>
      <c r="P3670" s="8">
        <f t="shared" si="292"/>
        <v>36.964285714285715</v>
      </c>
      <c r="Q3670" t="s">
        <v>8322</v>
      </c>
      <c r="R3670" t="s">
        <v>8323</v>
      </c>
      <c r="S3670" s="16">
        <f t="shared" si="294"/>
        <v>42208.564583333333</v>
      </c>
      <c r="T3670" s="16">
        <f t="shared" si="295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 s="1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5">
        <v>17</v>
      </c>
      <c r="M3671" t="b">
        <v>1</v>
      </c>
      <c r="N3671" t="s">
        <v>8271</v>
      </c>
      <c r="O3671" s="6">
        <f t="shared" si="293"/>
        <v>1.3819999999999999</v>
      </c>
      <c r="P3671" s="8">
        <f t="shared" si="292"/>
        <v>81.294117647058826</v>
      </c>
      <c r="Q3671" t="s">
        <v>8322</v>
      </c>
      <c r="R3671" t="s">
        <v>8323</v>
      </c>
      <c r="S3671" s="16">
        <f t="shared" si="294"/>
        <v>42166.466863425921</v>
      </c>
      <c r="T3671" s="16">
        <f t="shared" si="295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 s="1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5">
        <v>12</v>
      </c>
      <c r="M3672" t="b">
        <v>1</v>
      </c>
      <c r="N3672" t="s">
        <v>8271</v>
      </c>
      <c r="O3672" s="6">
        <f t="shared" si="293"/>
        <v>1.0954545454545455</v>
      </c>
      <c r="P3672" s="8">
        <f t="shared" si="292"/>
        <v>20.083333333333332</v>
      </c>
      <c r="Q3672" t="s">
        <v>8322</v>
      </c>
      <c r="R3672" t="s">
        <v>8323</v>
      </c>
      <c r="S3672" s="16">
        <f t="shared" si="294"/>
        <v>42155.749999999993</v>
      </c>
      <c r="T3672" s="16">
        <f t="shared" si="295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 s="1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5">
        <v>40</v>
      </c>
      <c r="M3673" t="b">
        <v>1</v>
      </c>
      <c r="N3673" t="s">
        <v>8271</v>
      </c>
      <c r="O3673" s="6">
        <f t="shared" si="293"/>
        <v>1.0085714285714287</v>
      </c>
      <c r="P3673" s="8">
        <f t="shared" si="292"/>
        <v>88.25</v>
      </c>
      <c r="Q3673" t="s">
        <v>8322</v>
      </c>
      <c r="R3673" t="s">
        <v>8323</v>
      </c>
      <c r="S3673" s="16">
        <f t="shared" si="294"/>
        <v>41840.957638888889</v>
      </c>
      <c r="T3673" s="16">
        <f t="shared" si="295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 s="1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5">
        <v>57</v>
      </c>
      <c r="M3674" t="b">
        <v>1</v>
      </c>
      <c r="N3674" t="s">
        <v>8271</v>
      </c>
      <c r="O3674" s="6">
        <f t="shared" si="293"/>
        <v>1.0153333333333334</v>
      </c>
      <c r="P3674" s="8">
        <f t="shared" si="292"/>
        <v>53.438596491228068</v>
      </c>
      <c r="Q3674" t="s">
        <v>8322</v>
      </c>
      <c r="R3674" t="s">
        <v>8323</v>
      </c>
      <c r="S3674" s="16">
        <f t="shared" si="294"/>
        <v>41908.738240740735</v>
      </c>
      <c r="T3674" s="16">
        <f t="shared" si="295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 s="1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5">
        <v>114</v>
      </c>
      <c r="M3675" t="b">
        <v>1</v>
      </c>
      <c r="N3675" t="s">
        <v>8271</v>
      </c>
      <c r="O3675" s="6">
        <f t="shared" si="293"/>
        <v>1.13625</v>
      </c>
      <c r="P3675" s="8">
        <f t="shared" si="292"/>
        <v>39.868421052631582</v>
      </c>
      <c r="Q3675" t="s">
        <v>8322</v>
      </c>
      <c r="R3675" t="s">
        <v>8323</v>
      </c>
      <c r="S3675" s="16">
        <f t="shared" si="294"/>
        <v>41948.327777777777</v>
      </c>
      <c r="T3675" s="16">
        <f t="shared" si="295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 s="1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5">
        <v>31</v>
      </c>
      <c r="M3676" t="b">
        <v>1</v>
      </c>
      <c r="N3676" t="s">
        <v>8271</v>
      </c>
      <c r="O3676" s="6">
        <f t="shared" si="293"/>
        <v>1</v>
      </c>
      <c r="P3676" s="8">
        <f t="shared" si="292"/>
        <v>145.16129032258064</v>
      </c>
      <c r="Q3676" t="s">
        <v>8322</v>
      </c>
      <c r="R3676" t="s">
        <v>8323</v>
      </c>
      <c r="S3676" s="16">
        <f t="shared" si="294"/>
        <v>42616.664687499993</v>
      </c>
      <c r="T3676" s="16">
        <f t="shared" si="295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 s="1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5">
        <v>3</v>
      </c>
      <c r="M3677" t="b">
        <v>1</v>
      </c>
      <c r="N3677" t="s">
        <v>8271</v>
      </c>
      <c r="O3677" s="6">
        <f t="shared" si="293"/>
        <v>1.4</v>
      </c>
      <c r="P3677" s="8">
        <f t="shared" si="292"/>
        <v>23.333333333333332</v>
      </c>
      <c r="Q3677" t="s">
        <v>8322</v>
      </c>
      <c r="R3677" t="s">
        <v>8323</v>
      </c>
      <c r="S3677" s="16">
        <f t="shared" si="294"/>
        <v>42505.749999999993</v>
      </c>
      <c r="T3677" s="16">
        <f t="shared" si="295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 s="1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5">
        <v>16</v>
      </c>
      <c r="M3678" t="b">
        <v>1</v>
      </c>
      <c r="N3678" t="s">
        <v>8271</v>
      </c>
      <c r="O3678" s="6">
        <f t="shared" si="293"/>
        <v>1.2875000000000001</v>
      </c>
      <c r="P3678" s="8">
        <f t="shared" ref="P3678:P3709" si="296">E3678/L3678</f>
        <v>64.375</v>
      </c>
      <c r="Q3678" t="s">
        <v>8322</v>
      </c>
      <c r="R3678" t="s">
        <v>8323</v>
      </c>
      <c r="S3678" s="16">
        <f t="shared" si="294"/>
        <v>41894.607453703698</v>
      </c>
      <c r="T3678" s="16">
        <f t="shared" si="295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 s="1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5">
        <v>199</v>
      </c>
      <c r="M3679" t="b">
        <v>1</v>
      </c>
      <c r="N3679" t="s">
        <v>8271</v>
      </c>
      <c r="O3679" s="6">
        <f t="shared" si="293"/>
        <v>1.0290416666666666</v>
      </c>
      <c r="P3679" s="8">
        <f t="shared" si="296"/>
        <v>62.052763819095475</v>
      </c>
      <c r="Q3679" t="s">
        <v>8322</v>
      </c>
      <c r="R3679" t="s">
        <v>8323</v>
      </c>
      <c r="S3679" s="16">
        <f t="shared" si="294"/>
        <v>41822.957638888889</v>
      </c>
      <c r="T3679" s="16">
        <f t="shared" si="295"/>
        <v>41802.365949074076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 s="1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5">
        <v>31</v>
      </c>
      <c r="M3680" t="b">
        <v>1</v>
      </c>
      <c r="N3680" t="s">
        <v>8271</v>
      </c>
      <c r="O3680" s="6">
        <f t="shared" si="293"/>
        <v>1.0249999999999999</v>
      </c>
      <c r="P3680" s="8">
        <f t="shared" si="296"/>
        <v>66.129032258064512</v>
      </c>
      <c r="Q3680" t="s">
        <v>8322</v>
      </c>
      <c r="R3680" t="s">
        <v>8323</v>
      </c>
      <c r="S3680" s="16">
        <f t="shared" si="294"/>
        <v>42155.322893518511</v>
      </c>
      <c r="T3680" s="16">
        <f t="shared" si="295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 s="1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5">
        <v>30</v>
      </c>
      <c r="M3681" t="b">
        <v>1</v>
      </c>
      <c r="N3681" t="s">
        <v>8271</v>
      </c>
      <c r="O3681" s="6">
        <f t="shared" si="293"/>
        <v>1.101</v>
      </c>
      <c r="P3681" s="8">
        <f t="shared" si="296"/>
        <v>73.400000000000006</v>
      </c>
      <c r="Q3681" t="s">
        <v>8322</v>
      </c>
      <c r="R3681" t="s">
        <v>8323</v>
      </c>
      <c r="S3681" s="16">
        <f t="shared" si="294"/>
        <v>41820.999305555553</v>
      </c>
      <c r="T3681" s="16">
        <f t="shared" si="295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 s="1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5">
        <v>34</v>
      </c>
      <c r="M3682" t="b">
        <v>1</v>
      </c>
      <c r="N3682" t="s">
        <v>8271</v>
      </c>
      <c r="O3682" s="6">
        <f t="shared" si="293"/>
        <v>1.1276666666666666</v>
      </c>
      <c r="P3682" s="8">
        <f t="shared" si="296"/>
        <v>99.5</v>
      </c>
      <c r="Q3682" t="s">
        <v>8322</v>
      </c>
      <c r="R3682" t="s">
        <v>8323</v>
      </c>
      <c r="S3682" s="16">
        <f t="shared" si="294"/>
        <v>42648.245763888888</v>
      </c>
      <c r="T3682" s="16">
        <f t="shared" si="295"/>
        <v>42627.245763888888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 s="1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5">
        <v>18</v>
      </c>
      <c r="M3683" t="b">
        <v>1</v>
      </c>
      <c r="N3683" t="s">
        <v>8271</v>
      </c>
      <c r="O3683" s="6">
        <f t="shared" si="293"/>
        <v>1.119</v>
      </c>
      <c r="P3683" s="8">
        <f t="shared" si="296"/>
        <v>62.166666666666664</v>
      </c>
      <c r="Q3683" t="s">
        <v>8322</v>
      </c>
      <c r="R3683" t="s">
        <v>8323</v>
      </c>
      <c r="S3683" s="16">
        <f t="shared" si="294"/>
        <v>42384.443171296291</v>
      </c>
      <c r="T3683" s="16">
        <f t="shared" si="295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 s="1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5">
        <v>67</v>
      </c>
      <c r="M3684" t="b">
        <v>1</v>
      </c>
      <c r="N3684" t="s">
        <v>8271</v>
      </c>
      <c r="O3684" s="6">
        <f t="shared" si="293"/>
        <v>1.3919999999999999</v>
      </c>
      <c r="P3684" s="8">
        <f t="shared" si="296"/>
        <v>62.328358208955223</v>
      </c>
      <c r="Q3684" t="s">
        <v>8322</v>
      </c>
      <c r="R3684" t="s">
        <v>8323</v>
      </c>
      <c r="S3684" s="16">
        <f t="shared" si="294"/>
        <v>41806.082638888889</v>
      </c>
      <c r="T3684" s="16">
        <f t="shared" si="295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 s="1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5">
        <v>66</v>
      </c>
      <c r="M3685" t="b">
        <v>1</v>
      </c>
      <c r="N3685" t="s">
        <v>8271</v>
      </c>
      <c r="O3685" s="6">
        <f t="shared" si="293"/>
        <v>1.1085714285714285</v>
      </c>
      <c r="P3685" s="8">
        <f t="shared" si="296"/>
        <v>58.787878787878789</v>
      </c>
      <c r="Q3685" t="s">
        <v>8322</v>
      </c>
      <c r="R3685" t="s">
        <v>8323</v>
      </c>
      <c r="S3685" s="16">
        <f t="shared" si="294"/>
        <v>42662.908518518518</v>
      </c>
      <c r="T3685" s="16">
        <f t="shared" si="295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 s="1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5">
        <v>23</v>
      </c>
      <c r="M3686" t="b">
        <v>1</v>
      </c>
      <c r="N3686" t="s">
        <v>8271</v>
      </c>
      <c r="O3686" s="6">
        <f t="shared" si="293"/>
        <v>1.3906666666666667</v>
      </c>
      <c r="P3686" s="8">
        <f t="shared" si="296"/>
        <v>45.347826086956523</v>
      </c>
      <c r="Q3686" t="s">
        <v>8322</v>
      </c>
      <c r="R3686" t="s">
        <v>8323</v>
      </c>
      <c r="S3686" s="16">
        <f t="shared" si="294"/>
        <v>42248.97206018518</v>
      </c>
      <c r="T3686" s="16">
        <f t="shared" si="295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 s="1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5">
        <v>126</v>
      </c>
      <c r="M3687" t="b">
        <v>1</v>
      </c>
      <c r="N3687" t="s">
        <v>8271</v>
      </c>
      <c r="O3687" s="6">
        <f t="shared" si="293"/>
        <v>1.0569999999999999</v>
      </c>
      <c r="P3687" s="8">
        <f t="shared" si="296"/>
        <v>41.944444444444443</v>
      </c>
      <c r="Q3687" t="s">
        <v>8322</v>
      </c>
      <c r="R3687" t="s">
        <v>8323</v>
      </c>
      <c r="S3687" s="16">
        <f t="shared" si="294"/>
        <v>41778.666666666664</v>
      </c>
      <c r="T3687" s="16">
        <f t="shared" si="295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 s="1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5">
        <v>6</v>
      </c>
      <c r="M3688" t="b">
        <v>1</v>
      </c>
      <c r="N3688" t="s">
        <v>8271</v>
      </c>
      <c r="O3688" s="6">
        <f t="shared" si="293"/>
        <v>1.0142857142857142</v>
      </c>
      <c r="P3688" s="8">
        <f t="shared" si="296"/>
        <v>59.166666666666664</v>
      </c>
      <c r="Q3688" t="s">
        <v>8322</v>
      </c>
      <c r="R3688" t="s">
        <v>8323</v>
      </c>
      <c r="S3688" s="16">
        <f t="shared" si="294"/>
        <v>42244.957638888889</v>
      </c>
      <c r="T3688" s="16">
        <f t="shared" si="295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 s="1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5">
        <v>25</v>
      </c>
      <c r="M3689" t="b">
        <v>1</v>
      </c>
      <c r="N3689" t="s">
        <v>8271</v>
      </c>
      <c r="O3689" s="6">
        <f t="shared" si="293"/>
        <v>1.0024500000000001</v>
      </c>
      <c r="P3689" s="8">
        <f t="shared" si="296"/>
        <v>200.49</v>
      </c>
      <c r="Q3689" t="s">
        <v>8322</v>
      </c>
      <c r="R3689" t="s">
        <v>8323</v>
      </c>
      <c r="S3689" s="16">
        <f t="shared" si="294"/>
        <v>41817.009895833333</v>
      </c>
      <c r="T3689" s="16">
        <f t="shared" si="295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 s="1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5">
        <v>39</v>
      </c>
      <c r="M3690" t="b">
        <v>1</v>
      </c>
      <c r="N3690" t="s">
        <v>8271</v>
      </c>
      <c r="O3690" s="6">
        <f t="shared" si="293"/>
        <v>1.0916666666666666</v>
      </c>
      <c r="P3690" s="8">
        <f t="shared" si="296"/>
        <v>83.974358974358978</v>
      </c>
      <c r="Q3690" t="s">
        <v>8322</v>
      </c>
      <c r="R3690" t="s">
        <v>8323</v>
      </c>
      <c r="S3690" s="16">
        <f t="shared" si="294"/>
        <v>41859.578749999993</v>
      </c>
      <c r="T3690" s="16">
        <f t="shared" si="295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 s="1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5">
        <v>62</v>
      </c>
      <c r="M3691" t="b">
        <v>1</v>
      </c>
      <c r="N3691" t="s">
        <v>8271</v>
      </c>
      <c r="O3691" s="6">
        <f t="shared" si="293"/>
        <v>1.1833333333333333</v>
      </c>
      <c r="P3691" s="8">
        <f t="shared" si="296"/>
        <v>57.258064516129032</v>
      </c>
      <c r="Q3691" t="s">
        <v>8322</v>
      </c>
      <c r="R3691" t="s">
        <v>8323</v>
      </c>
      <c r="S3691" s="16">
        <f t="shared" si="294"/>
        <v>42176.725694444445</v>
      </c>
      <c r="T3691" s="16">
        <f t="shared" si="295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 s="1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5">
        <v>31</v>
      </c>
      <c r="M3692" t="b">
        <v>1</v>
      </c>
      <c r="N3692" t="s">
        <v>8271</v>
      </c>
      <c r="O3692" s="6">
        <f t="shared" si="293"/>
        <v>1.2</v>
      </c>
      <c r="P3692" s="8">
        <f t="shared" si="296"/>
        <v>58.064516129032256</v>
      </c>
      <c r="Q3692" t="s">
        <v>8322</v>
      </c>
      <c r="R3692" t="s">
        <v>8323</v>
      </c>
      <c r="S3692" s="16">
        <f t="shared" si="294"/>
        <v>41970.431516203702</v>
      </c>
      <c r="T3692" s="16">
        <f t="shared" si="295"/>
        <v>41940.38984953703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 s="1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5">
        <v>274</v>
      </c>
      <c r="M3693" t="b">
        <v>1</v>
      </c>
      <c r="N3693" t="s">
        <v>8271</v>
      </c>
      <c r="O3693" s="6">
        <f t="shared" si="293"/>
        <v>1.2796000000000001</v>
      </c>
      <c r="P3693" s="8">
        <f t="shared" si="296"/>
        <v>186.80291970802921</v>
      </c>
      <c r="Q3693" t="s">
        <v>8322</v>
      </c>
      <c r="R3693" t="s">
        <v>8323</v>
      </c>
      <c r="S3693" s="16">
        <f t="shared" si="294"/>
        <v>42064.999305555553</v>
      </c>
      <c r="T3693" s="16">
        <f t="shared" si="295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 s="1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5">
        <v>17</v>
      </c>
      <c r="M3694" t="b">
        <v>1</v>
      </c>
      <c r="N3694" t="s">
        <v>8271</v>
      </c>
      <c r="O3694" s="6">
        <f t="shared" si="293"/>
        <v>1.26</v>
      </c>
      <c r="P3694" s="8">
        <f t="shared" si="296"/>
        <v>74.117647058823536</v>
      </c>
      <c r="Q3694" t="s">
        <v>8322</v>
      </c>
      <c r="R3694" t="s">
        <v>8323</v>
      </c>
      <c r="S3694" s="16">
        <f t="shared" si="294"/>
        <v>41900.791666666664</v>
      </c>
      <c r="T3694" s="16">
        <f t="shared" si="295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 s="1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5">
        <v>14</v>
      </c>
      <c r="M3695" t="b">
        <v>1</v>
      </c>
      <c r="N3695" t="s">
        <v>8271</v>
      </c>
      <c r="O3695" s="6">
        <f t="shared" si="293"/>
        <v>1.2912912912912913</v>
      </c>
      <c r="P3695" s="8">
        <f t="shared" si="296"/>
        <v>30.714285714285715</v>
      </c>
      <c r="Q3695" t="s">
        <v>8322</v>
      </c>
      <c r="R3695" t="s">
        <v>8323</v>
      </c>
      <c r="S3695" s="16">
        <f t="shared" si="294"/>
        <v>42338.729166666664</v>
      </c>
      <c r="T3695" s="16">
        <f t="shared" si="295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 s="1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5">
        <v>60</v>
      </c>
      <c r="M3696" t="b">
        <v>1</v>
      </c>
      <c r="N3696" t="s">
        <v>8271</v>
      </c>
      <c r="O3696" s="6">
        <f t="shared" si="293"/>
        <v>1.0742857142857143</v>
      </c>
      <c r="P3696" s="8">
        <f t="shared" si="296"/>
        <v>62.666666666666664</v>
      </c>
      <c r="Q3696" t="s">
        <v>8322</v>
      </c>
      <c r="R3696" t="s">
        <v>8323</v>
      </c>
      <c r="S3696" s="16">
        <f t="shared" si="294"/>
        <v>42526.874999999993</v>
      </c>
      <c r="T3696" s="16">
        <f t="shared" si="295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 s="1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5">
        <v>33</v>
      </c>
      <c r="M3697" t="b">
        <v>1</v>
      </c>
      <c r="N3697" t="s">
        <v>8271</v>
      </c>
      <c r="O3697" s="6">
        <f t="shared" si="293"/>
        <v>1.00125</v>
      </c>
      <c r="P3697" s="8">
        <f t="shared" si="296"/>
        <v>121.36363636363636</v>
      </c>
      <c r="Q3697" t="s">
        <v>8322</v>
      </c>
      <c r="R3697" t="s">
        <v>8323</v>
      </c>
      <c r="S3697" s="16">
        <f t="shared" si="294"/>
        <v>42015.662152777775</v>
      </c>
      <c r="T3697" s="16">
        <f t="shared" si="295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 s="1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5">
        <v>78</v>
      </c>
      <c r="M3698" t="b">
        <v>1</v>
      </c>
      <c r="N3698" t="s">
        <v>8271</v>
      </c>
      <c r="O3698" s="6">
        <f t="shared" si="293"/>
        <v>1.55</v>
      </c>
      <c r="P3698" s="8">
        <f t="shared" si="296"/>
        <v>39.743589743589745</v>
      </c>
      <c r="Q3698" t="s">
        <v>8322</v>
      </c>
      <c r="R3698" t="s">
        <v>8323</v>
      </c>
      <c r="S3698" s="16">
        <f t="shared" si="294"/>
        <v>42048.408749999995</v>
      </c>
      <c r="T3698" s="16">
        <f t="shared" si="295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 s="1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5">
        <v>30</v>
      </c>
      <c r="M3699" t="b">
        <v>1</v>
      </c>
      <c r="N3699" t="s">
        <v>8271</v>
      </c>
      <c r="O3699" s="6">
        <f t="shared" si="293"/>
        <v>1.08</v>
      </c>
      <c r="P3699" s="8">
        <f t="shared" si="296"/>
        <v>72</v>
      </c>
      <c r="Q3699" t="s">
        <v>8322</v>
      </c>
      <c r="R3699" t="s">
        <v>8323</v>
      </c>
      <c r="S3699" s="16">
        <f t="shared" si="294"/>
        <v>42500.2575</v>
      </c>
      <c r="T3699" s="16">
        <f t="shared" si="295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 s="1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5">
        <v>136</v>
      </c>
      <c r="M3700" t="b">
        <v>1</v>
      </c>
      <c r="N3700" t="s">
        <v>8271</v>
      </c>
      <c r="O3700" s="6">
        <f t="shared" si="293"/>
        <v>1.1052</v>
      </c>
      <c r="P3700" s="8">
        <f t="shared" si="296"/>
        <v>40.632352941176471</v>
      </c>
      <c r="Q3700" t="s">
        <v>8322</v>
      </c>
      <c r="R3700" t="s">
        <v>8323</v>
      </c>
      <c r="S3700" s="16">
        <f t="shared" si="294"/>
        <v>42431.598229166666</v>
      </c>
      <c r="T3700" s="16">
        <f t="shared" si="295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 s="1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5">
        <v>40</v>
      </c>
      <c r="M3701" t="b">
        <v>1</v>
      </c>
      <c r="N3701" t="s">
        <v>8271</v>
      </c>
      <c r="O3701" s="6">
        <f t="shared" si="293"/>
        <v>1.008</v>
      </c>
      <c r="P3701" s="8">
        <f t="shared" si="296"/>
        <v>63</v>
      </c>
      <c r="Q3701" t="s">
        <v>8322</v>
      </c>
      <c r="R3701" t="s">
        <v>8323</v>
      </c>
      <c r="S3701" s="16">
        <f t="shared" si="294"/>
        <v>41927.393703703703</v>
      </c>
      <c r="T3701" s="16">
        <f t="shared" si="295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 s="1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5">
        <v>18</v>
      </c>
      <c r="M3702" t="b">
        <v>1</v>
      </c>
      <c r="N3702" t="s">
        <v>8271</v>
      </c>
      <c r="O3702" s="6">
        <f t="shared" si="293"/>
        <v>1.212</v>
      </c>
      <c r="P3702" s="8">
        <f t="shared" si="296"/>
        <v>33.666666666666664</v>
      </c>
      <c r="Q3702" t="s">
        <v>8322</v>
      </c>
      <c r="R3702" t="s">
        <v>8323</v>
      </c>
      <c r="S3702" s="16">
        <f t="shared" si="294"/>
        <v>41912.458333333328</v>
      </c>
      <c r="T3702" s="16">
        <f t="shared" si="295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 s="1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5">
        <v>39</v>
      </c>
      <c r="M3703" t="b">
        <v>1</v>
      </c>
      <c r="N3703" t="s">
        <v>8271</v>
      </c>
      <c r="O3703" s="6">
        <f t="shared" si="293"/>
        <v>1.0033333333333334</v>
      </c>
      <c r="P3703" s="8">
        <f t="shared" si="296"/>
        <v>38.589743589743591</v>
      </c>
      <c r="Q3703" t="s">
        <v>8322</v>
      </c>
      <c r="R3703" t="s">
        <v>8323</v>
      </c>
      <c r="S3703" s="16">
        <f t="shared" si="294"/>
        <v>42159.333252314813</v>
      </c>
      <c r="T3703" s="16">
        <f t="shared" si="295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 s="1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5">
        <v>21</v>
      </c>
      <c r="M3704" t="b">
        <v>1</v>
      </c>
      <c r="N3704" t="s">
        <v>8271</v>
      </c>
      <c r="O3704" s="6">
        <f t="shared" si="293"/>
        <v>1.0916666666666666</v>
      </c>
      <c r="P3704" s="8">
        <f t="shared" si="296"/>
        <v>155.95238095238096</v>
      </c>
      <c r="Q3704" t="s">
        <v>8322</v>
      </c>
      <c r="R3704" t="s">
        <v>8323</v>
      </c>
      <c r="S3704" s="16">
        <f t="shared" si="294"/>
        <v>42561.749305555553</v>
      </c>
      <c r="T3704" s="16">
        <f t="shared" si="295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 s="1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5">
        <v>30</v>
      </c>
      <c r="M3705" t="b">
        <v>1</v>
      </c>
      <c r="N3705" t="s">
        <v>8271</v>
      </c>
      <c r="O3705" s="6">
        <f t="shared" si="293"/>
        <v>1.2342857142857142</v>
      </c>
      <c r="P3705" s="8">
        <f t="shared" si="296"/>
        <v>43.2</v>
      </c>
      <c r="Q3705" t="s">
        <v>8322</v>
      </c>
      <c r="R3705" t="s">
        <v>8323</v>
      </c>
      <c r="S3705" s="16">
        <f t="shared" si="294"/>
        <v>42595.082638888889</v>
      </c>
      <c r="T3705" s="16">
        <f t="shared" si="295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 s="1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5">
        <v>27</v>
      </c>
      <c r="M3706" t="b">
        <v>1</v>
      </c>
      <c r="N3706" t="s">
        <v>8271</v>
      </c>
      <c r="O3706" s="6">
        <f t="shared" si="293"/>
        <v>1.3633666666666666</v>
      </c>
      <c r="P3706" s="8">
        <f t="shared" si="296"/>
        <v>15.148518518518518</v>
      </c>
      <c r="Q3706" t="s">
        <v>8322</v>
      </c>
      <c r="R3706" t="s">
        <v>8323</v>
      </c>
      <c r="S3706" s="16">
        <f t="shared" si="294"/>
        <v>42521.481412037036</v>
      </c>
      <c r="T3706" s="16">
        <f t="shared" si="295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 s="1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5">
        <v>35</v>
      </c>
      <c r="M3707" t="b">
        <v>1</v>
      </c>
      <c r="N3707" t="s">
        <v>8271</v>
      </c>
      <c r="O3707" s="6">
        <f t="shared" si="293"/>
        <v>1.0346657233816767</v>
      </c>
      <c r="P3707" s="8">
        <f t="shared" si="296"/>
        <v>83.571428571428569</v>
      </c>
      <c r="Q3707" t="s">
        <v>8322</v>
      </c>
      <c r="R3707" t="s">
        <v>8323</v>
      </c>
      <c r="S3707" s="16">
        <f t="shared" si="294"/>
        <v>41813.541666666664</v>
      </c>
      <c r="T3707" s="16">
        <f t="shared" si="295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 s="1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5">
        <v>13</v>
      </c>
      <c r="M3708" t="b">
        <v>1</v>
      </c>
      <c r="N3708" t="s">
        <v>8271</v>
      </c>
      <c r="O3708" s="6">
        <f t="shared" si="293"/>
        <v>1.2133333333333334</v>
      </c>
      <c r="P3708" s="8">
        <f t="shared" si="296"/>
        <v>140</v>
      </c>
      <c r="Q3708" t="s">
        <v>8322</v>
      </c>
      <c r="R3708" t="s">
        <v>8323</v>
      </c>
      <c r="S3708" s="16">
        <f t="shared" si="294"/>
        <v>41894.705428240741</v>
      </c>
      <c r="T3708" s="16">
        <f t="shared" si="295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 s="1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5">
        <v>23</v>
      </c>
      <c r="M3709" t="b">
        <v>1</v>
      </c>
      <c r="N3709" t="s">
        <v>8271</v>
      </c>
      <c r="O3709" s="6">
        <f t="shared" si="293"/>
        <v>1.86</v>
      </c>
      <c r="P3709" s="8">
        <f t="shared" si="296"/>
        <v>80.869565217391298</v>
      </c>
      <c r="Q3709" t="s">
        <v>8322</v>
      </c>
      <c r="R3709" t="s">
        <v>8323</v>
      </c>
      <c r="S3709" s="16">
        <f t="shared" si="294"/>
        <v>42573.018055555549</v>
      </c>
      <c r="T3709" s="16">
        <f t="shared" si="295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 s="1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5">
        <v>39</v>
      </c>
      <c r="M3710" t="b">
        <v>1</v>
      </c>
      <c r="N3710" t="s">
        <v>8271</v>
      </c>
      <c r="O3710" s="6">
        <f t="shared" si="293"/>
        <v>3</v>
      </c>
      <c r="P3710" s="8">
        <f t="shared" ref="P3710:P3734" si="297">E3710/L3710</f>
        <v>53.846153846153847</v>
      </c>
      <c r="Q3710" t="s">
        <v>8322</v>
      </c>
      <c r="R3710" t="s">
        <v>8323</v>
      </c>
      <c r="S3710" s="16">
        <f t="shared" si="294"/>
        <v>41823.933865740742</v>
      </c>
      <c r="T3710" s="16">
        <f t="shared" si="295"/>
        <v>41809.933865740742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 s="1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5">
        <v>35</v>
      </c>
      <c r="M3711" t="b">
        <v>1</v>
      </c>
      <c r="N3711" t="s">
        <v>8271</v>
      </c>
      <c r="O3711" s="6">
        <f t="shared" si="293"/>
        <v>1.0825</v>
      </c>
      <c r="P3711" s="8">
        <f t="shared" si="297"/>
        <v>30.928571428571427</v>
      </c>
      <c r="Q3711" t="s">
        <v>8322</v>
      </c>
      <c r="R3711" t="s">
        <v>8323</v>
      </c>
      <c r="S3711" s="16">
        <f t="shared" si="294"/>
        <v>41815.499374999999</v>
      </c>
      <c r="T3711" s="16">
        <f t="shared" si="295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 s="1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5">
        <v>27</v>
      </c>
      <c r="M3712" t="b">
        <v>1</v>
      </c>
      <c r="N3712" t="s">
        <v>8271</v>
      </c>
      <c r="O3712" s="6">
        <f t="shared" si="293"/>
        <v>1.4115384615384616</v>
      </c>
      <c r="P3712" s="8">
        <f t="shared" si="297"/>
        <v>67.962962962962962</v>
      </c>
      <c r="Q3712" t="s">
        <v>8322</v>
      </c>
      <c r="R3712" t="s">
        <v>8323</v>
      </c>
      <c r="S3712" s="16">
        <f t="shared" si="294"/>
        <v>42097.367916666662</v>
      </c>
      <c r="T3712" s="16">
        <f t="shared" si="295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 s="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5">
        <v>21</v>
      </c>
      <c r="M3713" t="b">
        <v>1</v>
      </c>
      <c r="N3713" t="s">
        <v>8271</v>
      </c>
      <c r="O3713" s="6">
        <f t="shared" si="293"/>
        <v>1.1399999999999999</v>
      </c>
      <c r="P3713" s="8">
        <f t="shared" si="297"/>
        <v>27.142857142857142</v>
      </c>
      <c r="Q3713" t="s">
        <v>8322</v>
      </c>
      <c r="R3713" t="s">
        <v>8323</v>
      </c>
      <c r="S3713" s="16">
        <f t="shared" si="294"/>
        <v>41805.458333333328</v>
      </c>
      <c r="T3713" s="16">
        <f t="shared" si="295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 s="1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5">
        <v>104</v>
      </c>
      <c r="M3714" t="b">
        <v>1</v>
      </c>
      <c r="N3714" t="s">
        <v>8271</v>
      </c>
      <c r="O3714" s="6">
        <f t="shared" ref="O3714:O3777" si="298">E3714/D3714</f>
        <v>1.5373333333333334</v>
      </c>
      <c r="P3714" s="8">
        <f t="shared" si="297"/>
        <v>110.86538461538461</v>
      </c>
      <c r="Q3714" t="s">
        <v>8322</v>
      </c>
      <c r="R3714" t="s">
        <v>8323</v>
      </c>
      <c r="S3714" s="16">
        <f t="shared" ref="S3714:S3777" si="299">(I3714/86400)+25569+(-5/24)</f>
        <v>42155.082638888889</v>
      </c>
      <c r="T3714" s="16">
        <f t="shared" ref="T3714:T3777" si="300">(J3714/86400)+25569+(-5/24)</f>
        <v>42133.963738425919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 s="1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5">
        <v>19</v>
      </c>
      <c r="M3715" t="b">
        <v>1</v>
      </c>
      <c r="N3715" t="s">
        <v>8271</v>
      </c>
      <c r="O3715" s="6">
        <f t="shared" si="298"/>
        <v>1.0149999999999999</v>
      </c>
      <c r="P3715" s="8">
        <f t="shared" si="297"/>
        <v>106.84210526315789</v>
      </c>
      <c r="Q3715" t="s">
        <v>8322</v>
      </c>
      <c r="R3715" t="s">
        <v>8323</v>
      </c>
      <c r="S3715" s="16">
        <f t="shared" si="299"/>
        <v>42525.529699074068</v>
      </c>
      <c r="T3715" s="16">
        <f t="shared" si="300"/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 s="1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5">
        <v>97</v>
      </c>
      <c r="M3716" t="b">
        <v>1</v>
      </c>
      <c r="N3716" t="s">
        <v>8271</v>
      </c>
      <c r="O3716" s="6">
        <f t="shared" si="298"/>
        <v>1.0235000000000001</v>
      </c>
      <c r="P3716" s="8">
        <f t="shared" si="297"/>
        <v>105.51546391752578</v>
      </c>
      <c r="Q3716" t="s">
        <v>8322</v>
      </c>
      <c r="R3716" t="s">
        <v>8323</v>
      </c>
      <c r="S3716" s="16">
        <f t="shared" si="299"/>
        <v>42149.957638888889</v>
      </c>
      <c r="T3716" s="16">
        <f t="shared" si="300"/>
        <v>42118.347997685181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 s="1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5">
        <v>27</v>
      </c>
      <c r="M3717" t="b">
        <v>1</v>
      </c>
      <c r="N3717" t="s">
        <v>8271</v>
      </c>
      <c r="O3717" s="6">
        <f t="shared" si="298"/>
        <v>1.0257142857142858</v>
      </c>
      <c r="P3717" s="8">
        <f t="shared" si="297"/>
        <v>132.96296296296296</v>
      </c>
      <c r="Q3717" t="s">
        <v>8322</v>
      </c>
      <c r="R3717" t="s">
        <v>8323</v>
      </c>
      <c r="S3717" s="16">
        <f t="shared" si="299"/>
        <v>42094.327777777777</v>
      </c>
      <c r="T3717" s="16">
        <f t="shared" si="300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 s="1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5">
        <v>24</v>
      </c>
      <c r="M3718" t="b">
        <v>1</v>
      </c>
      <c r="N3718" t="s">
        <v>8271</v>
      </c>
      <c r="O3718" s="6">
        <f t="shared" si="298"/>
        <v>1.5575000000000001</v>
      </c>
      <c r="P3718" s="8">
        <f t="shared" si="297"/>
        <v>51.916666666666664</v>
      </c>
      <c r="Q3718" t="s">
        <v>8322</v>
      </c>
      <c r="R3718" t="s">
        <v>8323</v>
      </c>
      <c r="S3718" s="16">
        <f t="shared" si="299"/>
        <v>42390.679502314808</v>
      </c>
      <c r="T3718" s="16">
        <f t="shared" si="300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 s="1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5">
        <v>13</v>
      </c>
      <c r="M3719" t="b">
        <v>1</v>
      </c>
      <c r="N3719" t="s">
        <v>8271</v>
      </c>
      <c r="O3719" s="6">
        <f t="shared" si="298"/>
        <v>1.0075000000000001</v>
      </c>
      <c r="P3719" s="8">
        <f t="shared" si="297"/>
        <v>310</v>
      </c>
      <c r="Q3719" t="s">
        <v>8322</v>
      </c>
      <c r="R3719" t="s">
        <v>8323</v>
      </c>
      <c r="S3719" s="16">
        <f t="shared" si="299"/>
        <v>42133.657974537033</v>
      </c>
      <c r="T3719" s="16">
        <f t="shared" si="300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 s="1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5">
        <v>46</v>
      </c>
      <c r="M3720" t="b">
        <v>1</v>
      </c>
      <c r="N3720" t="s">
        <v>8271</v>
      </c>
      <c r="O3720" s="6">
        <f t="shared" si="298"/>
        <v>2.3940000000000001</v>
      </c>
      <c r="P3720" s="8">
        <f t="shared" si="297"/>
        <v>26.021739130434781</v>
      </c>
      <c r="Q3720" t="s">
        <v>8322</v>
      </c>
      <c r="R3720" t="s">
        <v>8323</v>
      </c>
      <c r="S3720" s="16">
        <f t="shared" si="299"/>
        <v>42062.507812499993</v>
      </c>
      <c r="T3720" s="16">
        <f t="shared" si="300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 s="1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5">
        <v>4</v>
      </c>
      <c r="M3721" t="b">
        <v>1</v>
      </c>
      <c r="N3721" t="s">
        <v>8271</v>
      </c>
      <c r="O3721" s="6">
        <f t="shared" si="298"/>
        <v>2.1</v>
      </c>
      <c r="P3721" s="8">
        <f t="shared" si="297"/>
        <v>105</v>
      </c>
      <c r="Q3721" t="s">
        <v>8322</v>
      </c>
      <c r="R3721" t="s">
        <v>8323</v>
      </c>
      <c r="S3721" s="16">
        <f t="shared" si="299"/>
        <v>42177.521597222221</v>
      </c>
      <c r="T3721" s="16">
        <f t="shared" si="300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 s="1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5">
        <v>40</v>
      </c>
      <c r="M3722" t="b">
        <v>1</v>
      </c>
      <c r="N3722" t="s">
        <v>8271</v>
      </c>
      <c r="O3722" s="6">
        <f t="shared" si="298"/>
        <v>1.0451515151515152</v>
      </c>
      <c r="P3722" s="8">
        <f t="shared" si="297"/>
        <v>86.224999999999994</v>
      </c>
      <c r="Q3722" t="s">
        <v>8322</v>
      </c>
      <c r="R3722" t="s">
        <v>8323</v>
      </c>
      <c r="S3722" s="16">
        <f t="shared" si="299"/>
        <v>42187.784791666665</v>
      </c>
      <c r="T3722" s="16">
        <f t="shared" si="300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 s="1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5">
        <v>44</v>
      </c>
      <c r="M3723" t="b">
        <v>1</v>
      </c>
      <c r="N3723" t="s">
        <v>8271</v>
      </c>
      <c r="O3723" s="6">
        <f t="shared" si="298"/>
        <v>1.008</v>
      </c>
      <c r="P3723" s="8">
        <f t="shared" si="297"/>
        <v>114.54545454545455</v>
      </c>
      <c r="Q3723" t="s">
        <v>8322</v>
      </c>
      <c r="R3723" t="s">
        <v>8323</v>
      </c>
      <c r="S3723" s="16">
        <f t="shared" si="299"/>
        <v>41948.769490740735</v>
      </c>
      <c r="T3723" s="16">
        <f t="shared" si="300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 s="1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5">
        <v>35</v>
      </c>
      <c r="M3724" t="b">
        <v>1</v>
      </c>
      <c r="N3724" t="s">
        <v>8271</v>
      </c>
      <c r="O3724" s="6">
        <f t="shared" si="298"/>
        <v>1.1120000000000001</v>
      </c>
      <c r="P3724" s="8">
        <f t="shared" si="297"/>
        <v>47.657142857142858</v>
      </c>
      <c r="Q3724" t="s">
        <v>8322</v>
      </c>
      <c r="R3724" t="s">
        <v>8323</v>
      </c>
      <c r="S3724" s="16">
        <f t="shared" si="299"/>
        <v>42411.749305555553</v>
      </c>
      <c r="T3724" s="16">
        <f t="shared" si="300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 s="1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5">
        <v>63</v>
      </c>
      <c r="M3725" t="b">
        <v>1</v>
      </c>
      <c r="N3725" t="s">
        <v>8271</v>
      </c>
      <c r="O3725" s="6">
        <f t="shared" si="298"/>
        <v>1.0204444444444445</v>
      </c>
      <c r="P3725" s="8">
        <f t="shared" si="297"/>
        <v>72.888888888888886</v>
      </c>
      <c r="Q3725" t="s">
        <v>8322</v>
      </c>
      <c r="R3725" t="s">
        <v>8323</v>
      </c>
      <c r="S3725" s="16">
        <f t="shared" si="299"/>
        <v>41973.586365740739</v>
      </c>
      <c r="T3725" s="16">
        <f t="shared" si="300"/>
        <v>41943.544699074067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 s="1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5">
        <v>89</v>
      </c>
      <c r="M3726" t="b">
        <v>1</v>
      </c>
      <c r="N3726" t="s">
        <v>8271</v>
      </c>
      <c r="O3726" s="6">
        <f t="shared" si="298"/>
        <v>1.0254767441860466</v>
      </c>
      <c r="P3726" s="8">
        <f t="shared" si="297"/>
        <v>49.545505617977533</v>
      </c>
      <c r="Q3726" t="s">
        <v>8322</v>
      </c>
      <c r="R3726" t="s">
        <v>8323</v>
      </c>
      <c r="S3726" s="16">
        <f t="shared" si="299"/>
        <v>42494.749999999993</v>
      </c>
      <c r="T3726" s="16">
        <f t="shared" si="300"/>
        <v>42465.283101851848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 s="1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5">
        <v>15</v>
      </c>
      <c r="M3727" t="b">
        <v>1</v>
      </c>
      <c r="N3727" t="s">
        <v>8271</v>
      </c>
      <c r="O3727" s="6">
        <f t="shared" si="298"/>
        <v>1.27</v>
      </c>
      <c r="P3727" s="8">
        <f t="shared" si="297"/>
        <v>25.4</v>
      </c>
      <c r="Q3727" t="s">
        <v>8322</v>
      </c>
      <c r="R3727" t="s">
        <v>8323</v>
      </c>
      <c r="S3727" s="16">
        <f t="shared" si="299"/>
        <v>42418.687499999993</v>
      </c>
      <c r="T3727" s="16">
        <f t="shared" si="300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 s="1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5">
        <v>46</v>
      </c>
      <c r="M3728" t="b">
        <v>1</v>
      </c>
      <c r="N3728" t="s">
        <v>8271</v>
      </c>
      <c r="O3728" s="6">
        <f t="shared" si="298"/>
        <v>3.3870588235294119</v>
      </c>
      <c r="P3728" s="8">
        <f t="shared" si="297"/>
        <v>62.586956521739133</v>
      </c>
      <c r="Q3728" t="s">
        <v>8322</v>
      </c>
      <c r="R3728" t="s">
        <v>8323</v>
      </c>
      <c r="S3728" s="16">
        <f t="shared" si="299"/>
        <v>42489.666666666664</v>
      </c>
      <c r="T3728" s="16">
        <f t="shared" si="300"/>
        <v>42461.932534722218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 s="1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5">
        <v>33</v>
      </c>
      <c r="M3729" t="b">
        <v>1</v>
      </c>
      <c r="N3729" t="s">
        <v>8271</v>
      </c>
      <c r="O3729" s="6">
        <f t="shared" si="298"/>
        <v>1.0075000000000001</v>
      </c>
      <c r="P3729" s="8">
        <f t="shared" si="297"/>
        <v>61.060606060606062</v>
      </c>
      <c r="Q3729" t="s">
        <v>8322</v>
      </c>
      <c r="R3729" t="s">
        <v>8323</v>
      </c>
      <c r="S3729" s="16">
        <f t="shared" si="299"/>
        <v>42662.996527777774</v>
      </c>
      <c r="T3729" s="16">
        <f t="shared" si="300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 s="1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5">
        <v>31</v>
      </c>
      <c r="M3730" t="b">
        <v>0</v>
      </c>
      <c r="N3730" t="s">
        <v>8271</v>
      </c>
      <c r="O3730" s="6">
        <f t="shared" si="298"/>
        <v>9.3100000000000002E-2</v>
      </c>
      <c r="P3730" s="8">
        <f t="shared" si="297"/>
        <v>60.064516129032256</v>
      </c>
      <c r="Q3730" t="s">
        <v>8322</v>
      </c>
      <c r="R3730" t="s">
        <v>8323</v>
      </c>
      <c r="S3730" s="16">
        <f t="shared" si="299"/>
        <v>42234.962685185186</v>
      </c>
      <c r="T3730" s="16">
        <f t="shared" si="300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 s="1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5">
        <v>5</v>
      </c>
      <c r="M3731" t="b">
        <v>0</v>
      </c>
      <c r="N3731" t="s">
        <v>8271</v>
      </c>
      <c r="O3731" s="6">
        <f t="shared" si="298"/>
        <v>7.2400000000000006E-2</v>
      </c>
      <c r="P3731" s="8">
        <f t="shared" si="297"/>
        <v>72.400000000000006</v>
      </c>
      <c r="Q3731" t="s">
        <v>8322</v>
      </c>
      <c r="R3731" t="s">
        <v>8323</v>
      </c>
      <c r="S3731" s="16">
        <f t="shared" si="299"/>
        <v>42085.954999999994</v>
      </c>
      <c r="T3731" s="16">
        <f t="shared" si="300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 s="1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5">
        <v>1</v>
      </c>
      <c r="M3732" t="b">
        <v>0</v>
      </c>
      <c r="N3732" t="s">
        <v>8271</v>
      </c>
      <c r="O3732" s="6">
        <f t="shared" si="298"/>
        <v>0.1</v>
      </c>
      <c r="P3732" s="8">
        <f t="shared" si="297"/>
        <v>100</v>
      </c>
      <c r="Q3732" t="s">
        <v>8322</v>
      </c>
      <c r="R3732" t="s">
        <v>8323</v>
      </c>
      <c r="S3732" s="16">
        <f t="shared" si="299"/>
        <v>42233.46943287037</v>
      </c>
      <c r="T3732" s="16">
        <f t="shared" si="300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 s="1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5">
        <v>12</v>
      </c>
      <c r="M3733" t="b">
        <v>0</v>
      </c>
      <c r="N3733" t="s">
        <v>8271</v>
      </c>
      <c r="O3733" s="6">
        <f t="shared" si="298"/>
        <v>0.11272727272727273</v>
      </c>
      <c r="P3733" s="8">
        <f t="shared" si="297"/>
        <v>51.666666666666664</v>
      </c>
      <c r="Q3733" t="s">
        <v>8322</v>
      </c>
      <c r="R3733" t="s">
        <v>8323</v>
      </c>
      <c r="S3733" s="16">
        <f t="shared" si="299"/>
        <v>42013.932638888888</v>
      </c>
      <c r="T3733" s="16">
        <f t="shared" si="300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 s="1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5">
        <v>4</v>
      </c>
      <c r="M3734" t="b">
        <v>0</v>
      </c>
      <c r="N3734" t="s">
        <v>8271</v>
      </c>
      <c r="O3734" s="6">
        <f t="shared" si="298"/>
        <v>0.15411764705882353</v>
      </c>
      <c r="P3734" s="8">
        <f t="shared" si="297"/>
        <v>32.75</v>
      </c>
      <c r="Q3734" t="s">
        <v>8322</v>
      </c>
      <c r="R3734" t="s">
        <v>8323</v>
      </c>
      <c r="S3734" s="16">
        <f t="shared" si="299"/>
        <v>42028.291666666664</v>
      </c>
      <c r="T3734" s="16">
        <f t="shared" si="300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 s="1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5">
        <v>0</v>
      </c>
      <c r="M3735" t="b">
        <v>0</v>
      </c>
      <c r="N3735" t="s">
        <v>8271</v>
      </c>
      <c r="O3735" s="6">
        <f t="shared" si="298"/>
        <v>0</v>
      </c>
      <c r="P3735" s="8">
        <v>0</v>
      </c>
      <c r="Q3735" t="s">
        <v>8322</v>
      </c>
      <c r="R3735" t="s">
        <v>8323</v>
      </c>
      <c r="S3735" s="16">
        <f t="shared" si="299"/>
        <v>42112.729166666664</v>
      </c>
      <c r="T3735" s="16">
        <f t="shared" si="300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 s="1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5">
        <v>7</v>
      </c>
      <c r="M3736" t="b">
        <v>0</v>
      </c>
      <c r="N3736" t="s">
        <v>8271</v>
      </c>
      <c r="O3736" s="6">
        <f t="shared" si="298"/>
        <v>0.28466666666666668</v>
      </c>
      <c r="P3736" s="8">
        <f t="shared" ref="P3736:P3742" si="301">E3736/L3736</f>
        <v>61</v>
      </c>
      <c r="Q3736" t="s">
        <v>8322</v>
      </c>
      <c r="R3736" t="s">
        <v>8323</v>
      </c>
      <c r="S3736" s="16">
        <f t="shared" si="299"/>
        <v>42149.693240740737</v>
      </c>
      <c r="T3736" s="16">
        <f t="shared" si="300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 s="1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5">
        <v>2</v>
      </c>
      <c r="M3737" t="b">
        <v>0</v>
      </c>
      <c r="N3737" t="s">
        <v>8271</v>
      </c>
      <c r="O3737" s="6">
        <f t="shared" si="298"/>
        <v>0.13333333333333333</v>
      </c>
      <c r="P3737" s="8">
        <f t="shared" si="301"/>
        <v>10</v>
      </c>
      <c r="Q3737" t="s">
        <v>8322</v>
      </c>
      <c r="R3737" t="s">
        <v>8323</v>
      </c>
      <c r="S3737" s="16">
        <f t="shared" si="299"/>
        <v>42152.484826388885</v>
      </c>
      <c r="T3737" s="16">
        <f t="shared" si="300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 s="1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5">
        <v>1</v>
      </c>
      <c r="M3738" t="b">
        <v>0</v>
      </c>
      <c r="N3738" t="s">
        <v>8271</v>
      </c>
      <c r="O3738" s="6">
        <f t="shared" si="298"/>
        <v>6.6666666666666671E-3</v>
      </c>
      <c r="P3738" s="8">
        <f t="shared" si="301"/>
        <v>10</v>
      </c>
      <c r="Q3738" t="s">
        <v>8322</v>
      </c>
      <c r="R3738" t="s">
        <v>8323</v>
      </c>
      <c r="S3738" s="16">
        <f t="shared" si="299"/>
        <v>42086.541666666664</v>
      </c>
      <c r="T3738" s="16">
        <f t="shared" si="300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 s="1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5">
        <v>4</v>
      </c>
      <c r="M3739" t="b">
        <v>0</v>
      </c>
      <c r="N3739" t="s">
        <v>8271</v>
      </c>
      <c r="O3739" s="6">
        <f t="shared" si="298"/>
        <v>0.21428571428571427</v>
      </c>
      <c r="P3739" s="8">
        <f t="shared" si="301"/>
        <v>37.5</v>
      </c>
      <c r="Q3739" t="s">
        <v>8322</v>
      </c>
      <c r="R3739" t="s">
        <v>8323</v>
      </c>
      <c r="S3739" s="16">
        <f t="shared" si="299"/>
        <v>42320.082638888889</v>
      </c>
      <c r="T3739" s="16">
        <f t="shared" si="300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 s="1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5">
        <v>6</v>
      </c>
      <c r="M3740" t="b">
        <v>0</v>
      </c>
      <c r="N3740" t="s">
        <v>8271</v>
      </c>
      <c r="O3740" s="6">
        <f t="shared" si="298"/>
        <v>0.18</v>
      </c>
      <c r="P3740" s="8">
        <f t="shared" si="301"/>
        <v>45</v>
      </c>
      <c r="Q3740" t="s">
        <v>8322</v>
      </c>
      <c r="R3740" t="s">
        <v>8323</v>
      </c>
      <c r="S3740" s="16">
        <f t="shared" si="299"/>
        <v>41835.708333333328</v>
      </c>
      <c r="T3740" s="16">
        <f t="shared" si="300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 s="1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5">
        <v>8</v>
      </c>
      <c r="M3741" t="b">
        <v>0</v>
      </c>
      <c r="N3741" t="s">
        <v>8271</v>
      </c>
      <c r="O3741" s="6">
        <f t="shared" si="298"/>
        <v>0.20125000000000001</v>
      </c>
      <c r="P3741" s="8">
        <f t="shared" si="301"/>
        <v>100.625</v>
      </c>
      <c r="Q3741" t="s">
        <v>8322</v>
      </c>
      <c r="R3741" t="s">
        <v>8323</v>
      </c>
      <c r="S3741" s="16">
        <f t="shared" si="299"/>
        <v>42568.241527777776</v>
      </c>
      <c r="T3741" s="16">
        <f t="shared" si="300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 s="1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5">
        <v>14</v>
      </c>
      <c r="M3742" t="b">
        <v>0</v>
      </c>
      <c r="N3742" t="s">
        <v>8271</v>
      </c>
      <c r="O3742" s="6">
        <f t="shared" si="298"/>
        <v>0.17899999999999999</v>
      </c>
      <c r="P3742" s="8">
        <f t="shared" si="301"/>
        <v>25.571428571428573</v>
      </c>
      <c r="Q3742" t="s">
        <v>8322</v>
      </c>
      <c r="R3742" t="s">
        <v>8323</v>
      </c>
      <c r="S3742" s="16">
        <f t="shared" si="299"/>
        <v>41862.870810185181</v>
      </c>
      <c r="T3742" s="16">
        <f t="shared" si="300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 s="1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5">
        <v>0</v>
      </c>
      <c r="M3743" t="b">
        <v>0</v>
      </c>
      <c r="N3743" t="s">
        <v>8271</v>
      </c>
      <c r="O3743" s="6">
        <f t="shared" si="298"/>
        <v>0</v>
      </c>
      <c r="P3743" s="8">
        <v>0</v>
      </c>
      <c r="Q3743" t="s">
        <v>8322</v>
      </c>
      <c r="R3743" t="s">
        <v>8323</v>
      </c>
      <c r="S3743" s="16">
        <f t="shared" si="299"/>
        <v>42355.712384259255</v>
      </c>
      <c r="T3743" s="16">
        <f t="shared" si="300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 s="1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5">
        <v>4</v>
      </c>
      <c r="M3744" t="b">
        <v>0</v>
      </c>
      <c r="N3744" t="s">
        <v>8271</v>
      </c>
      <c r="O3744" s="6">
        <f t="shared" si="298"/>
        <v>0.02</v>
      </c>
      <c r="P3744" s="8">
        <f>E3744/L3744</f>
        <v>25</v>
      </c>
      <c r="Q3744" t="s">
        <v>8322</v>
      </c>
      <c r="R3744" t="s">
        <v>8323</v>
      </c>
      <c r="S3744" s="16">
        <f t="shared" si="299"/>
        <v>41888.006296296291</v>
      </c>
      <c r="T3744" s="16">
        <f t="shared" si="300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 s="1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5">
        <v>0</v>
      </c>
      <c r="M3745" t="b">
        <v>0</v>
      </c>
      <c r="N3745" t="s">
        <v>8271</v>
      </c>
      <c r="O3745" s="6">
        <f t="shared" si="298"/>
        <v>0</v>
      </c>
      <c r="P3745" s="8">
        <v>0</v>
      </c>
      <c r="Q3745" t="s">
        <v>8322</v>
      </c>
      <c r="R3745" t="s">
        <v>8323</v>
      </c>
      <c r="S3745" s="16">
        <f t="shared" si="299"/>
        <v>41823.501898148148</v>
      </c>
      <c r="T3745" s="16">
        <f t="shared" si="300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 s="1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5">
        <v>0</v>
      </c>
      <c r="M3746" t="b">
        <v>0</v>
      </c>
      <c r="N3746" t="s">
        <v>8271</v>
      </c>
      <c r="O3746" s="6">
        <f t="shared" si="298"/>
        <v>0</v>
      </c>
      <c r="P3746" s="8">
        <v>0</v>
      </c>
      <c r="Q3746" t="s">
        <v>8322</v>
      </c>
      <c r="R3746" t="s">
        <v>8323</v>
      </c>
      <c r="S3746" s="16">
        <f t="shared" si="299"/>
        <v>41824.957638888889</v>
      </c>
      <c r="T3746" s="16">
        <f t="shared" si="300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 s="1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5">
        <v>1</v>
      </c>
      <c r="M3747" t="b">
        <v>0</v>
      </c>
      <c r="N3747" t="s">
        <v>8271</v>
      </c>
      <c r="O3747" s="6">
        <f t="shared" si="298"/>
        <v>0.1</v>
      </c>
      <c r="P3747" s="8">
        <f t="shared" ref="P3747:P3791" si="302">E3747/L3747</f>
        <v>10</v>
      </c>
      <c r="Q3747" t="s">
        <v>8322</v>
      </c>
      <c r="R3747" t="s">
        <v>8323</v>
      </c>
      <c r="S3747" s="16">
        <f t="shared" si="299"/>
        <v>41861.489606481475</v>
      </c>
      <c r="T3747" s="16">
        <f t="shared" si="300"/>
        <v>41831.489606481475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 s="1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5">
        <v>1</v>
      </c>
      <c r="M3748" t="b">
        <v>0</v>
      </c>
      <c r="N3748" t="s">
        <v>8271</v>
      </c>
      <c r="O3748" s="6">
        <f t="shared" si="298"/>
        <v>2.3764705882352941E-2</v>
      </c>
      <c r="P3748" s="8">
        <f t="shared" si="302"/>
        <v>202</v>
      </c>
      <c r="Q3748" t="s">
        <v>8322</v>
      </c>
      <c r="R3748" t="s">
        <v>8323</v>
      </c>
      <c r="S3748" s="16">
        <f t="shared" si="299"/>
        <v>42651.18100694444</v>
      </c>
      <c r="T3748" s="16">
        <f t="shared" si="300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 s="1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5">
        <v>1</v>
      </c>
      <c r="M3749" t="b">
        <v>0</v>
      </c>
      <c r="N3749" t="s">
        <v>8271</v>
      </c>
      <c r="O3749" s="6">
        <f t="shared" si="298"/>
        <v>0.01</v>
      </c>
      <c r="P3749" s="8">
        <f t="shared" si="302"/>
        <v>25</v>
      </c>
      <c r="Q3749" t="s">
        <v>8322</v>
      </c>
      <c r="R3749" t="s">
        <v>8323</v>
      </c>
      <c r="S3749" s="16">
        <f t="shared" si="299"/>
        <v>42190.749305555553</v>
      </c>
      <c r="T3749" s="16">
        <f t="shared" si="300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 s="1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5">
        <v>52</v>
      </c>
      <c r="M3750" t="b">
        <v>1</v>
      </c>
      <c r="N3750" t="s">
        <v>8305</v>
      </c>
      <c r="O3750" s="6">
        <f t="shared" si="298"/>
        <v>1.0351999999999999</v>
      </c>
      <c r="P3750" s="8">
        <f t="shared" si="302"/>
        <v>99.538461538461533</v>
      </c>
      <c r="Q3750" t="s">
        <v>8322</v>
      </c>
      <c r="R3750" t="s">
        <v>8364</v>
      </c>
      <c r="S3750" s="16">
        <f t="shared" si="299"/>
        <v>42416.040972222218</v>
      </c>
      <c r="T3750" s="16">
        <f t="shared" si="300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 s="1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5">
        <v>7</v>
      </c>
      <c r="M3751" t="b">
        <v>1</v>
      </c>
      <c r="N3751" t="s">
        <v>8305</v>
      </c>
      <c r="O3751" s="6">
        <f t="shared" si="298"/>
        <v>1.05</v>
      </c>
      <c r="P3751" s="8">
        <f t="shared" si="302"/>
        <v>75</v>
      </c>
      <c r="Q3751" t="s">
        <v>8322</v>
      </c>
      <c r="R3751" t="s">
        <v>8364</v>
      </c>
      <c r="S3751" s="16">
        <f t="shared" si="299"/>
        <v>42488.957638888889</v>
      </c>
      <c r="T3751" s="16">
        <f t="shared" si="300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 s="1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5">
        <v>28</v>
      </c>
      <c r="M3752" t="b">
        <v>1</v>
      </c>
      <c r="N3752" t="s">
        <v>8305</v>
      </c>
      <c r="O3752" s="6">
        <f t="shared" si="298"/>
        <v>1.0044999999999999</v>
      </c>
      <c r="P3752" s="8">
        <f t="shared" si="302"/>
        <v>215.25</v>
      </c>
      <c r="Q3752" t="s">
        <v>8322</v>
      </c>
      <c r="R3752" t="s">
        <v>8364</v>
      </c>
      <c r="S3752" s="16">
        <f t="shared" si="299"/>
        <v>42045.124305555553</v>
      </c>
      <c r="T3752" s="16">
        <f t="shared" si="300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 s="1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5">
        <v>11</v>
      </c>
      <c r="M3753" t="b">
        <v>1</v>
      </c>
      <c r="N3753" t="s">
        <v>8305</v>
      </c>
      <c r="O3753" s="6">
        <f t="shared" si="298"/>
        <v>1.3260000000000001</v>
      </c>
      <c r="P3753" s="8">
        <f t="shared" si="302"/>
        <v>120.54545454545455</v>
      </c>
      <c r="Q3753" t="s">
        <v>8322</v>
      </c>
      <c r="R3753" t="s">
        <v>8364</v>
      </c>
      <c r="S3753" s="16">
        <f t="shared" si="299"/>
        <v>42462.785567129627</v>
      </c>
      <c r="T3753" s="16">
        <f t="shared" si="300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 s="1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5">
        <v>15</v>
      </c>
      <c r="M3754" t="b">
        <v>1</v>
      </c>
      <c r="N3754" t="s">
        <v>8305</v>
      </c>
      <c r="O3754" s="6">
        <f t="shared" si="298"/>
        <v>1.1299999999999999</v>
      </c>
      <c r="P3754" s="8">
        <f t="shared" si="302"/>
        <v>37.666666666666664</v>
      </c>
      <c r="Q3754" t="s">
        <v>8322</v>
      </c>
      <c r="R3754" t="s">
        <v>8364</v>
      </c>
      <c r="S3754" s="16">
        <f t="shared" si="299"/>
        <v>42659.666666666664</v>
      </c>
      <c r="T3754" s="16">
        <f t="shared" si="300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 s="1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5">
        <v>30</v>
      </c>
      <c r="M3755" t="b">
        <v>1</v>
      </c>
      <c r="N3755" t="s">
        <v>8305</v>
      </c>
      <c r="O3755" s="6">
        <f t="shared" si="298"/>
        <v>1.0334000000000001</v>
      </c>
      <c r="P3755" s="8">
        <f t="shared" si="302"/>
        <v>172.23333333333332</v>
      </c>
      <c r="Q3755" t="s">
        <v>8322</v>
      </c>
      <c r="R3755" t="s">
        <v>8364</v>
      </c>
      <c r="S3755" s="16">
        <f t="shared" si="299"/>
        <v>42157.791666666664</v>
      </c>
      <c r="T3755" s="16">
        <f t="shared" si="300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 s="1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5">
        <v>27</v>
      </c>
      <c r="M3756" t="b">
        <v>1</v>
      </c>
      <c r="N3756" t="s">
        <v>8305</v>
      </c>
      <c r="O3756" s="6">
        <f t="shared" si="298"/>
        <v>1.2</v>
      </c>
      <c r="P3756" s="8">
        <f t="shared" si="302"/>
        <v>111.11111111111111</v>
      </c>
      <c r="Q3756" t="s">
        <v>8322</v>
      </c>
      <c r="R3756" t="s">
        <v>8364</v>
      </c>
      <c r="S3756" s="16">
        <f t="shared" si="299"/>
        <v>41845.999305555553</v>
      </c>
      <c r="T3756" s="16">
        <f t="shared" si="300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 s="1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5">
        <v>28</v>
      </c>
      <c r="M3757" t="b">
        <v>1</v>
      </c>
      <c r="N3757" t="s">
        <v>8305</v>
      </c>
      <c r="O3757" s="6">
        <f t="shared" si="298"/>
        <v>1.2963636363636364</v>
      </c>
      <c r="P3757" s="8">
        <f t="shared" si="302"/>
        <v>25.464285714285715</v>
      </c>
      <c r="Q3757" t="s">
        <v>8322</v>
      </c>
      <c r="R3757" t="s">
        <v>8364</v>
      </c>
      <c r="S3757" s="16">
        <f t="shared" si="299"/>
        <v>42475.658645833326</v>
      </c>
      <c r="T3757" s="16">
        <f t="shared" si="300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 s="1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5">
        <v>17</v>
      </c>
      <c r="M3758" t="b">
        <v>1</v>
      </c>
      <c r="N3758" t="s">
        <v>8305</v>
      </c>
      <c r="O3758" s="6">
        <f t="shared" si="298"/>
        <v>1.0111111111111111</v>
      </c>
      <c r="P3758" s="8">
        <f t="shared" si="302"/>
        <v>267.64705882352939</v>
      </c>
      <c r="Q3758" t="s">
        <v>8322</v>
      </c>
      <c r="R3758" t="s">
        <v>8364</v>
      </c>
      <c r="S3758" s="16">
        <f t="shared" si="299"/>
        <v>41801.606458333328</v>
      </c>
      <c r="T3758" s="16">
        <f t="shared" si="300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 s="1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5">
        <v>50</v>
      </c>
      <c r="M3759" t="b">
        <v>1</v>
      </c>
      <c r="N3759" t="s">
        <v>8305</v>
      </c>
      <c r="O3759" s="6">
        <f t="shared" si="298"/>
        <v>1.0851428571428572</v>
      </c>
      <c r="P3759" s="8">
        <f t="shared" si="302"/>
        <v>75.959999999999994</v>
      </c>
      <c r="Q3759" t="s">
        <v>8322</v>
      </c>
      <c r="R3759" t="s">
        <v>8364</v>
      </c>
      <c r="S3759" s="16">
        <f t="shared" si="299"/>
        <v>41974.642534722218</v>
      </c>
      <c r="T3759" s="16">
        <f t="shared" si="300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 s="1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5">
        <v>26</v>
      </c>
      <c r="M3760" t="b">
        <v>1</v>
      </c>
      <c r="N3760" t="s">
        <v>8305</v>
      </c>
      <c r="O3760" s="6">
        <f t="shared" si="298"/>
        <v>1.0233333333333334</v>
      </c>
      <c r="P3760" s="8">
        <f t="shared" si="302"/>
        <v>59.03846153846154</v>
      </c>
      <c r="Q3760" t="s">
        <v>8322</v>
      </c>
      <c r="R3760" t="s">
        <v>8364</v>
      </c>
      <c r="S3760" s="16">
        <f t="shared" si="299"/>
        <v>41778</v>
      </c>
      <c r="T3760" s="16">
        <f t="shared" si="300"/>
        <v>41747.263171296298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 s="1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5">
        <v>88</v>
      </c>
      <c r="M3761" t="b">
        <v>1</v>
      </c>
      <c r="N3761" t="s">
        <v>8305</v>
      </c>
      <c r="O3761" s="6">
        <f t="shared" si="298"/>
        <v>1.1024425000000002</v>
      </c>
      <c r="P3761" s="8">
        <f t="shared" si="302"/>
        <v>50.111022727272733</v>
      </c>
      <c r="Q3761" t="s">
        <v>8322</v>
      </c>
      <c r="R3761" t="s">
        <v>8364</v>
      </c>
      <c r="S3761" s="16">
        <f t="shared" si="299"/>
        <v>42241.899918981479</v>
      </c>
      <c r="T3761" s="16">
        <f t="shared" si="300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 s="1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5">
        <v>91</v>
      </c>
      <c r="M3762" t="b">
        <v>1</v>
      </c>
      <c r="N3762" t="s">
        <v>8305</v>
      </c>
      <c r="O3762" s="6">
        <f t="shared" si="298"/>
        <v>1.010154</v>
      </c>
      <c r="P3762" s="8">
        <f t="shared" si="302"/>
        <v>55.502967032967035</v>
      </c>
      <c r="Q3762" t="s">
        <v>8322</v>
      </c>
      <c r="R3762" t="s">
        <v>8364</v>
      </c>
      <c r="S3762" s="16">
        <f t="shared" si="299"/>
        <v>41764.316967592589</v>
      </c>
      <c r="T3762" s="16">
        <f t="shared" si="300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 s="1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5">
        <v>3</v>
      </c>
      <c r="M3763" t="b">
        <v>1</v>
      </c>
      <c r="N3763" t="s">
        <v>8305</v>
      </c>
      <c r="O3763" s="6">
        <f t="shared" si="298"/>
        <v>1</v>
      </c>
      <c r="P3763" s="8">
        <f t="shared" si="302"/>
        <v>166.66666666666666</v>
      </c>
      <c r="Q3763" t="s">
        <v>8322</v>
      </c>
      <c r="R3763" t="s">
        <v>8364</v>
      </c>
      <c r="S3763" s="16">
        <f t="shared" si="299"/>
        <v>42226.749999999993</v>
      </c>
      <c r="T3763" s="16">
        <f t="shared" si="300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 s="1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5">
        <v>28</v>
      </c>
      <c r="M3764" t="b">
        <v>1</v>
      </c>
      <c r="N3764" t="s">
        <v>8305</v>
      </c>
      <c r="O3764" s="6">
        <f t="shared" si="298"/>
        <v>1.0624</v>
      </c>
      <c r="P3764" s="8">
        <f t="shared" si="302"/>
        <v>47.428571428571431</v>
      </c>
      <c r="Q3764" t="s">
        <v>8322</v>
      </c>
      <c r="R3764" t="s">
        <v>8364</v>
      </c>
      <c r="S3764" s="16">
        <f t="shared" si="299"/>
        <v>42218.605196759258</v>
      </c>
      <c r="T3764" s="16">
        <f t="shared" si="300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 s="1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5">
        <v>77</v>
      </c>
      <c r="M3765" t="b">
        <v>1</v>
      </c>
      <c r="N3765" t="s">
        <v>8305</v>
      </c>
      <c r="O3765" s="6">
        <f t="shared" si="298"/>
        <v>1</v>
      </c>
      <c r="P3765" s="8">
        <f t="shared" si="302"/>
        <v>64.935064935064929</v>
      </c>
      <c r="Q3765" t="s">
        <v>8322</v>
      </c>
      <c r="R3765" t="s">
        <v>8364</v>
      </c>
      <c r="S3765" s="16">
        <f t="shared" si="299"/>
        <v>42095.500300925924</v>
      </c>
      <c r="T3765" s="16">
        <f t="shared" si="300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 s="1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5">
        <v>27</v>
      </c>
      <c r="M3766" t="b">
        <v>1</v>
      </c>
      <c r="N3766" t="s">
        <v>8305</v>
      </c>
      <c r="O3766" s="6">
        <f t="shared" si="298"/>
        <v>1</v>
      </c>
      <c r="P3766" s="8">
        <f t="shared" si="302"/>
        <v>55.555555555555557</v>
      </c>
      <c r="Q3766" t="s">
        <v>8322</v>
      </c>
      <c r="R3766" t="s">
        <v>8364</v>
      </c>
      <c r="S3766" s="16">
        <f t="shared" si="299"/>
        <v>42518.816666666666</v>
      </c>
      <c r="T3766" s="16">
        <f t="shared" si="300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 s="1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5">
        <v>107</v>
      </c>
      <c r="M3767" t="b">
        <v>1</v>
      </c>
      <c r="N3767" t="s">
        <v>8305</v>
      </c>
      <c r="O3767" s="6">
        <f t="shared" si="298"/>
        <v>1.1345714285714286</v>
      </c>
      <c r="P3767" s="8">
        <f t="shared" si="302"/>
        <v>74.224299065420567</v>
      </c>
      <c r="Q3767" t="s">
        <v>8322</v>
      </c>
      <c r="R3767" t="s">
        <v>8364</v>
      </c>
      <c r="S3767" s="16">
        <f t="shared" si="299"/>
        <v>41850.568078703705</v>
      </c>
      <c r="T3767" s="16">
        <f t="shared" si="300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 s="1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5">
        <v>96</v>
      </c>
      <c r="M3768" t="b">
        <v>1</v>
      </c>
      <c r="N3768" t="s">
        <v>8305</v>
      </c>
      <c r="O3768" s="6">
        <f t="shared" si="298"/>
        <v>1.0265010000000001</v>
      </c>
      <c r="P3768" s="8">
        <f t="shared" si="302"/>
        <v>106.9271875</v>
      </c>
      <c r="Q3768" t="s">
        <v>8322</v>
      </c>
      <c r="R3768" t="s">
        <v>8364</v>
      </c>
      <c r="S3768" s="16">
        <f t="shared" si="299"/>
        <v>41822.958854166667</v>
      </c>
      <c r="T3768" s="16">
        <f t="shared" si="300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 s="1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5">
        <v>56</v>
      </c>
      <c r="M3769" t="b">
        <v>1</v>
      </c>
      <c r="N3769" t="s">
        <v>8305</v>
      </c>
      <c r="O3769" s="6">
        <f t="shared" si="298"/>
        <v>1.1675</v>
      </c>
      <c r="P3769" s="8">
        <f t="shared" si="302"/>
        <v>41.696428571428569</v>
      </c>
      <c r="Q3769" t="s">
        <v>8322</v>
      </c>
      <c r="R3769" t="s">
        <v>8364</v>
      </c>
      <c r="S3769" s="16">
        <f t="shared" si="299"/>
        <v>42063.999305555553</v>
      </c>
      <c r="T3769" s="16">
        <f t="shared" si="300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 s="1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5">
        <v>58</v>
      </c>
      <c r="M3770" t="b">
        <v>1</v>
      </c>
      <c r="N3770" t="s">
        <v>8305</v>
      </c>
      <c r="O3770" s="6">
        <f t="shared" si="298"/>
        <v>1.0765274999999999</v>
      </c>
      <c r="P3770" s="8">
        <f t="shared" si="302"/>
        <v>74.243275862068955</v>
      </c>
      <c r="Q3770" t="s">
        <v>8322</v>
      </c>
      <c r="R3770" t="s">
        <v>8364</v>
      </c>
      <c r="S3770" s="16">
        <f t="shared" si="299"/>
        <v>41802.519560185181</v>
      </c>
      <c r="T3770" s="16">
        <f t="shared" si="300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 s="1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5">
        <v>15</v>
      </c>
      <c r="M3771" t="b">
        <v>1</v>
      </c>
      <c r="N3771" t="s">
        <v>8305</v>
      </c>
      <c r="O3771" s="6">
        <f t="shared" si="298"/>
        <v>1</v>
      </c>
      <c r="P3771" s="8">
        <f t="shared" si="302"/>
        <v>73.333333333333329</v>
      </c>
      <c r="Q3771" t="s">
        <v>8322</v>
      </c>
      <c r="R3771" t="s">
        <v>8364</v>
      </c>
      <c r="S3771" s="16">
        <f t="shared" si="299"/>
        <v>42475.389803240738</v>
      </c>
      <c r="T3771" s="16">
        <f t="shared" si="300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 s="1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5">
        <v>20</v>
      </c>
      <c r="M3772" t="b">
        <v>1</v>
      </c>
      <c r="N3772" t="s">
        <v>8305</v>
      </c>
      <c r="O3772" s="6">
        <f t="shared" si="298"/>
        <v>1</v>
      </c>
      <c r="P3772" s="8">
        <f t="shared" si="302"/>
        <v>100</v>
      </c>
      <c r="Q3772" t="s">
        <v>8322</v>
      </c>
      <c r="R3772" t="s">
        <v>8364</v>
      </c>
      <c r="S3772" s="16">
        <f t="shared" si="299"/>
        <v>42168.722337962965</v>
      </c>
      <c r="T3772" s="16">
        <f t="shared" si="300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 s="1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5">
        <v>38</v>
      </c>
      <c r="M3773" t="b">
        <v>1</v>
      </c>
      <c r="N3773" t="s">
        <v>8305</v>
      </c>
      <c r="O3773" s="6">
        <f t="shared" si="298"/>
        <v>1.46</v>
      </c>
      <c r="P3773" s="8">
        <f t="shared" si="302"/>
        <v>38.421052631578945</v>
      </c>
      <c r="Q3773" t="s">
        <v>8322</v>
      </c>
      <c r="R3773" t="s">
        <v>8364</v>
      </c>
      <c r="S3773" s="16">
        <f t="shared" si="299"/>
        <v>42507.791666666664</v>
      </c>
      <c r="T3773" s="16">
        <f t="shared" si="300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 s="1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5">
        <v>33</v>
      </c>
      <c r="M3774" t="b">
        <v>1</v>
      </c>
      <c r="N3774" t="s">
        <v>8305</v>
      </c>
      <c r="O3774" s="6">
        <f t="shared" si="298"/>
        <v>1.1020000000000001</v>
      </c>
      <c r="P3774" s="8">
        <f t="shared" si="302"/>
        <v>166.96969696969697</v>
      </c>
      <c r="Q3774" t="s">
        <v>8322</v>
      </c>
      <c r="R3774" t="s">
        <v>8364</v>
      </c>
      <c r="S3774" s="16">
        <f t="shared" si="299"/>
        <v>42703.041666666664</v>
      </c>
      <c r="T3774" s="16">
        <f t="shared" si="300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 s="1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5">
        <v>57</v>
      </c>
      <c r="M3775" t="b">
        <v>1</v>
      </c>
      <c r="N3775" t="s">
        <v>8305</v>
      </c>
      <c r="O3775" s="6">
        <f t="shared" si="298"/>
        <v>1.0820000000000001</v>
      </c>
      <c r="P3775" s="8">
        <f t="shared" si="302"/>
        <v>94.912280701754383</v>
      </c>
      <c r="Q3775" t="s">
        <v>8322</v>
      </c>
      <c r="R3775" t="s">
        <v>8364</v>
      </c>
      <c r="S3775" s="16">
        <f t="shared" si="299"/>
        <v>42688.880555555552</v>
      </c>
      <c r="T3775" s="16">
        <f t="shared" si="300"/>
        <v>42655.796840277777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 s="1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5">
        <v>25</v>
      </c>
      <c r="M3776" t="b">
        <v>1</v>
      </c>
      <c r="N3776" t="s">
        <v>8305</v>
      </c>
      <c r="O3776" s="6">
        <f t="shared" si="298"/>
        <v>1</v>
      </c>
      <c r="P3776" s="8">
        <f t="shared" si="302"/>
        <v>100</v>
      </c>
      <c r="Q3776" t="s">
        <v>8322</v>
      </c>
      <c r="R3776" t="s">
        <v>8364</v>
      </c>
      <c r="S3776" s="16">
        <f t="shared" si="299"/>
        <v>42103.583969907406</v>
      </c>
      <c r="T3776" s="16">
        <f t="shared" si="300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 s="1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5">
        <v>14</v>
      </c>
      <c r="M3777" t="b">
        <v>1</v>
      </c>
      <c r="N3777" t="s">
        <v>8305</v>
      </c>
      <c r="O3777" s="6">
        <f t="shared" si="298"/>
        <v>1.0024999999999999</v>
      </c>
      <c r="P3777" s="8">
        <f t="shared" si="302"/>
        <v>143.21428571428572</v>
      </c>
      <c r="Q3777" t="s">
        <v>8322</v>
      </c>
      <c r="R3777" t="s">
        <v>8364</v>
      </c>
      <c r="S3777" s="16">
        <f t="shared" si="299"/>
        <v>42102.958333333336</v>
      </c>
      <c r="T3777" s="16">
        <f t="shared" si="300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 s="1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5">
        <v>94</v>
      </c>
      <c r="M3778" t="b">
        <v>1</v>
      </c>
      <c r="N3778" t="s">
        <v>8305</v>
      </c>
      <c r="O3778" s="6">
        <f t="shared" ref="O3778:O3841" si="303">E3778/D3778</f>
        <v>1.0671250000000001</v>
      </c>
      <c r="P3778" s="8">
        <f t="shared" si="302"/>
        <v>90.819148936170208</v>
      </c>
      <c r="Q3778" t="s">
        <v>8322</v>
      </c>
      <c r="R3778" t="s">
        <v>8364</v>
      </c>
      <c r="S3778" s="16">
        <f t="shared" ref="S3778:S3841" si="304">(I3778/86400)+25569+(-5/24)</f>
        <v>41851.833333333328</v>
      </c>
      <c r="T3778" s="16">
        <f t="shared" ref="T3778:T3841" si="305">(J3778/86400)+25569+(-5/24)</f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 s="1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5">
        <v>59</v>
      </c>
      <c r="M3779" t="b">
        <v>1</v>
      </c>
      <c r="N3779" t="s">
        <v>8305</v>
      </c>
      <c r="O3779" s="6">
        <f t="shared" si="303"/>
        <v>1.4319999999999999</v>
      </c>
      <c r="P3779" s="8">
        <f t="shared" si="302"/>
        <v>48.542372881355931</v>
      </c>
      <c r="Q3779" t="s">
        <v>8322</v>
      </c>
      <c r="R3779" t="s">
        <v>8364</v>
      </c>
      <c r="S3779" s="16">
        <f t="shared" si="304"/>
        <v>41908.958333333328</v>
      </c>
      <c r="T3779" s="16">
        <f t="shared" si="305"/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 s="1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5">
        <v>36</v>
      </c>
      <c r="M3780" t="b">
        <v>1</v>
      </c>
      <c r="N3780" t="s">
        <v>8305</v>
      </c>
      <c r="O3780" s="6">
        <f t="shared" si="303"/>
        <v>1.0504166666666668</v>
      </c>
      <c r="P3780" s="8">
        <f t="shared" si="302"/>
        <v>70.027777777777771</v>
      </c>
      <c r="Q3780" t="s">
        <v>8322</v>
      </c>
      <c r="R3780" t="s">
        <v>8364</v>
      </c>
      <c r="S3780" s="16">
        <f t="shared" si="304"/>
        <v>42049.610879629625</v>
      </c>
      <c r="T3780" s="16">
        <f t="shared" si="305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 s="1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5">
        <v>115</v>
      </c>
      <c r="M3781" t="b">
        <v>1</v>
      </c>
      <c r="N3781" t="s">
        <v>8305</v>
      </c>
      <c r="O3781" s="6">
        <f t="shared" si="303"/>
        <v>1.0398000000000001</v>
      </c>
      <c r="P3781" s="8">
        <f t="shared" si="302"/>
        <v>135.62608695652173</v>
      </c>
      <c r="Q3781" t="s">
        <v>8322</v>
      </c>
      <c r="R3781" t="s">
        <v>8364</v>
      </c>
      <c r="S3781" s="16">
        <f t="shared" si="304"/>
        <v>42455.485416666663</v>
      </c>
      <c r="T3781" s="16">
        <f t="shared" si="305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 s="1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5">
        <v>30</v>
      </c>
      <c r="M3782" t="b">
        <v>1</v>
      </c>
      <c r="N3782" t="s">
        <v>8305</v>
      </c>
      <c r="O3782" s="6">
        <f t="shared" si="303"/>
        <v>1.2</v>
      </c>
      <c r="P3782" s="8">
        <f t="shared" si="302"/>
        <v>100</v>
      </c>
      <c r="Q3782" t="s">
        <v>8322</v>
      </c>
      <c r="R3782" t="s">
        <v>8364</v>
      </c>
      <c r="S3782" s="16">
        <f t="shared" si="304"/>
        <v>42198.629166666666</v>
      </c>
      <c r="T3782" s="16">
        <f t="shared" si="305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 s="1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5">
        <v>52</v>
      </c>
      <c r="M3783" t="b">
        <v>1</v>
      </c>
      <c r="N3783" t="s">
        <v>8305</v>
      </c>
      <c r="O3783" s="6">
        <f t="shared" si="303"/>
        <v>1.0966666666666667</v>
      </c>
      <c r="P3783" s="8">
        <f t="shared" si="302"/>
        <v>94.90384615384616</v>
      </c>
      <c r="Q3783" t="s">
        <v>8322</v>
      </c>
      <c r="R3783" t="s">
        <v>8364</v>
      </c>
      <c r="S3783" s="16">
        <f t="shared" si="304"/>
        <v>41890.674594907403</v>
      </c>
      <c r="T3783" s="16">
        <f t="shared" si="305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 s="1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5">
        <v>27</v>
      </c>
      <c r="M3784" t="b">
        <v>1</v>
      </c>
      <c r="N3784" t="s">
        <v>8305</v>
      </c>
      <c r="O3784" s="6">
        <f t="shared" si="303"/>
        <v>1.0175000000000001</v>
      </c>
      <c r="P3784" s="8">
        <f t="shared" si="302"/>
        <v>75.370370370370367</v>
      </c>
      <c r="Q3784" t="s">
        <v>8322</v>
      </c>
      <c r="R3784" t="s">
        <v>8364</v>
      </c>
      <c r="S3784" s="16">
        <f t="shared" si="304"/>
        <v>42575.749999999993</v>
      </c>
      <c r="T3784" s="16">
        <f t="shared" si="305"/>
        <v>42546.653900462959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 s="1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5">
        <v>24</v>
      </c>
      <c r="M3785" t="b">
        <v>1</v>
      </c>
      <c r="N3785" t="s">
        <v>8305</v>
      </c>
      <c r="O3785" s="6">
        <f t="shared" si="303"/>
        <v>1.2891666666666666</v>
      </c>
      <c r="P3785" s="8">
        <f t="shared" si="302"/>
        <v>64.458333333333329</v>
      </c>
      <c r="Q3785" t="s">
        <v>8322</v>
      </c>
      <c r="R3785" t="s">
        <v>8364</v>
      </c>
      <c r="S3785" s="16">
        <f t="shared" si="304"/>
        <v>42444.458333333336</v>
      </c>
      <c r="T3785" s="16">
        <f t="shared" si="305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 s="1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5">
        <v>10</v>
      </c>
      <c r="M3786" t="b">
        <v>1</v>
      </c>
      <c r="N3786" t="s">
        <v>8305</v>
      </c>
      <c r="O3786" s="6">
        <f t="shared" si="303"/>
        <v>1.1499999999999999</v>
      </c>
      <c r="P3786" s="8">
        <f t="shared" si="302"/>
        <v>115</v>
      </c>
      <c r="Q3786" t="s">
        <v>8322</v>
      </c>
      <c r="R3786" t="s">
        <v>8364</v>
      </c>
      <c r="S3786" s="16">
        <f t="shared" si="304"/>
        <v>42561.772361111107</v>
      </c>
      <c r="T3786" s="16">
        <f t="shared" si="305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 s="1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5">
        <v>30</v>
      </c>
      <c r="M3787" t="b">
        <v>1</v>
      </c>
      <c r="N3787" t="s">
        <v>8305</v>
      </c>
      <c r="O3787" s="6">
        <f t="shared" si="303"/>
        <v>1.5075000000000001</v>
      </c>
      <c r="P3787" s="8">
        <f t="shared" si="302"/>
        <v>100.5</v>
      </c>
      <c r="Q3787" t="s">
        <v>8322</v>
      </c>
      <c r="R3787" t="s">
        <v>8364</v>
      </c>
      <c r="S3787" s="16">
        <f t="shared" si="304"/>
        <v>42584.210416666661</v>
      </c>
      <c r="T3787" s="16">
        <f t="shared" si="305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 s="1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5">
        <v>71</v>
      </c>
      <c r="M3788" t="b">
        <v>1</v>
      </c>
      <c r="N3788" t="s">
        <v>8305</v>
      </c>
      <c r="O3788" s="6">
        <f t="shared" si="303"/>
        <v>1.1096666666666666</v>
      </c>
      <c r="P3788" s="8">
        <f t="shared" si="302"/>
        <v>93.774647887323937</v>
      </c>
      <c r="Q3788" t="s">
        <v>8322</v>
      </c>
      <c r="R3788" t="s">
        <v>8364</v>
      </c>
      <c r="S3788" s="16">
        <f t="shared" si="304"/>
        <v>42516.829571759255</v>
      </c>
      <c r="T3788" s="16">
        <f t="shared" si="305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 s="1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5">
        <v>10</v>
      </c>
      <c r="M3789" t="b">
        <v>1</v>
      </c>
      <c r="N3789" t="s">
        <v>8305</v>
      </c>
      <c r="O3789" s="6">
        <f t="shared" si="303"/>
        <v>1.0028571428571429</v>
      </c>
      <c r="P3789" s="8">
        <f t="shared" si="302"/>
        <v>35.1</v>
      </c>
      <c r="Q3789" t="s">
        <v>8322</v>
      </c>
      <c r="R3789" t="s">
        <v>8364</v>
      </c>
      <c r="S3789" s="16">
        <f t="shared" si="304"/>
        <v>42195.957638888889</v>
      </c>
      <c r="T3789" s="16">
        <f t="shared" si="305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 s="1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5">
        <v>1</v>
      </c>
      <c r="M3790" t="b">
        <v>0</v>
      </c>
      <c r="N3790" t="s">
        <v>8305</v>
      </c>
      <c r="O3790" s="6">
        <f t="shared" si="303"/>
        <v>6.6666666666666671E-3</v>
      </c>
      <c r="P3790" s="8">
        <f t="shared" si="302"/>
        <v>500</v>
      </c>
      <c r="Q3790" t="s">
        <v>8322</v>
      </c>
      <c r="R3790" t="s">
        <v>8364</v>
      </c>
      <c r="S3790" s="16">
        <f t="shared" si="304"/>
        <v>42361.470833333333</v>
      </c>
      <c r="T3790" s="16">
        <f t="shared" si="305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 s="1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5">
        <v>4</v>
      </c>
      <c r="M3791" t="b">
        <v>0</v>
      </c>
      <c r="N3791" t="s">
        <v>8305</v>
      </c>
      <c r="O3791" s="6">
        <f t="shared" si="303"/>
        <v>3.267605633802817E-2</v>
      </c>
      <c r="P3791" s="8">
        <f t="shared" si="302"/>
        <v>29</v>
      </c>
      <c r="Q3791" t="s">
        <v>8322</v>
      </c>
      <c r="R3791" t="s">
        <v>8364</v>
      </c>
      <c r="S3791" s="16">
        <f t="shared" si="304"/>
        <v>42170.590486111112</v>
      </c>
      <c r="T3791" s="16">
        <f t="shared" si="305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 s="1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5">
        <v>0</v>
      </c>
      <c r="M3792" t="b">
        <v>0</v>
      </c>
      <c r="N3792" t="s">
        <v>8305</v>
      </c>
      <c r="O3792" s="6">
        <f t="shared" si="303"/>
        <v>0</v>
      </c>
      <c r="P3792" s="8">
        <v>0</v>
      </c>
      <c r="Q3792" t="s">
        <v>8322</v>
      </c>
      <c r="R3792" t="s">
        <v>8364</v>
      </c>
      <c r="S3792" s="16">
        <f t="shared" si="304"/>
        <v>42696.5002662037</v>
      </c>
      <c r="T3792" s="16">
        <f t="shared" si="305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 s="1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5">
        <v>0</v>
      </c>
      <c r="M3793" t="b">
        <v>0</v>
      </c>
      <c r="N3793" t="s">
        <v>8305</v>
      </c>
      <c r="O3793" s="6">
        <f t="shared" si="303"/>
        <v>0</v>
      </c>
      <c r="P3793" s="8">
        <v>0</v>
      </c>
      <c r="Q3793" t="s">
        <v>8322</v>
      </c>
      <c r="R3793" t="s">
        <v>8364</v>
      </c>
      <c r="S3793" s="16">
        <f t="shared" si="304"/>
        <v>41826.4837037037</v>
      </c>
      <c r="T3793" s="16">
        <f t="shared" si="305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 s="1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5">
        <v>2</v>
      </c>
      <c r="M3794" t="b">
        <v>0</v>
      </c>
      <c r="N3794" t="s">
        <v>8305</v>
      </c>
      <c r="O3794" s="6">
        <f t="shared" si="303"/>
        <v>2.8E-3</v>
      </c>
      <c r="P3794" s="8">
        <f t="shared" ref="P3794:P3803" si="306">E3794/L3794</f>
        <v>17.5</v>
      </c>
      <c r="Q3794" t="s">
        <v>8322</v>
      </c>
      <c r="R3794" t="s">
        <v>8364</v>
      </c>
      <c r="S3794" s="16">
        <f t="shared" si="304"/>
        <v>42200.238680555551</v>
      </c>
      <c r="T3794" s="16">
        <f t="shared" si="305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 s="1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5">
        <v>24</v>
      </c>
      <c r="M3795" t="b">
        <v>0</v>
      </c>
      <c r="N3795" t="s">
        <v>8305</v>
      </c>
      <c r="O3795" s="6">
        <f t="shared" si="303"/>
        <v>0.59657142857142853</v>
      </c>
      <c r="P3795" s="8">
        <f t="shared" si="306"/>
        <v>174</v>
      </c>
      <c r="Q3795" t="s">
        <v>8322</v>
      </c>
      <c r="R3795" t="s">
        <v>8364</v>
      </c>
      <c r="S3795" s="16">
        <f t="shared" si="304"/>
        <v>41989.73065972222</v>
      </c>
      <c r="T3795" s="16">
        <f t="shared" si="305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 s="1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5">
        <v>1</v>
      </c>
      <c r="M3796" t="b">
        <v>0</v>
      </c>
      <c r="N3796" t="s">
        <v>8305</v>
      </c>
      <c r="O3796" s="6">
        <f t="shared" si="303"/>
        <v>0.01</v>
      </c>
      <c r="P3796" s="8">
        <f t="shared" si="306"/>
        <v>50</v>
      </c>
      <c r="Q3796" t="s">
        <v>8322</v>
      </c>
      <c r="R3796" t="s">
        <v>8364</v>
      </c>
      <c r="S3796" s="16">
        <f t="shared" si="304"/>
        <v>42162.372152777774</v>
      </c>
      <c r="T3796" s="16">
        <f t="shared" si="305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 s="1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5">
        <v>2</v>
      </c>
      <c r="M3797" t="b">
        <v>0</v>
      </c>
      <c r="N3797" t="s">
        <v>8305</v>
      </c>
      <c r="O3797" s="6">
        <f t="shared" si="303"/>
        <v>1.6666666666666666E-2</v>
      </c>
      <c r="P3797" s="8">
        <f t="shared" si="306"/>
        <v>5</v>
      </c>
      <c r="Q3797" t="s">
        <v>8322</v>
      </c>
      <c r="R3797" t="s">
        <v>8364</v>
      </c>
      <c r="S3797" s="16">
        <f t="shared" si="304"/>
        <v>42244.729166666664</v>
      </c>
      <c r="T3797" s="16">
        <f t="shared" si="305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 s="1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5">
        <v>1</v>
      </c>
      <c r="M3798" t="b">
        <v>0</v>
      </c>
      <c r="N3798" t="s">
        <v>8305</v>
      </c>
      <c r="O3798" s="6">
        <f t="shared" si="303"/>
        <v>4.4444444444444447E-5</v>
      </c>
      <c r="P3798" s="8">
        <f t="shared" si="306"/>
        <v>1</v>
      </c>
      <c r="Q3798" t="s">
        <v>8322</v>
      </c>
      <c r="R3798" t="s">
        <v>8364</v>
      </c>
      <c r="S3798" s="16">
        <f t="shared" si="304"/>
        <v>42748.821250000001</v>
      </c>
      <c r="T3798" s="16">
        <f t="shared" si="305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 s="1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5">
        <v>37</v>
      </c>
      <c r="M3799" t="b">
        <v>0</v>
      </c>
      <c r="N3799" t="s">
        <v>8305</v>
      </c>
      <c r="O3799" s="6">
        <f t="shared" si="303"/>
        <v>0.89666666666666661</v>
      </c>
      <c r="P3799" s="8">
        <f t="shared" si="306"/>
        <v>145.40540540540542</v>
      </c>
      <c r="Q3799" t="s">
        <v>8322</v>
      </c>
      <c r="R3799" t="s">
        <v>8364</v>
      </c>
      <c r="S3799" s="16">
        <f t="shared" si="304"/>
        <v>42114.673206018517</v>
      </c>
      <c r="T3799" s="16">
        <f t="shared" si="305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 s="1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5">
        <v>5</v>
      </c>
      <c r="M3800" t="b">
        <v>0</v>
      </c>
      <c r="N3800" t="s">
        <v>8305</v>
      </c>
      <c r="O3800" s="6">
        <f t="shared" si="303"/>
        <v>1.4642857142857143E-2</v>
      </c>
      <c r="P3800" s="8">
        <f t="shared" si="306"/>
        <v>205</v>
      </c>
      <c r="Q3800" t="s">
        <v>8322</v>
      </c>
      <c r="R3800" t="s">
        <v>8364</v>
      </c>
      <c r="S3800" s="16">
        <f t="shared" si="304"/>
        <v>41861.514444444438</v>
      </c>
      <c r="T3800" s="16">
        <f t="shared" si="305"/>
        <v>41831.514444444438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 s="1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5">
        <v>4</v>
      </c>
      <c r="M3801" t="b">
        <v>0</v>
      </c>
      <c r="N3801" t="s">
        <v>8305</v>
      </c>
      <c r="O3801" s="6">
        <f t="shared" si="303"/>
        <v>4.02E-2</v>
      </c>
      <c r="P3801" s="8">
        <f t="shared" si="306"/>
        <v>100.5</v>
      </c>
      <c r="Q3801" t="s">
        <v>8322</v>
      </c>
      <c r="R3801" t="s">
        <v>8364</v>
      </c>
      <c r="S3801" s="16">
        <f t="shared" si="304"/>
        <v>42440.722719907404</v>
      </c>
      <c r="T3801" s="16">
        <f t="shared" si="305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 s="1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5">
        <v>16</v>
      </c>
      <c r="M3802" t="b">
        <v>0</v>
      </c>
      <c r="N3802" t="s">
        <v>8305</v>
      </c>
      <c r="O3802" s="6">
        <f t="shared" si="303"/>
        <v>4.0045454545454544E-2</v>
      </c>
      <c r="P3802" s="8">
        <f t="shared" si="306"/>
        <v>55.0625</v>
      </c>
      <c r="Q3802" t="s">
        <v>8322</v>
      </c>
      <c r="R3802" t="s">
        <v>8364</v>
      </c>
      <c r="S3802" s="16">
        <f t="shared" si="304"/>
        <v>42014.999305555553</v>
      </c>
      <c r="T3802" s="16">
        <f t="shared" si="305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 s="1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5">
        <v>9</v>
      </c>
      <c r="M3803" t="b">
        <v>0</v>
      </c>
      <c r="N3803" t="s">
        <v>8305</v>
      </c>
      <c r="O3803" s="6">
        <f t="shared" si="303"/>
        <v>8.5199999999999998E-2</v>
      </c>
      <c r="P3803" s="8">
        <f t="shared" si="306"/>
        <v>47.333333333333336</v>
      </c>
      <c r="Q3803" t="s">
        <v>8322</v>
      </c>
      <c r="R3803" t="s">
        <v>8364</v>
      </c>
      <c r="S3803" s="16">
        <f t="shared" si="304"/>
        <v>42006.467777777776</v>
      </c>
      <c r="T3803" s="16">
        <f t="shared" si="305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 s="1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5">
        <v>0</v>
      </c>
      <c r="M3804" t="b">
        <v>0</v>
      </c>
      <c r="N3804" t="s">
        <v>8305</v>
      </c>
      <c r="O3804" s="6">
        <f t="shared" si="303"/>
        <v>0</v>
      </c>
      <c r="P3804" s="8">
        <v>0</v>
      </c>
      <c r="Q3804" t="s">
        <v>8322</v>
      </c>
      <c r="R3804" t="s">
        <v>8364</v>
      </c>
      <c r="S3804" s="16">
        <f t="shared" si="304"/>
        <v>42298.917893518512</v>
      </c>
      <c r="T3804" s="16">
        <f t="shared" si="305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 s="1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5">
        <v>40</v>
      </c>
      <c r="M3805" t="b">
        <v>0</v>
      </c>
      <c r="N3805" t="s">
        <v>8305</v>
      </c>
      <c r="O3805" s="6">
        <f t="shared" si="303"/>
        <v>0.19650000000000001</v>
      </c>
      <c r="P3805" s="8">
        <f>E3805/L3805</f>
        <v>58.95</v>
      </c>
      <c r="Q3805" t="s">
        <v>8322</v>
      </c>
      <c r="R3805" t="s">
        <v>8364</v>
      </c>
      <c r="S3805" s="16">
        <f t="shared" si="304"/>
        <v>42433.763518518514</v>
      </c>
      <c r="T3805" s="16">
        <f t="shared" si="305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 s="1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5">
        <v>0</v>
      </c>
      <c r="M3806" t="b">
        <v>0</v>
      </c>
      <c r="N3806" t="s">
        <v>8305</v>
      </c>
      <c r="O3806" s="6">
        <f t="shared" si="303"/>
        <v>0</v>
      </c>
      <c r="P3806" s="8">
        <v>0</v>
      </c>
      <c r="Q3806" t="s">
        <v>8322</v>
      </c>
      <c r="R3806" t="s">
        <v>8364</v>
      </c>
      <c r="S3806" s="16">
        <f t="shared" si="304"/>
        <v>42582.083333333336</v>
      </c>
      <c r="T3806" s="16">
        <f t="shared" si="305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 s="1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5">
        <v>2</v>
      </c>
      <c r="M3807" t="b">
        <v>0</v>
      </c>
      <c r="N3807" t="s">
        <v>8305</v>
      </c>
      <c r="O3807" s="6">
        <f t="shared" si="303"/>
        <v>2.0000000000000002E-5</v>
      </c>
      <c r="P3807" s="8">
        <f t="shared" ref="P3807:P3838" si="307">E3807/L3807</f>
        <v>1.5</v>
      </c>
      <c r="Q3807" t="s">
        <v>8322</v>
      </c>
      <c r="R3807" t="s">
        <v>8364</v>
      </c>
      <c r="S3807" s="16">
        <f t="shared" si="304"/>
        <v>41909.678703703699</v>
      </c>
      <c r="T3807" s="16">
        <f t="shared" si="305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 s="1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5">
        <v>1</v>
      </c>
      <c r="M3808" t="b">
        <v>0</v>
      </c>
      <c r="N3808" t="s">
        <v>8305</v>
      </c>
      <c r="O3808" s="6">
        <f t="shared" si="303"/>
        <v>6.6666666666666664E-4</v>
      </c>
      <c r="P3808" s="8">
        <f t="shared" si="307"/>
        <v>5</v>
      </c>
      <c r="Q3808" t="s">
        <v>8322</v>
      </c>
      <c r="R3808" t="s">
        <v>8364</v>
      </c>
      <c r="S3808" s="16">
        <f t="shared" si="304"/>
        <v>41819.050706018512</v>
      </c>
      <c r="T3808" s="16">
        <f t="shared" si="305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 s="1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5">
        <v>9</v>
      </c>
      <c r="M3809" t="b">
        <v>0</v>
      </c>
      <c r="N3809" t="s">
        <v>8305</v>
      </c>
      <c r="O3809" s="6">
        <f t="shared" si="303"/>
        <v>0.30333333333333334</v>
      </c>
      <c r="P3809" s="8">
        <f t="shared" si="307"/>
        <v>50.555555555555557</v>
      </c>
      <c r="Q3809" t="s">
        <v>8322</v>
      </c>
      <c r="R3809" t="s">
        <v>8364</v>
      </c>
      <c r="S3809" s="16">
        <f t="shared" si="304"/>
        <v>42097.700682870367</v>
      </c>
      <c r="T3809" s="16">
        <f t="shared" si="305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 s="1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5">
        <v>24</v>
      </c>
      <c r="M3810" t="b">
        <v>1</v>
      </c>
      <c r="N3810" t="s">
        <v>8271</v>
      </c>
      <c r="O3810" s="6">
        <f t="shared" si="303"/>
        <v>1</v>
      </c>
      <c r="P3810" s="8">
        <f t="shared" si="307"/>
        <v>41.666666666666664</v>
      </c>
      <c r="Q3810" t="s">
        <v>8322</v>
      </c>
      <c r="R3810" t="s">
        <v>8323</v>
      </c>
      <c r="S3810" s="16">
        <f t="shared" si="304"/>
        <v>42119.203923611109</v>
      </c>
      <c r="T3810" s="16">
        <f t="shared" si="305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 s="1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5">
        <v>38</v>
      </c>
      <c r="M3811" t="b">
        <v>1</v>
      </c>
      <c r="N3811" t="s">
        <v>8271</v>
      </c>
      <c r="O3811" s="6">
        <f t="shared" si="303"/>
        <v>1.0125</v>
      </c>
      <c r="P3811" s="8">
        <f t="shared" si="307"/>
        <v>53.289473684210527</v>
      </c>
      <c r="Q3811" t="s">
        <v>8322</v>
      </c>
      <c r="R3811" t="s">
        <v>8323</v>
      </c>
      <c r="S3811" s="16">
        <f t="shared" si="304"/>
        <v>41850.75</v>
      </c>
      <c r="T3811" s="16">
        <f t="shared" si="305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 s="1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5">
        <v>26</v>
      </c>
      <c r="M3812" t="b">
        <v>1</v>
      </c>
      <c r="N3812" t="s">
        <v>8271</v>
      </c>
      <c r="O3812" s="6">
        <f t="shared" si="303"/>
        <v>1.2173333333333334</v>
      </c>
      <c r="P3812" s="8">
        <f t="shared" si="307"/>
        <v>70.230769230769226</v>
      </c>
      <c r="Q3812" t="s">
        <v>8322</v>
      </c>
      <c r="R3812" t="s">
        <v>8323</v>
      </c>
      <c r="S3812" s="16">
        <f t="shared" si="304"/>
        <v>42084.599050925921</v>
      </c>
      <c r="T3812" s="16">
        <f t="shared" si="305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 s="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5">
        <v>19</v>
      </c>
      <c r="M3813" t="b">
        <v>1</v>
      </c>
      <c r="N3813" t="s">
        <v>8271</v>
      </c>
      <c r="O3813" s="6">
        <f t="shared" si="303"/>
        <v>3.3</v>
      </c>
      <c r="P3813" s="8">
        <f t="shared" si="307"/>
        <v>43.421052631578945</v>
      </c>
      <c r="Q3813" t="s">
        <v>8322</v>
      </c>
      <c r="R3813" t="s">
        <v>8323</v>
      </c>
      <c r="S3813" s="16">
        <f t="shared" si="304"/>
        <v>42521.249999999993</v>
      </c>
      <c r="T3813" s="16">
        <f t="shared" si="305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 s="1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5">
        <v>11</v>
      </c>
      <c r="M3814" t="b">
        <v>1</v>
      </c>
      <c r="N3814" t="s">
        <v>8271</v>
      </c>
      <c r="O3814" s="6">
        <f t="shared" si="303"/>
        <v>1.0954999999999999</v>
      </c>
      <c r="P3814" s="8">
        <f t="shared" si="307"/>
        <v>199.18181818181819</v>
      </c>
      <c r="Q3814" t="s">
        <v>8322</v>
      </c>
      <c r="R3814" t="s">
        <v>8323</v>
      </c>
      <c r="S3814" s="16">
        <f t="shared" si="304"/>
        <v>42155.957638888889</v>
      </c>
      <c r="T3814" s="16">
        <f t="shared" si="305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 s="1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5">
        <v>27</v>
      </c>
      <c r="M3815" t="b">
        <v>1</v>
      </c>
      <c r="N3815" t="s">
        <v>8271</v>
      </c>
      <c r="O3815" s="6">
        <f t="shared" si="303"/>
        <v>1.0095190476190474</v>
      </c>
      <c r="P3815" s="8">
        <f t="shared" si="307"/>
        <v>78.518148148148143</v>
      </c>
      <c r="Q3815" t="s">
        <v>8322</v>
      </c>
      <c r="R3815" t="s">
        <v>8323</v>
      </c>
      <c r="S3815" s="16">
        <f t="shared" si="304"/>
        <v>42535.696527777771</v>
      </c>
      <c r="T3815" s="16">
        <f t="shared" si="305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 s="1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5">
        <v>34</v>
      </c>
      <c r="M3816" t="b">
        <v>1</v>
      </c>
      <c r="N3816" t="s">
        <v>8271</v>
      </c>
      <c r="O3816" s="6">
        <f t="shared" si="303"/>
        <v>1.4013333333333333</v>
      </c>
      <c r="P3816" s="8">
        <f t="shared" si="307"/>
        <v>61.823529411764703</v>
      </c>
      <c r="Q3816" t="s">
        <v>8322</v>
      </c>
      <c r="R3816" t="s">
        <v>8323</v>
      </c>
      <c r="S3816" s="16">
        <f t="shared" si="304"/>
        <v>42094.957638888889</v>
      </c>
      <c r="T3816" s="16">
        <f t="shared" si="305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 s="1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5">
        <v>20</v>
      </c>
      <c r="M3817" t="b">
        <v>1</v>
      </c>
      <c r="N3817" t="s">
        <v>8271</v>
      </c>
      <c r="O3817" s="6">
        <f t="shared" si="303"/>
        <v>1.0000100000000001</v>
      </c>
      <c r="P3817" s="8">
        <f t="shared" si="307"/>
        <v>50.000500000000002</v>
      </c>
      <c r="Q3817" t="s">
        <v>8322</v>
      </c>
      <c r="R3817" t="s">
        <v>8323</v>
      </c>
      <c r="S3817" s="16">
        <f t="shared" si="304"/>
        <v>42236.749999999993</v>
      </c>
      <c r="T3817" s="16">
        <f t="shared" si="305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 s="1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5">
        <v>37</v>
      </c>
      <c r="M3818" t="b">
        <v>1</v>
      </c>
      <c r="N3818" t="s">
        <v>8271</v>
      </c>
      <c r="O3818" s="6">
        <f t="shared" si="303"/>
        <v>1.19238</v>
      </c>
      <c r="P3818" s="8">
        <f t="shared" si="307"/>
        <v>48.339729729729726</v>
      </c>
      <c r="Q3818" t="s">
        <v>8322</v>
      </c>
      <c r="R3818" t="s">
        <v>8323</v>
      </c>
      <c r="S3818" s="16">
        <f t="shared" si="304"/>
        <v>41837.481747685182</v>
      </c>
      <c r="T3818" s="16">
        <f t="shared" si="305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 s="1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5">
        <v>20</v>
      </c>
      <c r="M3819" t="b">
        <v>1</v>
      </c>
      <c r="N3819" t="s">
        <v>8271</v>
      </c>
      <c r="O3819" s="6">
        <f t="shared" si="303"/>
        <v>1.0725</v>
      </c>
      <c r="P3819" s="8">
        <f t="shared" si="307"/>
        <v>107.25</v>
      </c>
      <c r="Q3819" t="s">
        <v>8322</v>
      </c>
      <c r="R3819" t="s">
        <v>8323</v>
      </c>
      <c r="S3819" s="16">
        <f t="shared" si="304"/>
        <v>42300.957638888889</v>
      </c>
      <c r="T3819" s="16">
        <f t="shared" si="305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 s="1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5">
        <v>10</v>
      </c>
      <c r="M3820" t="b">
        <v>1</v>
      </c>
      <c r="N3820" t="s">
        <v>8271</v>
      </c>
      <c r="O3820" s="6">
        <f t="shared" si="303"/>
        <v>2.2799999999999998</v>
      </c>
      <c r="P3820" s="8">
        <f t="shared" si="307"/>
        <v>57</v>
      </c>
      <c r="Q3820" t="s">
        <v>8322</v>
      </c>
      <c r="R3820" t="s">
        <v>8323</v>
      </c>
      <c r="S3820" s="16">
        <f t="shared" si="304"/>
        <v>42075.592384259253</v>
      </c>
      <c r="T3820" s="16">
        <f t="shared" si="305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 s="1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5">
        <v>26</v>
      </c>
      <c r="M3821" t="b">
        <v>1</v>
      </c>
      <c r="N3821" t="s">
        <v>8271</v>
      </c>
      <c r="O3821" s="6">
        <f t="shared" si="303"/>
        <v>1.0640000000000001</v>
      </c>
      <c r="P3821" s="8">
        <f t="shared" si="307"/>
        <v>40.92307692307692</v>
      </c>
      <c r="Q3821" t="s">
        <v>8322</v>
      </c>
      <c r="R3821" t="s">
        <v>8323</v>
      </c>
      <c r="S3821" s="16">
        <f t="shared" si="304"/>
        <v>42202.668055555558</v>
      </c>
      <c r="T3821" s="16">
        <f t="shared" si="305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 s="1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5">
        <v>20</v>
      </c>
      <c r="M3822" t="b">
        <v>1</v>
      </c>
      <c r="N3822" t="s">
        <v>8271</v>
      </c>
      <c r="O3822" s="6">
        <f t="shared" si="303"/>
        <v>1.4333333333333333</v>
      </c>
      <c r="P3822" s="8">
        <f t="shared" si="307"/>
        <v>21.5</v>
      </c>
      <c r="Q3822" t="s">
        <v>8322</v>
      </c>
      <c r="R3822" t="s">
        <v>8323</v>
      </c>
      <c r="S3822" s="16">
        <f t="shared" si="304"/>
        <v>42190.443483796298</v>
      </c>
      <c r="T3822" s="16">
        <f t="shared" si="305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 s="1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5">
        <v>46</v>
      </c>
      <c r="M3823" t="b">
        <v>1</v>
      </c>
      <c r="N3823" t="s">
        <v>8271</v>
      </c>
      <c r="O3823" s="6">
        <f t="shared" si="303"/>
        <v>1.0454285714285714</v>
      </c>
      <c r="P3823" s="8">
        <f t="shared" si="307"/>
        <v>79.543478260869563</v>
      </c>
      <c r="Q3823" t="s">
        <v>8322</v>
      </c>
      <c r="R3823" t="s">
        <v>8323</v>
      </c>
      <c r="S3823" s="16">
        <f t="shared" si="304"/>
        <v>42372.972303240742</v>
      </c>
      <c r="T3823" s="16">
        <f t="shared" si="305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 s="1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5">
        <v>76</v>
      </c>
      <c r="M3824" t="b">
        <v>1</v>
      </c>
      <c r="N3824" t="s">
        <v>8271</v>
      </c>
      <c r="O3824" s="6">
        <f t="shared" si="303"/>
        <v>1.1002000000000001</v>
      </c>
      <c r="P3824" s="8">
        <f t="shared" si="307"/>
        <v>72.381578947368425</v>
      </c>
      <c r="Q3824" t="s">
        <v>8322</v>
      </c>
      <c r="R3824" t="s">
        <v>8323</v>
      </c>
      <c r="S3824" s="16">
        <f t="shared" si="304"/>
        <v>42388.749305555553</v>
      </c>
      <c r="T3824" s="16">
        <f t="shared" si="305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 s="1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5">
        <v>41</v>
      </c>
      <c r="M3825" t="b">
        <v>1</v>
      </c>
      <c r="N3825" t="s">
        <v>8271</v>
      </c>
      <c r="O3825" s="6">
        <f t="shared" si="303"/>
        <v>1.06</v>
      </c>
      <c r="P3825" s="8">
        <f t="shared" si="307"/>
        <v>64.634146341463421</v>
      </c>
      <c r="Q3825" t="s">
        <v>8322</v>
      </c>
      <c r="R3825" t="s">
        <v>8323</v>
      </c>
      <c r="S3825" s="16">
        <f t="shared" si="304"/>
        <v>42204.957638888889</v>
      </c>
      <c r="T3825" s="16">
        <f t="shared" si="305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 s="1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5">
        <v>7</v>
      </c>
      <c r="M3826" t="b">
        <v>1</v>
      </c>
      <c r="N3826" t="s">
        <v>8271</v>
      </c>
      <c r="O3826" s="6">
        <f t="shared" si="303"/>
        <v>1.08</v>
      </c>
      <c r="P3826" s="8">
        <f t="shared" si="307"/>
        <v>38.571428571428569</v>
      </c>
      <c r="Q3826" t="s">
        <v>8322</v>
      </c>
      <c r="R3826" t="s">
        <v>8323</v>
      </c>
      <c r="S3826" s="16">
        <f t="shared" si="304"/>
        <v>42583.361805555549</v>
      </c>
      <c r="T3826" s="16">
        <f t="shared" si="305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 s="1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5">
        <v>49</v>
      </c>
      <c r="M3827" t="b">
        <v>1</v>
      </c>
      <c r="N3827" t="s">
        <v>8271</v>
      </c>
      <c r="O3827" s="6">
        <f t="shared" si="303"/>
        <v>1.0542</v>
      </c>
      <c r="P3827" s="8">
        <f t="shared" si="307"/>
        <v>107.57142857142857</v>
      </c>
      <c r="Q3827" t="s">
        <v>8322</v>
      </c>
      <c r="R3827" t="s">
        <v>8323</v>
      </c>
      <c r="S3827" s="16">
        <f t="shared" si="304"/>
        <v>42171.861273148148</v>
      </c>
      <c r="T3827" s="16">
        <f t="shared" si="305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 s="1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5">
        <v>26</v>
      </c>
      <c r="M3828" t="b">
        <v>1</v>
      </c>
      <c r="N3828" t="s">
        <v>8271</v>
      </c>
      <c r="O3828" s="6">
        <f t="shared" si="303"/>
        <v>1.1916666666666667</v>
      </c>
      <c r="P3828" s="8">
        <f t="shared" si="307"/>
        <v>27.5</v>
      </c>
      <c r="Q3828" t="s">
        <v>8322</v>
      </c>
      <c r="R3828" t="s">
        <v>8323</v>
      </c>
      <c r="S3828" s="16">
        <f t="shared" si="304"/>
        <v>42131.215208333328</v>
      </c>
      <c r="T3828" s="16">
        <f t="shared" si="305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 s="1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5">
        <v>65</v>
      </c>
      <c r="M3829" t="b">
        <v>1</v>
      </c>
      <c r="N3829" t="s">
        <v>8271</v>
      </c>
      <c r="O3829" s="6">
        <f t="shared" si="303"/>
        <v>1.5266666666666666</v>
      </c>
      <c r="P3829" s="8">
        <f t="shared" si="307"/>
        <v>70.461538461538467</v>
      </c>
      <c r="Q3829" t="s">
        <v>8322</v>
      </c>
      <c r="R3829" t="s">
        <v>8323</v>
      </c>
      <c r="S3829" s="16">
        <f t="shared" si="304"/>
        <v>42089.791666666664</v>
      </c>
      <c r="T3829" s="16">
        <f t="shared" si="305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 s="1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5">
        <v>28</v>
      </c>
      <c r="M3830" t="b">
        <v>1</v>
      </c>
      <c r="N3830" t="s">
        <v>8271</v>
      </c>
      <c r="O3830" s="6">
        <f t="shared" si="303"/>
        <v>1</v>
      </c>
      <c r="P3830" s="8">
        <f t="shared" si="307"/>
        <v>178.57142857142858</v>
      </c>
      <c r="Q3830" t="s">
        <v>8322</v>
      </c>
      <c r="R3830" t="s">
        <v>8323</v>
      </c>
      <c r="S3830" s="16">
        <f t="shared" si="304"/>
        <v>42004.36096064814</v>
      </c>
      <c r="T3830" s="16">
        <f t="shared" si="305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 s="1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5">
        <v>8</v>
      </c>
      <c r="M3831" t="b">
        <v>1</v>
      </c>
      <c r="N3831" t="s">
        <v>8271</v>
      </c>
      <c r="O3831" s="6">
        <f t="shared" si="303"/>
        <v>1.002</v>
      </c>
      <c r="P3831" s="8">
        <f t="shared" si="307"/>
        <v>62.625</v>
      </c>
      <c r="Q3831" t="s">
        <v>8322</v>
      </c>
      <c r="R3831" t="s">
        <v>8323</v>
      </c>
      <c r="S3831" s="16">
        <f t="shared" si="304"/>
        <v>42613.657071759262</v>
      </c>
      <c r="T3831" s="16">
        <f t="shared" si="305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 s="1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5">
        <v>3</v>
      </c>
      <c r="M3832" t="b">
        <v>1</v>
      </c>
      <c r="N3832" t="s">
        <v>8271</v>
      </c>
      <c r="O3832" s="6">
        <f t="shared" si="303"/>
        <v>2.25</v>
      </c>
      <c r="P3832" s="8">
        <f t="shared" si="307"/>
        <v>75</v>
      </c>
      <c r="Q3832" t="s">
        <v>8322</v>
      </c>
      <c r="R3832" t="s">
        <v>8323</v>
      </c>
      <c r="S3832" s="16">
        <f t="shared" si="304"/>
        <v>42517.532534722217</v>
      </c>
      <c r="T3832" s="16">
        <f t="shared" si="305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 s="1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5">
        <v>9</v>
      </c>
      <c r="M3833" t="b">
        <v>1</v>
      </c>
      <c r="N3833" t="s">
        <v>8271</v>
      </c>
      <c r="O3833" s="6">
        <f t="shared" si="303"/>
        <v>1.0602199999999999</v>
      </c>
      <c r="P3833" s="8">
        <f t="shared" si="307"/>
        <v>58.901111111111113</v>
      </c>
      <c r="Q3833" t="s">
        <v>8322</v>
      </c>
      <c r="R3833" t="s">
        <v>8323</v>
      </c>
      <c r="S3833" s="16">
        <f t="shared" si="304"/>
        <v>41948.682233796295</v>
      </c>
      <c r="T3833" s="16">
        <f t="shared" si="305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 s="1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5">
        <v>9</v>
      </c>
      <c r="M3834" t="b">
        <v>1</v>
      </c>
      <c r="N3834" t="s">
        <v>8271</v>
      </c>
      <c r="O3834" s="6">
        <f t="shared" si="303"/>
        <v>1.0466666666666666</v>
      </c>
      <c r="P3834" s="8">
        <f t="shared" si="307"/>
        <v>139.55555555555554</v>
      </c>
      <c r="Q3834" t="s">
        <v>8322</v>
      </c>
      <c r="R3834" t="s">
        <v>8323</v>
      </c>
      <c r="S3834" s="16">
        <f t="shared" si="304"/>
        <v>42419.906655092585</v>
      </c>
      <c r="T3834" s="16">
        <f t="shared" si="305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 s="1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5">
        <v>20</v>
      </c>
      <c r="M3835" t="b">
        <v>1</v>
      </c>
      <c r="N3835" t="s">
        <v>8271</v>
      </c>
      <c r="O3835" s="6">
        <f t="shared" si="303"/>
        <v>1.1666666666666667</v>
      </c>
      <c r="P3835" s="8">
        <f t="shared" si="307"/>
        <v>70</v>
      </c>
      <c r="Q3835" t="s">
        <v>8322</v>
      </c>
      <c r="R3835" t="s">
        <v>8323</v>
      </c>
      <c r="S3835" s="16">
        <f t="shared" si="304"/>
        <v>41974.589583333327</v>
      </c>
      <c r="T3835" s="16">
        <f t="shared" si="305"/>
        <v>41963.664027777777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 s="1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5">
        <v>57</v>
      </c>
      <c r="M3836" t="b">
        <v>1</v>
      </c>
      <c r="N3836" t="s">
        <v>8271</v>
      </c>
      <c r="O3836" s="6">
        <f t="shared" si="303"/>
        <v>1.0903333333333334</v>
      </c>
      <c r="P3836" s="8">
        <f t="shared" si="307"/>
        <v>57.385964912280699</v>
      </c>
      <c r="Q3836" t="s">
        <v>8322</v>
      </c>
      <c r="R3836" t="s">
        <v>8323</v>
      </c>
      <c r="S3836" s="16">
        <f t="shared" si="304"/>
        <v>42173.236886574072</v>
      </c>
      <c r="T3836" s="16">
        <f t="shared" si="305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 s="1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5">
        <v>8</v>
      </c>
      <c r="M3837" t="b">
        <v>1</v>
      </c>
      <c r="N3837" t="s">
        <v>8271</v>
      </c>
      <c r="O3837" s="6">
        <f t="shared" si="303"/>
        <v>1.6</v>
      </c>
      <c r="P3837" s="8">
        <f t="shared" si="307"/>
        <v>40</v>
      </c>
      <c r="Q3837" t="s">
        <v>8322</v>
      </c>
      <c r="R3837" t="s">
        <v>8323</v>
      </c>
      <c r="S3837" s="16">
        <f t="shared" si="304"/>
        <v>42481.733888888884</v>
      </c>
      <c r="T3837" s="16">
        <f t="shared" si="305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 s="1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5">
        <v>14</v>
      </c>
      <c r="M3838" t="b">
        <v>1</v>
      </c>
      <c r="N3838" t="s">
        <v>8271</v>
      </c>
      <c r="O3838" s="6">
        <f t="shared" si="303"/>
        <v>1.125</v>
      </c>
      <c r="P3838" s="8">
        <f t="shared" si="307"/>
        <v>64.285714285714292</v>
      </c>
      <c r="Q3838" t="s">
        <v>8322</v>
      </c>
      <c r="R3838" t="s">
        <v>8323</v>
      </c>
      <c r="S3838" s="16">
        <f t="shared" si="304"/>
        <v>42584.964583333327</v>
      </c>
      <c r="T3838" s="16">
        <f t="shared" si="305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 s="1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5">
        <v>17</v>
      </c>
      <c r="M3839" t="b">
        <v>1</v>
      </c>
      <c r="N3839" t="s">
        <v>8271</v>
      </c>
      <c r="O3839" s="6">
        <f t="shared" si="303"/>
        <v>1.0209999999999999</v>
      </c>
      <c r="P3839" s="8">
        <f t="shared" ref="P3839:P3864" si="308">E3839/L3839</f>
        <v>120.11764705882354</v>
      </c>
      <c r="Q3839" t="s">
        <v>8322</v>
      </c>
      <c r="R3839" t="s">
        <v>8323</v>
      </c>
      <c r="S3839" s="16">
        <f t="shared" si="304"/>
        <v>42188.557384259257</v>
      </c>
      <c r="T3839" s="16">
        <f t="shared" si="305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 s="1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5">
        <v>100</v>
      </c>
      <c r="M3840" t="b">
        <v>1</v>
      </c>
      <c r="N3840" t="s">
        <v>8271</v>
      </c>
      <c r="O3840" s="6">
        <f t="shared" si="303"/>
        <v>1.00824</v>
      </c>
      <c r="P3840" s="8">
        <f t="shared" si="308"/>
        <v>1008.24</v>
      </c>
      <c r="Q3840" t="s">
        <v>8322</v>
      </c>
      <c r="R3840" t="s">
        <v>8323</v>
      </c>
      <c r="S3840" s="16">
        <f t="shared" si="304"/>
        <v>42146.502418981479</v>
      </c>
      <c r="T3840" s="16">
        <f t="shared" si="305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 s="1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5">
        <v>32</v>
      </c>
      <c r="M3841" t="b">
        <v>1</v>
      </c>
      <c r="N3841" t="s">
        <v>8271</v>
      </c>
      <c r="O3841" s="6">
        <f t="shared" si="303"/>
        <v>1.0125</v>
      </c>
      <c r="P3841" s="8">
        <f t="shared" si="308"/>
        <v>63.28125</v>
      </c>
      <c r="Q3841" t="s">
        <v>8322</v>
      </c>
      <c r="R3841" t="s">
        <v>8323</v>
      </c>
      <c r="S3841" s="16">
        <f t="shared" si="304"/>
        <v>42214.934305555558</v>
      </c>
      <c r="T3841" s="16">
        <f t="shared" si="305"/>
        <v>42154.934305555558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 s="1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5">
        <v>3</v>
      </c>
      <c r="M3842" t="b">
        <v>1</v>
      </c>
      <c r="N3842" t="s">
        <v>8271</v>
      </c>
      <c r="O3842" s="6">
        <f t="shared" ref="O3842:O3905" si="309">E3842/D3842</f>
        <v>65</v>
      </c>
      <c r="P3842" s="8">
        <f t="shared" si="308"/>
        <v>21.666666666666668</v>
      </c>
      <c r="Q3842" t="s">
        <v>8322</v>
      </c>
      <c r="R3842" t="s">
        <v>8323</v>
      </c>
      <c r="S3842" s="16">
        <f t="shared" ref="S3842:S3905" si="310">(I3842/86400)+25569+(-5/24)</f>
        <v>42457.45172453703</v>
      </c>
      <c r="T3842" s="16">
        <f t="shared" ref="T3842:T3905" si="311">(J3842/86400)+25569+(-5/24)</f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 s="1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5">
        <v>34</v>
      </c>
      <c r="M3843" t="b">
        <v>0</v>
      </c>
      <c r="N3843" t="s">
        <v>8271</v>
      </c>
      <c r="O3843" s="6">
        <f t="shared" si="309"/>
        <v>8.72E-2</v>
      </c>
      <c r="P3843" s="8">
        <f t="shared" si="308"/>
        <v>25.647058823529413</v>
      </c>
      <c r="Q3843" t="s">
        <v>8322</v>
      </c>
      <c r="R3843" t="s">
        <v>8323</v>
      </c>
      <c r="S3843" s="16">
        <f t="shared" si="310"/>
        <v>41840.57739583333</v>
      </c>
      <c r="T3843" s="16">
        <f t="shared" si="311"/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 s="1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5">
        <v>23</v>
      </c>
      <c r="M3844" t="b">
        <v>0</v>
      </c>
      <c r="N3844" t="s">
        <v>8271</v>
      </c>
      <c r="O3844" s="6">
        <f t="shared" si="309"/>
        <v>0.21940000000000001</v>
      </c>
      <c r="P3844" s="8">
        <f t="shared" si="308"/>
        <v>47.695652173913047</v>
      </c>
      <c r="Q3844" t="s">
        <v>8322</v>
      </c>
      <c r="R3844" t="s">
        <v>8323</v>
      </c>
      <c r="S3844" s="16">
        <f t="shared" si="310"/>
        <v>41770.285324074073</v>
      </c>
      <c r="T3844" s="16">
        <f t="shared" si="311"/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 s="1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5">
        <v>19</v>
      </c>
      <c r="M3845" t="b">
        <v>0</v>
      </c>
      <c r="N3845" t="s">
        <v>8271</v>
      </c>
      <c r="O3845" s="6">
        <f t="shared" si="309"/>
        <v>0.21299999999999999</v>
      </c>
      <c r="P3845" s="8">
        <f t="shared" si="308"/>
        <v>56.05263157894737</v>
      </c>
      <c r="Q3845" t="s">
        <v>8322</v>
      </c>
      <c r="R3845" t="s">
        <v>8323</v>
      </c>
      <c r="S3845" s="16">
        <f t="shared" si="310"/>
        <v>41790.864166666666</v>
      </c>
      <c r="T3845" s="16">
        <f t="shared" si="311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 s="1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5">
        <v>50</v>
      </c>
      <c r="M3846" t="b">
        <v>0</v>
      </c>
      <c r="N3846" t="s">
        <v>8271</v>
      </c>
      <c r="O3846" s="6">
        <f t="shared" si="309"/>
        <v>0.41489795918367345</v>
      </c>
      <c r="P3846" s="8">
        <f t="shared" si="308"/>
        <v>81.319999999999993</v>
      </c>
      <c r="Q3846" t="s">
        <v>8322</v>
      </c>
      <c r="R3846" t="s">
        <v>8323</v>
      </c>
      <c r="S3846" s="16">
        <f t="shared" si="310"/>
        <v>41793.082638888889</v>
      </c>
      <c r="T3846" s="16">
        <f t="shared" si="311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 s="1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5">
        <v>12</v>
      </c>
      <c r="M3847" t="b">
        <v>0</v>
      </c>
      <c r="N3847" t="s">
        <v>8271</v>
      </c>
      <c r="O3847" s="6">
        <f t="shared" si="309"/>
        <v>2.1049999999999999E-2</v>
      </c>
      <c r="P3847" s="8">
        <f t="shared" si="308"/>
        <v>70.166666666666671</v>
      </c>
      <c r="Q3847" t="s">
        <v>8322</v>
      </c>
      <c r="R3847" t="s">
        <v>8323</v>
      </c>
      <c r="S3847" s="16">
        <f t="shared" si="310"/>
        <v>42278.418680555558</v>
      </c>
      <c r="T3847" s="16">
        <f t="shared" si="311"/>
        <v>42248.418680555558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 s="1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5">
        <v>8</v>
      </c>
      <c r="M3848" t="b">
        <v>0</v>
      </c>
      <c r="N3848" t="s">
        <v>8271</v>
      </c>
      <c r="O3848" s="6">
        <f t="shared" si="309"/>
        <v>2.7E-2</v>
      </c>
      <c r="P3848" s="8">
        <f t="shared" si="308"/>
        <v>23.625</v>
      </c>
      <c r="Q3848" t="s">
        <v>8322</v>
      </c>
      <c r="R3848" t="s">
        <v>8323</v>
      </c>
      <c r="S3848" s="16">
        <f t="shared" si="310"/>
        <v>41916.082638888889</v>
      </c>
      <c r="T3848" s="16">
        <f t="shared" si="311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 s="1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5">
        <v>9</v>
      </c>
      <c r="M3849" t="b">
        <v>0</v>
      </c>
      <c r="N3849" t="s">
        <v>8271</v>
      </c>
      <c r="O3849" s="6">
        <f t="shared" si="309"/>
        <v>0.16161904761904761</v>
      </c>
      <c r="P3849" s="8">
        <f t="shared" si="308"/>
        <v>188.55555555555554</v>
      </c>
      <c r="Q3849" t="s">
        <v>8322</v>
      </c>
      <c r="R3849" t="s">
        <v>8323</v>
      </c>
      <c r="S3849" s="16">
        <f t="shared" si="310"/>
        <v>42204.016099537032</v>
      </c>
      <c r="T3849" s="16">
        <f t="shared" si="311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 s="1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5">
        <v>43</v>
      </c>
      <c r="M3850" t="b">
        <v>0</v>
      </c>
      <c r="N3850" t="s">
        <v>8271</v>
      </c>
      <c r="O3850" s="6">
        <f t="shared" si="309"/>
        <v>0.16376923076923078</v>
      </c>
      <c r="P3850" s="8">
        <f t="shared" si="308"/>
        <v>49.511627906976742</v>
      </c>
      <c r="Q3850" t="s">
        <v>8322</v>
      </c>
      <c r="R3850" t="s">
        <v>8323</v>
      </c>
      <c r="S3850" s="16">
        <f t="shared" si="310"/>
        <v>42295.608668981477</v>
      </c>
      <c r="T3850" s="16">
        <f t="shared" si="311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 s="1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5">
        <v>28</v>
      </c>
      <c r="M3851" t="b">
        <v>0</v>
      </c>
      <c r="N3851" t="s">
        <v>8271</v>
      </c>
      <c r="O3851" s="6">
        <f t="shared" si="309"/>
        <v>7.0433333333333334E-2</v>
      </c>
      <c r="P3851" s="8">
        <f t="shared" si="308"/>
        <v>75.464285714285708</v>
      </c>
      <c r="Q3851" t="s">
        <v>8322</v>
      </c>
      <c r="R3851" t="s">
        <v>8323</v>
      </c>
      <c r="S3851" s="16">
        <f t="shared" si="310"/>
        <v>42166.558842592589</v>
      </c>
      <c r="T3851" s="16">
        <f t="shared" si="311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 s="1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5">
        <v>4</v>
      </c>
      <c r="M3852" t="b">
        <v>0</v>
      </c>
      <c r="N3852" t="s">
        <v>8271</v>
      </c>
      <c r="O3852" s="6">
        <f t="shared" si="309"/>
        <v>3.7999999999999999E-2</v>
      </c>
      <c r="P3852" s="8">
        <f t="shared" si="308"/>
        <v>9.5</v>
      </c>
      <c r="Q3852" t="s">
        <v>8322</v>
      </c>
      <c r="R3852" t="s">
        <v>8323</v>
      </c>
      <c r="S3852" s="16">
        <f t="shared" si="310"/>
        <v>42004.916006944441</v>
      </c>
      <c r="T3852" s="16">
        <f t="shared" si="311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 s="1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5">
        <v>24</v>
      </c>
      <c r="M3853" t="b">
        <v>0</v>
      </c>
      <c r="N3853" t="s">
        <v>8271</v>
      </c>
      <c r="O3853" s="6">
        <f t="shared" si="309"/>
        <v>0.34079999999999999</v>
      </c>
      <c r="P3853" s="8">
        <f t="shared" si="308"/>
        <v>35.5</v>
      </c>
      <c r="Q3853" t="s">
        <v>8322</v>
      </c>
      <c r="R3853" t="s">
        <v>8323</v>
      </c>
      <c r="S3853" s="16">
        <f t="shared" si="310"/>
        <v>42202.23123842592</v>
      </c>
      <c r="T3853" s="16">
        <f t="shared" si="311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 s="1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5">
        <v>2</v>
      </c>
      <c r="M3854" t="b">
        <v>0</v>
      </c>
      <c r="N3854" t="s">
        <v>8271</v>
      </c>
      <c r="O3854" s="6">
        <f t="shared" si="309"/>
        <v>2E-3</v>
      </c>
      <c r="P3854" s="8">
        <f t="shared" si="308"/>
        <v>10</v>
      </c>
      <c r="Q3854" t="s">
        <v>8322</v>
      </c>
      <c r="R3854" t="s">
        <v>8323</v>
      </c>
      <c r="S3854" s="16">
        <f t="shared" si="310"/>
        <v>42089.940694444442</v>
      </c>
      <c r="T3854" s="16">
        <f t="shared" si="311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 s="1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5">
        <v>2</v>
      </c>
      <c r="M3855" t="b">
        <v>0</v>
      </c>
      <c r="N3855" t="s">
        <v>8271</v>
      </c>
      <c r="O3855" s="6">
        <f t="shared" si="309"/>
        <v>2.5999999999999998E-4</v>
      </c>
      <c r="P3855" s="8">
        <f t="shared" si="308"/>
        <v>13</v>
      </c>
      <c r="Q3855" t="s">
        <v>8322</v>
      </c>
      <c r="R3855" t="s">
        <v>8323</v>
      </c>
      <c r="S3855" s="16">
        <f t="shared" si="310"/>
        <v>41883.631689814814</v>
      </c>
      <c r="T3855" s="16">
        <f t="shared" si="311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 s="1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5">
        <v>20</v>
      </c>
      <c r="M3856" t="b">
        <v>0</v>
      </c>
      <c r="N3856" t="s">
        <v>8271</v>
      </c>
      <c r="O3856" s="6">
        <f t="shared" si="309"/>
        <v>0.16254545454545455</v>
      </c>
      <c r="P3856" s="8">
        <f t="shared" si="308"/>
        <v>89.4</v>
      </c>
      <c r="Q3856" t="s">
        <v>8322</v>
      </c>
      <c r="R3856" t="s">
        <v>8323</v>
      </c>
      <c r="S3856" s="16">
        <f t="shared" si="310"/>
        <v>42133.67659722222</v>
      </c>
      <c r="T3856" s="16">
        <f t="shared" si="311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 s="1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5">
        <v>1</v>
      </c>
      <c r="M3857" t="b">
        <v>0</v>
      </c>
      <c r="N3857" t="s">
        <v>8271</v>
      </c>
      <c r="O3857" s="6">
        <f t="shared" si="309"/>
        <v>2.5000000000000001E-2</v>
      </c>
      <c r="P3857" s="8">
        <f t="shared" si="308"/>
        <v>25</v>
      </c>
      <c r="Q3857" t="s">
        <v>8322</v>
      </c>
      <c r="R3857" t="s">
        <v>8323</v>
      </c>
      <c r="S3857" s="16">
        <f t="shared" si="310"/>
        <v>42089.720729166664</v>
      </c>
      <c r="T3857" s="16">
        <f t="shared" si="311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 s="1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5">
        <v>1</v>
      </c>
      <c r="M3858" t="b">
        <v>0</v>
      </c>
      <c r="N3858" t="s">
        <v>8271</v>
      </c>
      <c r="O3858" s="6">
        <f t="shared" si="309"/>
        <v>2.0000000000000001E-4</v>
      </c>
      <c r="P3858" s="8">
        <f t="shared" si="308"/>
        <v>1</v>
      </c>
      <c r="Q3858" t="s">
        <v>8322</v>
      </c>
      <c r="R3858" t="s">
        <v>8323</v>
      </c>
      <c r="S3858" s="16">
        <f t="shared" si="310"/>
        <v>42071.493090277778</v>
      </c>
      <c r="T3858" s="16">
        <f t="shared" si="311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 s="1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5">
        <v>4</v>
      </c>
      <c r="M3859" t="b">
        <v>0</v>
      </c>
      <c r="N3859" t="s">
        <v>8271</v>
      </c>
      <c r="O3859" s="6">
        <f t="shared" si="309"/>
        <v>5.1999999999999998E-2</v>
      </c>
      <c r="P3859" s="8">
        <f t="shared" si="308"/>
        <v>65</v>
      </c>
      <c r="Q3859" t="s">
        <v>8322</v>
      </c>
      <c r="R3859" t="s">
        <v>8323</v>
      </c>
      <c r="S3859" s="16">
        <f t="shared" si="310"/>
        <v>41852.508333333331</v>
      </c>
      <c r="T3859" s="16">
        <f t="shared" si="311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 s="1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5">
        <v>1</v>
      </c>
      <c r="M3860" t="b">
        <v>0</v>
      </c>
      <c r="N3860" t="s">
        <v>8271</v>
      </c>
      <c r="O3860" s="6">
        <f t="shared" si="309"/>
        <v>0.02</v>
      </c>
      <c r="P3860" s="8">
        <f t="shared" si="308"/>
        <v>10</v>
      </c>
      <c r="Q3860" t="s">
        <v>8322</v>
      </c>
      <c r="R3860" t="s">
        <v>8323</v>
      </c>
      <c r="S3860" s="16">
        <f t="shared" si="310"/>
        <v>42146.666666666664</v>
      </c>
      <c r="T3860" s="16">
        <f t="shared" si="311"/>
        <v>42128.222731481474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 s="1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5">
        <v>1</v>
      </c>
      <c r="M3861" t="b">
        <v>0</v>
      </c>
      <c r="N3861" t="s">
        <v>8271</v>
      </c>
      <c r="O3861" s="6">
        <f t="shared" si="309"/>
        <v>4.0000000000000002E-4</v>
      </c>
      <c r="P3861" s="8">
        <f t="shared" si="308"/>
        <v>1</v>
      </c>
      <c r="Q3861" t="s">
        <v>8322</v>
      </c>
      <c r="R3861" t="s">
        <v>8323</v>
      </c>
      <c r="S3861" s="16">
        <f t="shared" si="310"/>
        <v>41815.666666666664</v>
      </c>
      <c r="T3861" s="16">
        <f t="shared" si="311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 s="1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5">
        <v>13</v>
      </c>
      <c r="M3862" t="b">
        <v>0</v>
      </c>
      <c r="N3862" t="s">
        <v>8271</v>
      </c>
      <c r="O3862" s="6">
        <f t="shared" si="309"/>
        <v>0.17666666666666667</v>
      </c>
      <c r="P3862" s="8">
        <f t="shared" si="308"/>
        <v>81.538461538461533</v>
      </c>
      <c r="Q3862" t="s">
        <v>8322</v>
      </c>
      <c r="R3862" t="s">
        <v>8323</v>
      </c>
      <c r="S3862" s="16">
        <f t="shared" si="310"/>
        <v>41863.452662037038</v>
      </c>
      <c r="T3862" s="16">
        <f t="shared" si="311"/>
        <v>41833.452662037038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 s="1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5">
        <v>1</v>
      </c>
      <c r="M3863" t="b">
        <v>0</v>
      </c>
      <c r="N3863" t="s">
        <v>8271</v>
      </c>
      <c r="O3863" s="6">
        <f t="shared" si="309"/>
        <v>0.05</v>
      </c>
      <c r="P3863" s="8">
        <f t="shared" si="308"/>
        <v>100</v>
      </c>
      <c r="Q3863" t="s">
        <v>8322</v>
      </c>
      <c r="R3863" t="s">
        <v>8323</v>
      </c>
      <c r="S3863" s="16">
        <f t="shared" si="310"/>
        <v>41955.699305555558</v>
      </c>
      <c r="T3863" s="16">
        <f t="shared" si="311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 s="1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5">
        <v>1</v>
      </c>
      <c r="M3864" t="b">
        <v>0</v>
      </c>
      <c r="N3864" t="s">
        <v>8271</v>
      </c>
      <c r="O3864" s="6">
        <f t="shared" si="309"/>
        <v>1.3333333333333334E-4</v>
      </c>
      <c r="P3864" s="8">
        <f t="shared" si="308"/>
        <v>1</v>
      </c>
      <c r="Q3864" t="s">
        <v>8322</v>
      </c>
      <c r="R3864" t="s">
        <v>8323</v>
      </c>
      <c r="S3864" s="16">
        <f t="shared" si="310"/>
        <v>42625.499305555553</v>
      </c>
      <c r="T3864" s="16">
        <f t="shared" si="311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 s="1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5">
        <v>0</v>
      </c>
      <c r="M3865" t="b">
        <v>0</v>
      </c>
      <c r="N3865" t="s">
        <v>8271</v>
      </c>
      <c r="O3865" s="6">
        <f t="shared" si="309"/>
        <v>0</v>
      </c>
      <c r="P3865" s="8">
        <v>0</v>
      </c>
      <c r="Q3865" t="s">
        <v>8322</v>
      </c>
      <c r="R3865" t="s">
        <v>8323</v>
      </c>
      <c r="S3865" s="16">
        <f t="shared" si="310"/>
        <v>42313.466493055552</v>
      </c>
      <c r="T3865" s="16">
        <f t="shared" si="311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 s="1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5">
        <v>3</v>
      </c>
      <c r="M3866" t="b">
        <v>0</v>
      </c>
      <c r="N3866" t="s">
        <v>8271</v>
      </c>
      <c r="O3866" s="6">
        <f t="shared" si="309"/>
        <v>1.2E-2</v>
      </c>
      <c r="P3866" s="8">
        <f t="shared" ref="P3866:P3873" si="312">E3866/L3866</f>
        <v>20</v>
      </c>
      <c r="Q3866" t="s">
        <v>8322</v>
      </c>
      <c r="R3866" t="s">
        <v>8323</v>
      </c>
      <c r="S3866" s="16">
        <f t="shared" si="310"/>
        <v>42325.72516203703</v>
      </c>
      <c r="T3866" s="16">
        <f t="shared" si="311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 s="1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5">
        <v>14</v>
      </c>
      <c r="M3867" t="b">
        <v>0</v>
      </c>
      <c r="N3867" t="s">
        <v>8271</v>
      </c>
      <c r="O3867" s="6">
        <f t="shared" si="309"/>
        <v>0.26937422295897223</v>
      </c>
      <c r="P3867" s="8">
        <f t="shared" si="312"/>
        <v>46.428571428571431</v>
      </c>
      <c r="Q3867" t="s">
        <v>8322</v>
      </c>
      <c r="R3867" t="s">
        <v>8323</v>
      </c>
      <c r="S3867" s="16">
        <f t="shared" si="310"/>
        <v>41881.020833333328</v>
      </c>
      <c r="T3867" s="16">
        <f t="shared" si="311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 s="1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5">
        <v>2</v>
      </c>
      <c r="M3868" t="b">
        <v>0</v>
      </c>
      <c r="N3868" t="s">
        <v>8271</v>
      </c>
      <c r="O3868" s="6">
        <f t="shared" si="309"/>
        <v>5.4999999999999997E-3</v>
      </c>
      <c r="P3868" s="8">
        <f t="shared" si="312"/>
        <v>5.5</v>
      </c>
      <c r="Q3868" t="s">
        <v>8322</v>
      </c>
      <c r="R3868" t="s">
        <v>8323</v>
      </c>
      <c r="S3868" s="16">
        <f t="shared" si="310"/>
        <v>42451.936805555553</v>
      </c>
      <c r="T3868" s="16">
        <f t="shared" si="311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 s="1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5">
        <v>5</v>
      </c>
      <c r="M3869" t="b">
        <v>0</v>
      </c>
      <c r="N3869" t="s">
        <v>8271</v>
      </c>
      <c r="O3869" s="6">
        <f t="shared" si="309"/>
        <v>0.1255</v>
      </c>
      <c r="P3869" s="8">
        <f t="shared" si="312"/>
        <v>50.2</v>
      </c>
      <c r="Q3869" t="s">
        <v>8322</v>
      </c>
      <c r="R3869" t="s">
        <v>8323</v>
      </c>
      <c r="S3869" s="16">
        <f t="shared" si="310"/>
        <v>42539.605775462966</v>
      </c>
      <c r="T3869" s="16">
        <f t="shared" si="311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 s="1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15">
        <v>1</v>
      </c>
      <c r="M3870" t="b">
        <v>0</v>
      </c>
      <c r="N3870" t="s">
        <v>8305</v>
      </c>
      <c r="O3870" s="6">
        <f t="shared" si="309"/>
        <v>2E-3</v>
      </c>
      <c r="P3870" s="8">
        <f t="shared" si="312"/>
        <v>10</v>
      </c>
      <c r="Q3870" t="s">
        <v>8322</v>
      </c>
      <c r="R3870" t="s">
        <v>8364</v>
      </c>
      <c r="S3870" s="16">
        <f t="shared" si="310"/>
        <v>41890.45144675926</v>
      </c>
      <c r="T3870" s="16">
        <f t="shared" si="311"/>
        <v>41865.45144675926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 s="1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15">
        <v>15</v>
      </c>
      <c r="M3871" t="b">
        <v>0</v>
      </c>
      <c r="N3871" t="s">
        <v>8305</v>
      </c>
      <c r="O3871" s="6">
        <f t="shared" si="309"/>
        <v>3.44748684310884E-2</v>
      </c>
      <c r="P3871" s="8">
        <f t="shared" si="312"/>
        <v>30.133333333333333</v>
      </c>
      <c r="Q3871" t="s">
        <v>8322</v>
      </c>
      <c r="R3871" t="s">
        <v>8364</v>
      </c>
      <c r="S3871" s="16">
        <f t="shared" si="310"/>
        <v>42076.924305555549</v>
      </c>
      <c r="T3871" s="16">
        <f t="shared" si="311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 s="1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15">
        <v>10</v>
      </c>
      <c r="M3872" t="b">
        <v>0</v>
      </c>
      <c r="N3872" t="s">
        <v>8305</v>
      </c>
      <c r="O3872" s="6">
        <f t="shared" si="309"/>
        <v>0.15</v>
      </c>
      <c r="P3872" s="8">
        <f t="shared" si="312"/>
        <v>150</v>
      </c>
      <c r="Q3872" t="s">
        <v>8322</v>
      </c>
      <c r="R3872" t="s">
        <v>8364</v>
      </c>
      <c r="S3872" s="16">
        <f t="shared" si="310"/>
        <v>41822.963865740741</v>
      </c>
      <c r="T3872" s="16">
        <f t="shared" si="311"/>
        <v>41792.963865740741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 s="1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15">
        <v>3</v>
      </c>
      <c r="M3873" t="b">
        <v>0</v>
      </c>
      <c r="N3873" t="s">
        <v>8305</v>
      </c>
      <c r="O3873" s="6">
        <f t="shared" si="309"/>
        <v>2.6666666666666668E-2</v>
      </c>
      <c r="P3873" s="8">
        <f t="shared" si="312"/>
        <v>13.333333333333334</v>
      </c>
      <c r="Q3873" t="s">
        <v>8322</v>
      </c>
      <c r="R3873" t="s">
        <v>8364</v>
      </c>
      <c r="S3873" s="16">
        <f t="shared" si="310"/>
        <v>42823.530671296299</v>
      </c>
      <c r="T3873" s="16">
        <f t="shared" si="311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 s="1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15">
        <v>0</v>
      </c>
      <c r="M3874" t="b">
        <v>0</v>
      </c>
      <c r="N3874" t="s">
        <v>8305</v>
      </c>
      <c r="O3874" s="6">
        <f t="shared" si="309"/>
        <v>0</v>
      </c>
      <c r="P3874" s="8">
        <v>0</v>
      </c>
      <c r="Q3874" t="s">
        <v>8322</v>
      </c>
      <c r="R3874" t="s">
        <v>8364</v>
      </c>
      <c r="S3874" s="16">
        <f t="shared" si="310"/>
        <v>42229.9374537037</v>
      </c>
      <c r="T3874" s="16">
        <f t="shared" si="311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 s="1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15">
        <v>0</v>
      </c>
      <c r="M3875" t="b">
        <v>0</v>
      </c>
      <c r="N3875" t="s">
        <v>8305</v>
      </c>
      <c r="O3875" s="6">
        <f t="shared" si="309"/>
        <v>0</v>
      </c>
      <c r="P3875" s="8">
        <v>0</v>
      </c>
      <c r="Q3875" t="s">
        <v>8322</v>
      </c>
      <c r="R3875" t="s">
        <v>8364</v>
      </c>
      <c r="S3875" s="16">
        <f t="shared" si="310"/>
        <v>42285.487673611111</v>
      </c>
      <c r="T3875" s="16">
        <f t="shared" si="311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 s="1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15">
        <v>0</v>
      </c>
      <c r="M3876" t="b">
        <v>0</v>
      </c>
      <c r="N3876" t="s">
        <v>8305</v>
      </c>
      <c r="O3876" s="6">
        <f t="shared" si="309"/>
        <v>0</v>
      </c>
      <c r="P3876" s="8">
        <v>0</v>
      </c>
      <c r="Q3876" t="s">
        <v>8322</v>
      </c>
      <c r="R3876" t="s">
        <v>8364</v>
      </c>
      <c r="S3876" s="16">
        <f t="shared" si="310"/>
        <v>42027.833333333336</v>
      </c>
      <c r="T3876" s="16">
        <f t="shared" si="311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 s="1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15">
        <v>0</v>
      </c>
      <c r="M3877" t="b">
        <v>0</v>
      </c>
      <c r="N3877" t="s">
        <v>8305</v>
      </c>
      <c r="O3877" s="6">
        <f t="shared" si="309"/>
        <v>0</v>
      </c>
      <c r="P3877" s="8">
        <v>0</v>
      </c>
      <c r="Q3877" t="s">
        <v>8322</v>
      </c>
      <c r="R3877" t="s">
        <v>8364</v>
      </c>
      <c r="S3877" s="16">
        <f t="shared" si="310"/>
        <v>42616.208333333336</v>
      </c>
      <c r="T3877" s="16">
        <f t="shared" si="311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 s="1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15">
        <v>46</v>
      </c>
      <c r="M3878" t="b">
        <v>0</v>
      </c>
      <c r="N3878" t="s">
        <v>8305</v>
      </c>
      <c r="O3878" s="6">
        <f t="shared" si="309"/>
        <v>0.52794871794871789</v>
      </c>
      <c r="P3878" s="8">
        <f>E3878/L3878</f>
        <v>44.760869565217391</v>
      </c>
      <c r="Q3878" t="s">
        <v>8322</v>
      </c>
      <c r="R3878" t="s">
        <v>8364</v>
      </c>
      <c r="S3878" s="16">
        <f t="shared" si="310"/>
        <v>42402.415833333333</v>
      </c>
      <c r="T3878" s="16">
        <f t="shared" si="311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 s="1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15">
        <v>14</v>
      </c>
      <c r="M3879" t="b">
        <v>0</v>
      </c>
      <c r="N3879" t="s">
        <v>8305</v>
      </c>
      <c r="O3879" s="6">
        <f t="shared" si="309"/>
        <v>4.9639999999999997E-2</v>
      </c>
      <c r="P3879" s="8">
        <f>E3879/L3879</f>
        <v>88.642857142857139</v>
      </c>
      <c r="Q3879" t="s">
        <v>8322</v>
      </c>
      <c r="R3879" t="s">
        <v>8364</v>
      </c>
      <c r="S3879" s="16">
        <f t="shared" si="310"/>
        <v>42712.469351851854</v>
      </c>
      <c r="T3879" s="16">
        <f t="shared" si="311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 s="1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15">
        <v>1</v>
      </c>
      <c r="M3880" t="b">
        <v>0</v>
      </c>
      <c r="N3880" t="s">
        <v>8305</v>
      </c>
      <c r="O3880" s="6">
        <f t="shared" si="309"/>
        <v>5.5555555555555556E-4</v>
      </c>
      <c r="P3880" s="8">
        <f>E3880/L3880</f>
        <v>10</v>
      </c>
      <c r="Q3880" t="s">
        <v>8322</v>
      </c>
      <c r="R3880" t="s">
        <v>8364</v>
      </c>
      <c r="S3880" s="16">
        <f t="shared" si="310"/>
        <v>42184.957638888889</v>
      </c>
      <c r="T3880" s="16">
        <f t="shared" si="311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 s="1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15">
        <v>0</v>
      </c>
      <c r="M3881" t="b">
        <v>0</v>
      </c>
      <c r="N3881" t="s">
        <v>8305</v>
      </c>
      <c r="O3881" s="6">
        <f t="shared" si="309"/>
        <v>0</v>
      </c>
      <c r="P3881" s="8">
        <v>0</v>
      </c>
      <c r="Q3881" t="s">
        <v>8322</v>
      </c>
      <c r="R3881" t="s">
        <v>8364</v>
      </c>
      <c r="S3881" s="16">
        <f t="shared" si="310"/>
        <v>42029.652731481481</v>
      </c>
      <c r="T3881" s="16">
        <f t="shared" si="311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 s="1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15">
        <v>17</v>
      </c>
      <c r="M3882" t="b">
        <v>0</v>
      </c>
      <c r="N3882" t="s">
        <v>8305</v>
      </c>
      <c r="O3882" s="6">
        <f t="shared" si="309"/>
        <v>0.13066666666666665</v>
      </c>
      <c r="P3882" s="8">
        <f>E3882/L3882</f>
        <v>57.647058823529413</v>
      </c>
      <c r="Q3882" t="s">
        <v>8322</v>
      </c>
      <c r="R3882" t="s">
        <v>8364</v>
      </c>
      <c r="S3882" s="16">
        <f t="shared" si="310"/>
        <v>41850.75</v>
      </c>
      <c r="T3882" s="16">
        <f t="shared" si="311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 s="1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15">
        <v>1</v>
      </c>
      <c r="M3883" t="b">
        <v>0</v>
      </c>
      <c r="N3883" t="s">
        <v>8305</v>
      </c>
      <c r="O3883" s="6">
        <f t="shared" si="309"/>
        <v>0.05</v>
      </c>
      <c r="P3883" s="8">
        <f>E3883/L3883</f>
        <v>25</v>
      </c>
      <c r="Q3883" t="s">
        <v>8322</v>
      </c>
      <c r="R3883" t="s">
        <v>8364</v>
      </c>
      <c r="S3883" s="16">
        <f t="shared" si="310"/>
        <v>42785.810173611106</v>
      </c>
      <c r="T3883" s="16">
        <f t="shared" si="311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 s="1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15">
        <v>0</v>
      </c>
      <c r="M3884" t="b">
        <v>0</v>
      </c>
      <c r="N3884" t="s">
        <v>8305</v>
      </c>
      <c r="O3884" s="6">
        <f t="shared" si="309"/>
        <v>0</v>
      </c>
      <c r="P3884" s="8">
        <v>0</v>
      </c>
      <c r="Q3884" t="s">
        <v>8322</v>
      </c>
      <c r="R3884" t="s">
        <v>8364</v>
      </c>
      <c r="S3884" s="16">
        <f t="shared" si="310"/>
        <v>42400.752083333333</v>
      </c>
      <c r="T3884" s="16">
        <f t="shared" si="311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 s="1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15">
        <v>0</v>
      </c>
      <c r="M3885" t="b">
        <v>0</v>
      </c>
      <c r="N3885" t="s">
        <v>8305</v>
      </c>
      <c r="O3885" s="6">
        <f t="shared" si="309"/>
        <v>0</v>
      </c>
      <c r="P3885" s="8">
        <v>0</v>
      </c>
      <c r="Q3885" t="s">
        <v>8322</v>
      </c>
      <c r="R3885" t="s">
        <v>8364</v>
      </c>
      <c r="S3885" s="16">
        <f t="shared" si="310"/>
        <v>41884.394317129627</v>
      </c>
      <c r="T3885" s="16">
        <f t="shared" si="311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 s="1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15">
        <v>0</v>
      </c>
      <c r="M3886" t="b">
        <v>0</v>
      </c>
      <c r="N3886" t="s">
        <v>8305</v>
      </c>
      <c r="O3886" s="6">
        <f t="shared" si="309"/>
        <v>0</v>
      </c>
      <c r="P3886" s="8">
        <v>0</v>
      </c>
      <c r="Q3886" t="s">
        <v>8322</v>
      </c>
      <c r="R3886" t="s">
        <v>8364</v>
      </c>
      <c r="S3886" s="16">
        <f t="shared" si="310"/>
        <v>42090.541574074072</v>
      </c>
      <c r="T3886" s="16">
        <f t="shared" si="311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 s="1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15">
        <v>0</v>
      </c>
      <c r="M3887" t="b">
        <v>0</v>
      </c>
      <c r="N3887" t="s">
        <v>8305</v>
      </c>
      <c r="O3887" s="6">
        <f t="shared" si="309"/>
        <v>0</v>
      </c>
      <c r="P3887" s="8">
        <v>0</v>
      </c>
      <c r="Q3887" t="s">
        <v>8322</v>
      </c>
      <c r="R3887" t="s">
        <v>8364</v>
      </c>
      <c r="S3887" s="16">
        <f t="shared" si="310"/>
        <v>42499.742951388886</v>
      </c>
      <c r="T3887" s="16">
        <f t="shared" si="311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 s="1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15">
        <v>0</v>
      </c>
      <c r="M3888" t="b">
        <v>0</v>
      </c>
      <c r="N3888" t="s">
        <v>8305</v>
      </c>
      <c r="O3888" s="6">
        <f t="shared" si="309"/>
        <v>0</v>
      </c>
      <c r="P3888" s="8">
        <v>0</v>
      </c>
      <c r="Q3888" t="s">
        <v>8322</v>
      </c>
      <c r="R3888" t="s">
        <v>8364</v>
      </c>
      <c r="S3888" s="16">
        <f t="shared" si="310"/>
        <v>41984.019699074073</v>
      </c>
      <c r="T3888" s="16">
        <f t="shared" si="311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 s="1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15">
        <v>2</v>
      </c>
      <c r="M3889" t="b">
        <v>0</v>
      </c>
      <c r="N3889" t="s">
        <v>8305</v>
      </c>
      <c r="O3889" s="6">
        <f t="shared" si="309"/>
        <v>1.7500000000000002E-2</v>
      </c>
      <c r="P3889" s="8">
        <f>E3889/L3889</f>
        <v>17.5</v>
      </c>
      <c r="Q3889" t="s">
        <v>8322</v>
      </c>
      <c r="R3889" t="s">
        <v>8364</v>
      </c>
      <c r="S3889" s="16">
        <f t="shared" si="310"/>
        <v>42125.708333333336</v>
      </c>
      <c r="T3889" s="16">
        <f t="shared" si="311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 s="1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5">
        <v>14</v>
      </c>
      <c r="M3890" t="b">
        <v>0</v>
      </c>
      <c r="N3890" t="s">
        <v>8271</v>
      </c>
      <c r="O3890" s="6">
        <f t="shared" si="309"/>
        <v>0.27100000000000002</v>
      </c>
      <c r="P3890" s="8">
        <f>E3890/L3890</f>
        <v>38.714285714285715</v>
      </c>
      <c r="Q3890" t="s">
        <v>8322</v>
      </c>
      <c r="R3890" t="s">
        <v>8323</v>
      </c>
      <c r="S3890" s="16">
        <f t="shared" si="310"/>
        <v>42792.337476851848</v>
      </c>
      <c r="T3890" s="16">
        <f t="shared" si="311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5">
        <v>9</v>
      </c>
      <c r="M3891" t="b">
        <v>0</v>
      </c>
      <c r="N3891" t="s">
        <v>8271</v>
      </c>
      <c r="O3891" s="6">
        <f t="shared" si="309"/>
        <v>1.4749999999999999E-2</v>
      </c>
      <c r="P3891" s="8">
        <f>E3891/L3891</f>
        <v>13.111111111111111</v>
      </c>
      <c r="Q3891" t="s">
        <v>8322</v>
      </c>
      <c r="R3891" t="s">
        <v>8323</v>
      </c>
      <c r="S3891" s="16">
        <f t="shared" si="310"/>
        <v>42008.768055555549</v>
      </c>
      <c r="T3891" s="16">
        <f t="shared" si="311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5">
        <v>8</v>
      </c>
      <c r="M3892" t="b">
        <v>0</v>
      </c>
      <c r="N3892" t="s">
        <v>8271</v>
      </c>
      <c r="O3892" s="6">
        <f t="shared" si="309"/>
        <v>0.16826666666666668</v>
      </c>
      <c r="P3892" s="8">
        <f>E3892/L3892</f>
        <v>315.5</v>
      </c>
      <c r="Q3892" t="s">
        <v>8322</v>
      </c>
      <c r="R3892" t="s">
        <v>8323</v>
      </c>
      <c r="S3892" s="16">
        <f t="shared" si="310"/>
        <v>42231.55027777778</v>
      </c>
      <c r="T3892" s="16">
        <f t="shared" si="311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5">
        <v>7</v>
      </c>
      <c r="M3893" t="b">
        <v>0</v>
      </c>
      <c r="N3893" t="s">
        <v>8271</v>
      </c>
      <c r="O3893" s="6">
        <f t="shared" si="309"/>
        <v>0.32500000000000001</v>
      </c>
      <c r="P3893" s="8">
        <f>E3893/L3893</f>
        <v>37.142857142857146</v>
      </c>
      <c r="Q3893" t="s">
        <v>8322</v>
      </c>
      <c r="R3893" t="s">
        <v>8323</v>
      </c>
      <c r="S3893" s="16">
        <f t="shared" si="310"/>
        <v>42085.999305555553</v>
      </c>
      <c r="T3893" s="16">
        <f t="shared" si="311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 s="1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5">
        <v>0</v>
      </c>
      <c r="M3894" t="b">
        <v>0</v>
      </c>
      <c r="N3894" t="s">
        <v>8271</v>
      </c>
      <c r="O3894" s="6">
        <f t="shared" si="309"/>
        <v>0</v>
      </c>
      <c r="P3894" s="8">
        <v>0</v>
      </c>
      <c r="Q3894" t="s">
        <v>8322</v>
      </c>
      <c r="R3894" t="s">
        <v>8323</v>
      </c>
      <c r="S3894" s="16">
        <f t="shared" si="310"/>
        <v>41875.083333333328</v>
      </c>
      <c r="T3894" s="16">
        <f t="shared" si="311"/>
        <v>41867.443946759253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5">
        <v>84</v>
      </c>
      <c r="M3895" t="b">
        <v>0</v>
      </c>
      <c r="N3895" t="s">
        <v>8271</v>
      </c>
      <c r="O3895" s="6">
        <f t="shared" si="309"/>
        <v>0.2155</v>
      </c>
      <c r="P3895" s="8">
        <f t="shared" ref="P3895:P3904" si="313">E3895/L3895</f>
        <v>128.27380952380952</v>
      </c>
      <c r="Q3895" t="s">
        <v>8322</v>
      </c>
      <c r="R3895" t="s">
        <v>8323</v>
      </c>
      <c r="S3895" s="16">
        <f t="shared" si="310"/>
        <v>41821.041666666664</v>
      </c>
      <c r="T3895" s="16">
        <f t="shared" si="311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5">
        <v>11</v>
      </c>
      <c r="M3896" t="b">
        <v>0</v>
      </c>
      <c r="N3896" t="s">
        <v>8271</v>
      </c>
      <c r="O3896" s="6">
        <f t="shared" si="309"/>
        <v>3.4666666666666665E-2</v>
      </c>
      <c r="P3896" s="8">
        <f t="shared" si="313"/>
        <v>47.272727272727273</v>
      </c>
      <c r="Q3896" t="s">
        <v>8322</v>
      </c>
      <c r="R3896" t="s">
        <v>8323</v>
      </c>
      <c r="S3896" s="16">
        <f t="shared" si="310"/>
        <v>42709.999305555553</v>
      </c>
      <c r="T3896" s="16">
        <f t="shared" si="311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 s="1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5">
        <v>1</v>
      </c>
      <c r="M3897" t="b">
        <v>0</v>
      </c>
      <c r="N3897" t="s">
        <v>8271</v>
      </c>
      <c r="O3897" s="6">
        <f t="shared" si="309"/>
        <v>0.05</v>
      </c>
      <c r="P3897" s="8">
        <f t="shared" si="313"/>
        <v>50</v>
      </c>
      <c r="Q3897" t="s">
        <v>8322</v>
      </c>
      <c r="R3897" t="s">
        <v>8323</v>
      </c>
      <c r="S3897" s="16">
        <f t="shared" si="310"/>
        <v>42063.041875000003</v>
      </c>
      <c r="T3897" s="16">
        <f t="shared" si="311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5">
        <v>4</v>
      </c>
      <c r="M3898" t="b">
        <v>0</v>
      </c>
      <c r="N3898" t="s">
        <v>8271</v>
      </c>
      <c r="O3898" s="6">
        <f t="shared" si="309"/>
        <v>0.10625</v>
      </c>
      <c r="P3898" s="8">
        <f t="shared" si="313"/>
        <v>42.5</v>
      </c>
      <c r="Q3898" t="s">
        <v>8322</v>
      </c>
      <c r="R3898" t="s">
        <v>8323</v>
      </c>
      <c r="S3898" s="16">
        <f t="shared" si="310"/>
        <v>41806.983541666668</v>
      </c>
      <c r="T3898" s="16">
        <f t="shared" si="311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 s="1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5">
        <v>10</v>
      </c>
      <c r="M3899" t="b">
        <v>0</v>
      </c>
      <c r="N3899" t="s">
        <v>8271</v>
      </c>
      <c r="O3899" s="6">
        <f t="shared" si="309"/>
        <v>0.17599999999999999</v>
      </c>
      <c r="P3899" s="8">
        <f t="shared" si="313"/>
        <v>44</v>
      </c>
      <c r="Q3899" t="s">
        <v>8322</v>
      </c>
      <c r="R3899" t="s">
        <v>8323</v>
      </c>
      <c r="S3899" s="16">
        <f t="shared" si="310"/>
        <v>42012.665312499994</v>
      </c>
      <c r="T3899" s="16">
        <f t="shared" si="311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 s="1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5">
        <v>16</v>
      </c>
      <c r="M3900" t="b">
        <v>0</v>
      </c>
      <c r="N3900" t="s">
        <v>8271</v>
      </c>
      <c r="O3900" s="6">
        <f t="shared" si="309"/>
        <v>0.3256</v>
      </c>
      <c r="P3900" s="8">
        <f t="shared" si="313"/>
        <v>50.875</v>
      </c>
      <c r="Q3900" t="s">
        <v>8322</v>
      </c>
      <c r="R3900" t="s">
        <v>8323</v>
      </c>
      <c r="S3900" s="16">
        <f t="shared" si="310"/>
        <v>42233.458333333336</v>
      </c>
      <c r="T3900" s="16">
        <f t="shared" si="311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5">
        <v>2</v>
      </c>
      <c r="M3901" t="b">
        <v>0</v>
      </c>
      <c r="N3901" t="s">
        <v>8271</v>
      </c>
      <c r="O3901" s="6">
        <f t="shared" si="309"/>
        <v>1.2500000000000001E-2</v>
      </c>
      <c r="P3901" s="8">
        <f t="shared" si="313"/>
        <v>62.5</v>
      </c>
      <c r="Q3901" t="s">
        <v>8322</v>
      </c>
      <c r="R3901" t="s">
        <v>8323</v>
      </c>
      <c r="S3901" s="16">
        <f t="shared" si="310"/>
        <v>41863.566678240742</v>
      </c>
      <c r="T3901" s="16">
        <f t="shared" si="311"/>
        <v>41843.566678240742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5">
        <v>5</v>
      </c>
      <c r="M3902" t="b">
        <v>0</v>
      </c>
      <c r="N3902" t="s">
        <v>8271</v>
      </c>
      <c r="O3902" s="6">
        <f t="shared" si="309"/>
        <v>5.3999999999999999E-2</v>
      </c>
      <c r="P3902" s="8">
        <f t="shared" si="313"/>
        <v>27</v>
      </c>
      <c r="Q3902" t="s">
        <v>8322</v>
      </c>
      <c r="R3902" t="s">
        <v>8323</v>
      </c>
      <c r="S3902" s="16">
        <f t="shared" si="310"/>
        <v>42165.884155092594</v>
      </c>
      <c r="T3902" s="16">
        <f t="shared" si="311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5">
        <v>1</v>
      </c>
      <c r="M3903" t="b">
        <v>0</v>
      </c>
      <c r="N3903" t="s">
        <v>8271</v>
      </c>
      <c r="O3903" s="6">
        <f t="shared" si="309"/>
        <v>8.3333333333333332E-3</v>
      </c>
      <c r="P3903" s="8">
        <f t="shared" si="313"/>
        <v>25</v>
      </c>
      <c r="Q3903" t="s">
        <v>8322</v>
      </c>
      <c r="R3903" t="s">
        <v>8323</v>
      </c>
      <c r="S3903" s="16">
        <f t="shared" si="310"/>
        <v>42357.618043981478</v>
      </c>
      <c r="T3903" s="16">
        <f t="shared" si="311"/>
        <v>42317.618043981478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 s="1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5">
        <v>31</v>
      </c>
      <c r="M3904" t="b">
        <v>0</v>
      </c>
      <c r="N3904" t="s">
        <v>8271</v>
      </c>
      <c r="O3904" s="6">
        <f t="shared" si="309"/>
        <v>0.48833333333333334</v>
      </c>
      <c r="P3904" s="8">
        <f t="shared" si="313"/>
        <v>47.258064516129032</v>
      </c>
      <c r="Q3904" t="s">
        <v>8322</v>
      </c>
      <c r="R3904" t="s">
        <v>8323</v>
      </c>
      <c r="S3904" s="16">
        <f t="shared" si="310"/>
        <v>42688.301412037035</v>
      </c>
      <c r="T3904" s="16">
        <f t="shared" si="311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 s="1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5">
        <v>0</v>
      </c>
      <c r="M3905" t="b">
        <v>0</v>
      </c>
      <c r="N3905" t="s">
        <v>8271</v>
      </c>
      <c r="O3905" s="6">
        <f t="shared" si="309"/>
        <v>0</v>
      </c>
      <c r="P3905" s="8">
        <v>0</v>
      </c>
      <c r="Q3905" t="s">
        <v>8322</v>
      </c>
      <c r="R3905" t="s">
        <v>8323</v>
      </c>
      <c r="S3905" s="16">
        <f t="shared" si="310"/>
        <v>42230.609722222223</v>
      </c>
      <c r="T3905" s="16">
        <f t="shared" si="311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 s="1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5">
        <v>2</v>
      </c>
      <c r="M3906" t="b">
        <v>0</v>
      </c>
      <c r="N3906" t="s">
        <v>8271</v>
      </c>
      <c r="O3906" s="6">
        <f t="shared" ref="O3906:O3969" si="314">E3906/D3906</f>
        <v>2.9999999999999997E-4</v>
      </c>
      <c r="P3906" s="8">
        <f t="shared" ref="P3906:P3917" si="315">E3906/L3906</f>
        <v>1.5</v>
      </c>
      <c r="Q3906" t="s">
        <v>8322</v>
      </c>
      <c r="R3906" t="s">
        <v>8323</v>
      </c>
      <c r="S3906" s="16">
        <f t="shared" ref="S3906:S3969" si="316">(I3906/86400)+25569+(-5/24)</f>
        <v>42109.00277777778</v>
      </c>
      <c r="T3906" s="16">
        <f t="shared" ref="T3906:T3969" si="317">(J3906/86400)+25569+(-5/24)</f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 s="1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5">
        <v>7</v>
      </c>
      <c r="M3907" t="b">
        <v>0</v>
      </c>
      <c r="N3907" t="s">
        <v>8271</v>
      </c>
      <c r="O3907" s="6">
        <f t="shared" si="314"/>
        <v>0.11533333333333333</v>
      </c>
      <c r="P3907" s="8">
        <f t="shared" si="315"/>
        <v>24.714285714285715</v>
      </c>
      <c r="Q3907" t="s">
        <v>8322</v>
      </c>
      <c r="R3907" t="s">
        <v>8323</v>
      </c>
      <c r="S3907" s="16">
        <f t="shared" si="316"/>
        <v>42166.749999999993</v>
      </c>
      <c r="T3907" s="16">
        <f t="shared" si="317"/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 s="1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5">
        <v>16</v>
      </c>
      <c r="M3908" t="b">
        <v>0</v>
      </c>
      <c r="N3908" t="s">
        <v>8271</v>
      </c>
      <c r="O3908" s="6">
        <f t="shared" si="314"/>
        <v>0.67333333333333334</v>
      </c>
      <c r="P3908" s="8">
        <f t="shared" si="315"/>
        <v>63.125</v>
      </c>
      <c r="Q3908" t="s">
        <v>8322</v>
      </c>
      <c r="R3908" t="s">
        <v>8323</v>
      </c>
      <c r="S3908" s="16">
        <f t="shared" si="316"/>
        <v>42181.350694444445</v>
      </c>
      <c r="T3908" s="16">
        <f t="shared" si="317"/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5">
        <v>4</v>
      </c>
      <c r="M3909" t="b">
        <v>0</v>
      </c>
      <c r="N3909" t="s">
        <v>8271</v>
      </c>
      <c r="O3909" s="6">
        <f t="shared" si="314"/>
        <v>0.153</v>
      </c>
      <c r="P3909" s="8">
        <f t="shared" si="315"/>
        <v>38.25</v>
      </c>
      <c r="Q3909" t="s">
        <v>8322</v>
      </c>
      <c r="R3909" t="s">
        <v>8323</v>
      </c>
      <c r="S3909" s="16">
        <f t="shared" si="316"/>
        <v>41938.630555555552</v>
      </c>
      <c r="T3909" s="16">
        <f t="shared" si="317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 s="1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5">
        <v>4</v>
      </c>
      <c r="M3910" t="b">
        <v>0</v>
      </c>
      <c r="N3910" t="s">
        <v>8271</v>
      </c>
      <c r="O3910" s="6">
        <f t="shared" si="314"/>
        <v>8.666666666666667E-2</v>
      </c>
      <c r="P3910" s="8">
        <f t="shared" si="315"/>
        <v>16.25</v>
      </c>
      <c r="Q3910" t="s">
        <v>8322</v>
      </c>
      <c r="R3910" t="s">
        <v>8323</v>
      </c>
      <c r="S3910" s="16">
        <f t="shared" si="316"/>
        <v>41848.927037037036</v>
      </c>
      <c r="T3910" s="16">
        <f t="shared" si="317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5">
        <v>4</v>
      </c>
      <c r="M3911" t="b">
        <v>0</v>
      </c>
      <c r="N3911" t="s">
        <v>8271</v>
      </c>
      <c r="O3911" s="6">
        <f t="shared" si="314"/>
        <v>2.2499999999999998E-3</v>
      </c>
      <c r="P3911" s="8">
        <f t="shared" si="315"/>
        <v>33.75</v>
      </c>
      <c r="Q3911" t="s">
        <v>8322</v>
      </c>
      <c r="R3911" t="s">
        <v>8323</v>
      </c>
      <c r="S3911" s="16">
        <f t="shared" si="316"/>
        <v>41893.150949074072</v>
      </c>
      <c r="T3911" s="16">
        <f t="shared" si="317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5">
        <v>3</v>
      </c>
      <c r="M3912" t="b">
        <v>0</v>
      </c>
      <c r="N3912" t="s">
        <v>8271</v>
      </c>
      <c r="O3912" s="6">
        <f t="shared" si="314"/>
        <v>3.0833333333333334E-2</v>
      </c>
      <c r="P3912" s="8">
        <f t="shared" si="315"/>
        <v>61.666666666666664</v>
      </c>
      <c r="Q3912" t="s">
        <v>8322</v>
      </c>
      <c r="R3912" t="s">
        <v>8323</v>
      </c>
      <c r="S3912" s="16">
        <f t="shared" si="316"/>
        <v>42254.548576388886</v>
      </c>
      <c r="T3912" s="16">
        <f t="shared" si="317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5">
        <v>36</v>
      </c>
      <c r="M3913" t="b">
        <v>0</v>
      </c>
      <c r="N3913" t="s">
        <v>8271</v>
      </c>
      <c r="O3913" s="6">
        <f t="shared" si="314"/>
        <v>0.37412499999999999</v>
      </c>
      <c r="P3913" s="8">
        <f t="shared" si="315"/>
        <v>83.138888888888886</v>
      </c>
      <c r="Q3913" t="s">
        <v>8322</v>
      </c>
      <c r="R3913" t="s">
        <v>8323</v>
      </c>
      <c r="S3913" s="16">
        <f t="shared" si="316"/>
        <v>41969.645567129628</v>
      </c>
      <c r="T3913" s="16">
        <f t="shared" si="317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 s="1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5">
        <v>1</v>
      </c>
      <c r="M3914" t="b">
        <v>0</v>
      </c>
      <c r="N3914" t="s">
        <v>8271</v>
      </c>
      <c r="O3914" s="6">
        <f t="shared" si="314"/>
        <v>6.666666666666667E-5</v>
      </c>
      <c r="P3914" s="8">
        <f t="shared" si="315"/>
        <v>1</v>
      </c>
      <c r="Q3914" t="s">
        <v>8322</v>
      </c>
      <c r="R3914" t="s">
        <v>8323</v>
      </c>
      <c r="S3914" s="16">
        <f t="shared" si="316"/>
        <v>42118.982638888883</v>
      </c>
      <c r="T3914" s="16">
        <f t="shared" si="317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5">
        <v>7</v>
      </c>
      <c r="M3915" t="b">
        <v>0</v>
      </c>
      <c r="N3915" t="s">
        <v>8271</v>
      </c>
      <c r="O3915" s="6">
        <f t="shared" si="314"/>
        <v>0.1</v>
      </c>
      <c r="P3915" s="8">
        <f t="shared" si="315"/>
        <v>142.85714285714286</v>
      </c>
      <c r="Q3915" t="s">
        <v>8322</v>
      </c>
      <c r="R3915" t="s">
        <v>8323</v>
      </c>
      <c r="S3915" s="16">
        <f t="shared" si="316"/>
        <v>42338.044548611106</v>
      </c>
      <c r="T3915" s="16">
        <f t="shared" si="317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 s="1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5">
        <v>27</v>
      </c>
      <c r="M3916" t="b">
        <v>0</v>
      </c>
      <c r="N3916" t="s">
        <v>8271</v>
      </c>
      <c r="O3916" s="6">
        <f t="shared" si="314"/>
        <v>0.36359999999999998</v>
      </c>
      <c r="P3916" s="8">
        <f t="shared" si="315"/>
        <v>33.666666666666664</v>
      </c>
      <c r="Q3916" t="s">
        <v>8322</v>
      </c>
      <c r="R3916" t="s">
        <v>8323</v>
      </c>
      <c r="S3916" s="16">
        <f t="shared" si="316"/>
        <v>42134.749305555553</v>
      </c>
      <c r="T3916" s="16">
        <f t="shared" si="317"/>
        <v>42114.610601851855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 s="1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5">
        <v>1</v>
      </c>
      <c r="M3917" t="b">
        <v>0</v>
      </c>
      <c r="N3917" t="s">
        <v>8271</v>
      </c>
      <c r="O3917" s="6">
        <f t="shared" si="314"/>
        <v>3.3333333333333335E-3</v>
      </c>
      <c r="P3917" s="8">
        <f t="shared" si="315"/>
        <v>5</v>
      </c>
      <c r="Q3917" t="s">
        <v>8322</v>
      </c>
      <c r="R3917" t="s">
        <v>8323</v>
      </c>
      <c r="S3917" s="16">
        <f t="shared" si="316"/>
        <v>42522.776724537034</v>
      </c>
      <c r="T3917" s="16">
        <f t="shared" si="317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 s="1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5">
        <v>0</v>
      </c>
      <c r="M3918" t="b">
        <v>0</v>
      </c>
      <c r="N3918" t="s">
        <v>8271</v>
      </c>
      <c r="O3918" s="6">
        <f t="shared" si="314"/>
        <v>0</v>
      </c>
      <c r="P3918" s="8">
        <v>0</v>
      </c>
      <c r="Q3918" t="s">
        <v>8322</v>
      </c>
      <c r="R3918" t="s">
        <v>8323</v>
      </c>
      <c r="S3918" s="16">
        <f t="shared" si="316"/>
        <v>42524.263333333329</v>
      </c>
      <c r="T3918" s="16">
        <f t="shared" si="317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 s="1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5">
        <v>1</v>
      </c>
      <c r="M3919" t="b">
        <v>0</v>
      </c>
      <c r="N3919" t="s">
        <v>8271</v>
      </c>
      <c r="O3919" s="6">
        <f t="shared" si="314"/>
        <v>2.8571428571428571E-3</v>
      </c>
      <c r="P3919" s="8">
        <f>E3919/L3919</f>
        <v>10</v>
      </c>
      <c r="Q3919" t="s">
        <v>8322</v>
      </c>
      <c r="R3919" t="s">
        <v>8323</v>
      </c>
      <c r="S3919" s="16">
        <f t="shared" si="316"/>
        <v>41893.318993055553</v>
      </c>
      <c r="T3919" s="16">
        <f t="shared" si="317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 s="1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5">
        <v>3</v>
      </c>
      <c r="M3920" t="b">
        <v>0</v>
      </c>
      <c r="N3920" t="s">
        <v>8271</v>
      </c>
      <c r="O3920" s="6">
        <f t="shared" si="314"/>
        <v>2E-3</v>
      </c>
      <c r="P3920" s="8">
        <f>E3920/L3920</f>
        <v>40</v>
      </c>
      <c r="Q3920" t="s">
        <v>8322</v>
      </c>
      <c r="R3920" t="s">
        <v>8323</v>
      </c>
      <c r="S3920" s="16">
        <f t="shared" si="316"/>
        <v>41855.458333333328</v>
      </c>
      <c r="T3920" s="16">
        <f t="shared" si="317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 s="1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5">
        <v>3</v>
      </c>
      <c r="M3921" t="b">
        <v>0</v>
      </c>
      <c r="N3921" t="s">
        <v>8271</v>
      </c>
      <c r="O3921" s="6">
        <f t="shared" si="314"/>
        <v>1.7999999999999999E-2</v>
      </c>
      <c r="P3921" s="8">
        <f>E3921/L3921</f>
        <v>30</v>
      </c>
      <c r="Q3921" t="s">
        <v>8322</v>
      </c>
      <c r="R3921" t="s">
        <v>8323</v>
      </c>
      <c r="S3921" s="16">
        <f t="shared" si="316"/>
        <v>42386.791666666664</v>
      </c>
      <c r="T3921" s="16">
        <f t="shared" si="317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 s="1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5">
        <v>3</v>
      </c>
      <c r="M3922" t="b">
        <v>0</v>
      </c>
      <c r="N3922" t="s">
        <v>8271</v>
      </c>
      <c r="O3922" s="6">
        <f t="shared" si="314"/>
        <v>5.3999999999999999E-2</v>
      </c>
      <c r="P3922" s="8">
        <f>E3922/L3922</f>
        <v>45</v>
      </c>
      <c r="Q3922" t="s">
        <v>8322</v>
      </c>
      <c r="R3922" t="s">
        <v>8323</v>
      </c>
      <c r="S3922" s="16">
        <f t="shared" si="316"/>
        <v>42687.220601851848</v>
      </c>
      <c r="T3922" s="16">
        <f t="shared" si="317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 s="1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5">
        <v>0</v>
      </c>
      <c r="M3923" t="b">
        <v>0</v>
      </c>
      <c r="N3923" t="s">
        <v>8271</v>
      </c>
      <c r="O3923" s="6">
        <f t="shared" si="314"/>
        <v>0</v>
      </c>
      <c r="P3923" s="8">
        <v>0</v>
      </c>
      <c r="Q3923" t="s">
        <v>8322</v>
      </c>
      <c r="R3923" t="s">
        <v>8323</v>
      </c>
      <c r="S3923" s="16">
        <f t="shared" si="316"/>
        <v>41938.541666666664</v>
      </c>
      <c r="T3923" s="16">
        <f t="shared" si="317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 s="1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5">
        <v>6</v>
      </c>
      <c r="M3924" t="b">
        <v>0</v>
      </c>
      <c r="N3924" t="s">
        <v>8271</v>
      </c>
      <c r="O3924" s="6">
        <f t="shared" si="314"/>
        <v>8.1333333333333327E-2</v>
      </c>
      <c r="P3924" s="8">
        <f t="shared" ref="P3924:P3931" si="318">E3924/L3924</f>
        <v>10.166666666666666</v>
      </c>
      <c r="Q3924" t="s">
        <v>8322</v>
      </c>
      <c r="R3924" t="s">
        <v>8323</v>
      </c>
      <c r="S3924" s="16">
        <f t="shared" si="316"/>
        <v>42065.749999999993</v>
      </c>
      <c r="T3924" s="16">
        <f t="shared" si="317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 s="1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5">
        <v>17</v>
      </c>
      <c r="M3925" t="b">
        <v>0</v>
      </c>
      <c r="N3925" t="s">
        <v>8271</v>
      </c>
      <c r="O3925" s="6">
        <f t="shared" si="314"/>
        <v>0.12034782608695652</v>
      </c>
      <c r="P3925" s="8">
        <f t="shared" si="318"/>
        <v>81.411764705882348</v>
      </c>
      <c r="Q3925" t="s">
        <v>8322</v>
      </c>
      <c r="R3925" t="s">
        <v>8323</v>
      </c>
      <c r="S3925" s="16">
        <f t="shared" si="316"/>
        <v>42103.771655092591</v>
      </c>
      <c r="T3925" s="16">
        <f t="shared" si="317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5">
        <v>40</v>
      </c>
      <c r="M3926" t="b">
        <v>0</v>
      </c>
      <c r="N3926" t="s">
        <v>8271</v>
      </c>
      <c r="O3926" s="6">
        <f t="shared" si="314"/>
        <v>0.15266666666666667</v>
      </c>
      <c r="P3926" s="8">
        <f t="shared" si="318"/>
        <v>57.25</v>
      </c>
      <c r="Q3926" t="s">
        <v>8322</v>
      </c>
      <c r="R3926" t="s">
        <v>8323</v>
      </c>
      <c r="S3926" s="16">
        <f t="shared" si="316"/>
        <v>41816.751412037032</v>
      </c>
      <c r="T3926" s="16">
        <f t="shared" si="317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 s="1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5">
        <v>3</v>
      </c>
      <c r="M3927" t="b">
        <v>0</v>
      </c>
      <c r="N3927" t="s">
        <v>8271</v>
      </c>
      <c r="O3927" s="6">
        <f t="shared" si="314"/>
        <v>0.1</v>
      </c>
      <c r="P3927" s="8">
        <f t="shared" si="318"/>
        <v>5</v>
      </c>
      <c r="Q3927" t="s">
        <v>8322</v>
      </c>
      <c r="R3927" t="s">
        <v>8323</v>
      </c>
      <c r="S3927" s="16">
        <f t="shared" si="316"/>
        <v>41850.662488425922</v>
      </c>
      <c r="T3927" s="16">
        <f t="shared" si="317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 s="1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5">
        <v>1</v>
      </c>
      <c r="M3928" t="b">
        <v>0</v>
      </c>
      <c r="N3928" t="s">
        <v>8271</v>
      </c>
      <c r="O3928" s="6">
        <f t="shared" si="314"/>
        <v>3.0000000000000001E-3</v>
      </c>
      <c r="P3928" s="8">
        <f t="shared" si="318"/>
        <v>15</v>
      </c>
      <c r="Q3928" t="s">
        <v>8322</v>
      </c>
      <c r="R3928" t="s">
        <v>8323</v>
      </c>
      <c r="S3928" s="16">
        <f t="shared" si="316"/>
        <v>41999.876712962963</v>
      </c>
      <c r="T3928" s="16">
        <f t="shared" si="317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 s="1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5">
        <v>2</v>
      </c>
      <c r="M3929" t="b">
        <v>0</v>
      </c>
      <c r="N3929" t="s">
        <v>8271</v>
      </c>
      <c r="O3929" s="6">
        <f t="shared" si="314"/>
        <v>0.01</v>
      </c>
      <c r="P3929" s="8">
        <f t="shared" si="318"/>
        <v>12.5</v>
      </c>
      <c r="Q3929" t="s">
        <v>8322</v>
      </c>
      <c r="R3929" t="s">
        <v>8323</v>
      </c>
      <c r="S3929" s="16">
        <f t="shared" si="316"/>
        <v>41860.059074074074</v>
      </c>
      <c r="T3929" s="16">
        <f t="shared" si="317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5">
        <v>7</v>
      </c>
      <c r="M3930" t="b">
        <v>0</v>
      </c>
      <c r="N3930" t="s">
        <v>8271</v>
      </c>
      <c r="O3930" s="6">
        <f t="shared" si="314"/>
        <v>0.13020000000000001</v>
      </c>
      <c r="P3930" s="8">
        <f t="shared" si="318"/>
        <v>93</v>
      </c>
      <c r="Q3930" t="s">
        <v>8322</v>
      </c>
      <c r="R3930" t="s">
        <v>8323</v>
      </c>
      <c r="S3930" s="16">
        <f t="shared" si="316"/>
        <v>42292.999305555553</v>
      </c>
      <c r="T3930" s="16">
        <f t="shared" si="317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5">
        <v>14</v>
      </c>
      <c r="M3931" t="b">
        <v>0</v>
      </c>
      <c r="N3931" t="s">
        <v>8271</v>
      </c>
      <c r="O3931" s="6">
        <f t="shared" si="314"/>
        <v>2.265E-2</v>
      </c>
      <c r="P3931" s="8">
        <f t="shared" si="318"/>
        <v>32.357142857142854</v>
      </c>
      <c r="Q3931" t="s">
        <v>8322</v>
      </c>
      <c r="R3931" t="s">
        <v>8323</v>
      </c>
      <c r="S3931" s="16">
        <f t="shared" si="316"/>
        <v>42631.618807870364</v>
      </c>
      <c r="T3931" s="16">
        <f t="shared" si="317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 s="1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5">
        <v>0</v>
      </c>
      <c r="M3932" t="b">
        <v>0</v>
      </c>
      <c r="N3932" t="s">
        <v>8271</v>
      </c>
      <c r="O3932" s="6">
        <f t="shared" si="314"/>
        <v>0</v>
      </c>
      <c r="P3932" s="8">
        <v>0</v>
      </c>
      <c r="Q3932" t="s">
        <v>8322</v>
      </c>
      <c r="R3932" t="s">
        <v>8323</v>
      </c>
      <c r="S3932" s="16">
        <f t="shared" si="316"/>
        <v>42461.041666666664</v>
      </c>
      <c r="T3932" s="16">
        <f t="shared" si="317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 s="1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5">
        <v>0</v>
      </c>
      <c r="M3933" t="b">
        <v>0</v>
      </c>
      <c r="N3933" t="s">
        <v>8271</v>
      </c>
      <c r="O3933" s="6">
        <f t="shared" si="314"/>
        <v>0</v>
      </c>
      <c r="P3933" s="8">
        <v>0</v>
      </c>
      <c r="Q3933" t="s">
        <v>8322</v>
      </c>
      <c r="R3933" t="s">
        <v>8323</v>
      </c>
      <c r="S3933" s="16">
        <f t="shared" si="316"/>
        <v>42252.943368055552</v>
      </c>
      <c r="T3933" s="16">
        <f t="shared" si="317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 s="1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5">
        <v>1</v>
      </c>
      <c r="M3934" t="b">
        <v>0</v>
      </c>
      <c r="N3934" t="s">
        <v>8271</v>
      </c>
      <c r="O3934" s="6">
        <f t="shared" si="314"/>
        <v>8.3333333333333331E-5</v>
      </c>
      <c r="P3934" s="8">
        <f>E3934/L3934</f>
        <v>1</v>
      </c>
      <c r="Q3934" t="s">
        <v>8322</v>
      </c>
      <c r="R3934" t="s">
        <v>8323</v>
      </c>
      <c r="S3934" s="16">
        <f t="shared" si="316"/>
        <v>42444.918564814812</v>
      </c>
      <c r="T3934" s="16">
        <f t="shared" si="317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5">
        <v>12</v>
      </c>
      <c r="M3935" t="b">
        <v>0</v>
      </c>
      <c r="N3935" t="s">
        <v>8271</v>
      </c>
      <c r="O3935" s="6">
        <f t="shared" si="314"/>
        <v>0.15742857142857142</v>
      </c>
      <c r="P3935" s="8">
        <f>E3935/L3935</f>
        <v>91.833333333333329</v>
      </c>
      <c r="Q3935" t="s">
        <v>8322</v>
      </c>
      <c r="R3935" t="s">
        <v>8323</v>
      </c>
      <c r="S3935" s="16">
        <f t="shared" si="316"/>
        <v>42567.821527777771</v>
      </c>
      <c r="T3935" s="16">
        <f t="shared" si="317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5">
        <v>12</v>
      </c>
      <c r="M3936" t="b">
        <v>0</v>
      </c>
      <c r="N3936" t="s">
        <v>8271</v>
      </c>
      <c r="O3936" s="6">
        <f t="shared" si="314"/>
        <v>0.11</v>
      </c>
      <c r="P3936" s="8">
        <f>E3936/L3936</f>
        <v>45.833333333333336</v>
      </c>
      <c r="Q3936" t="s">
        <v>8322</v>
      </c>
      <c r="R3936" t="s">
        <v>8323</v>
      </c>
      <c r="S3936" s="16">
        <f t="shared" si="316"/>
        <v>42278.333333333336</v>
      </c>
      <c r="T3936" s="16">
        <f t="shared" si="317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 s="1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5">
        <v>23</v>
      </c>
      <c r="M3937" t="b">
        <v>0</v>
      </c>
      <c r="N3937" t="s">
        <v>8271</v>
      </c>
      <c r="O3937" s="6">
        <f t="shared" si="314"/>
        <v>0.43833333333333335</v>
      </c>
      <c r="P3937" s="8">
        <f>E3937/L3937</f>
        <v>57.173913043478258</v>
      </c>
      <c r="Q3937" t="s">
        <v>8322</v>
      </c>
      <c r="R3937" t="s">
        <v>8323</v>
      </c>
      <c r="S3937" s="16">
        <f t="shared" si="316"/>
        <v>42281.448449074072</v>
      </c>
      <c r="T3937" s="16">
        <f t="shared" si="317"/>
        <v>42221.448449074072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 s="1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5">
        <v>0</v>
      </c>
      <c r="M3938" t="b">
        <v>0</v>
      </c>
      <c r="N3938" t="s">
        <v>8271</v>
      </c>
      <c r="O3938" s="6">
        <f t="shared" si="314"/>
        <v>0</v>
      </c>
      <c r="P3938" s="8">
        <v>0</v>
      </c>
      <c r="Q3938" t="s">
        <v>8322</v>
      </c>
      <c r="R3938" t="s">
        <v>8323</v>
      </c>
      <c r="S3938" s="16">
        <f t="shared" si="316"/>
        <v>42705.096296296295</v>
      </c>
      <c r="T3938" s="16">
        <f t="shared" si="317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5">
        <v>10</v>
      </c>
      <c r="M3939" t="b">
        <v>0</v>
      </c>
      <c r="N3939" t="s">
        <v>8271</v>
      </c>
      <c r="O3939" s="6">
        <f t="shared" si="314"/>
        <v>0.86135181975736563</v>
      </c>
      <c r="P3939" s="8">
        <f>E3939/L3939</f>
        <v>248.5</v>
      </c>
      <c r="Q3939" t="s">
        <v>8322</v>
      </c>
      <c r="R3939" t="s">
        <v>8323</v>
      </c>
      <c r="S3939" s="16">
        <f t="shared" si="316"/>
        <v>42562.423148148147</v>
      </c>
      <c r="T3939" s="16">
        <f t="shared" si="317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5">
        <v>5</v>
      </c>
      <c r="M3940" t="b">
        <v>0</v>
      </c>
      <c r="N3940" t="s">
        <v>8271</v>
      </c>
      <c r="O3940" s="6">
        <f t="shared" si="314"/>
        <v>0.12196620583717357</v>
      </c>
      <c r="P3940" s="8">
        <f>E3940/L3940</f>
        <v>79.400000000000006</v>
      </c>
      <c r="Q3940" t="s">
        <v>8322</v>
      </c>
      <c r="R3940" t="s">
        <v>8323</v>
      </c>
      <c r="S3940" s="16">
        <f t="shared" si="316"/>
        <v>42182.697384259256</v>
      </c>
      <c r="T3940" s="16">
        <f t="shared" si="317"/>
        <v>42151.697384259256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 s="1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5">
        <v>1</v>
      </c>
      <c r="M3941" t="b">
        <v>0</v>
      </c>
      <c r="N3941" t="s">
        <v>8271</v>
      </c>
      <c r="O3941" s="6">
        <f t="shared" si="314"/>
        <v>1E-3</v>
      </c>
      <c r="P3941" s="8">
        <f>E3941/L3941</f>
        <v>5</v>
      </c>
      <c r="Q3941" t="s">
        <v>8322</v>
      </c>
      <c r="R3941" t="s">
        <v>8323</v>
      </c>
      <c r="S3941" s="16">
        <f t="shared" si="316"/>
        <v>41918.979166666664</v>
      </c>
      <c r="T3941" s="16">
        <f t="shared" si="317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 s="1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5">
        <v>2</v>
      </c>
      <c r="M3942" t="b">
        <v>0</v>
      </c>
      <c r="N3942" t="s">
        <v>8271</v>
      </c>
      <c r="O3942" s="6">
        <f t="shared" si="314"/>
        <v>2.2000000000000001E-3</v>
      </c>
      <c r="P3942" s="8">
        <f>E3942/L3942</f>
        <v>5.5</v>
      </c>
      <c r="Q3942" t="s">
        <v>8322</v>
      </c>
      <c r="R3942" t="s">
        <v>8323</v>
      </c>
      <c r="S3942" s="16">
        <f t="shared" si="316"/>
        <v>42006.284155092588</v>
      </c>
      <c r="T3942" s="16">
        <f t="shared" si="317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5">
        <v>2</v>
      </c>
      <c r="M3943" t="b">
        <v>0</v>
      </c>
      <c r="N3943" t="s">
        <v>8271</v>
      </c>
      <c r="O3943" s="6">
        <f t="shared" si="314"/>
        <v>9.0909090909090905E-3</v>
      </c>
      <c r="P3943" s="8">
        <f>E3943/L3943</f>
        <v>25</v>
      </c>
      <c r="Q3943" t="s">
        <v>8322</v>
      </c>
      <c r="R3943" t="s">
        <v>8323</v>
      </c>
      <c r="S3943" s="16">
        <f t="shared" si="316"/>
        <v>41967.833333333336</v>
      </c>
      <c r="T3943" s="16">
        <f t="shared" si="317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 s="1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5">
        <v>0</v>
      </c>
      <c r="M3944" t="b">
        <v>0</v>
      </c>
      <c r="N3944" t="s">
        <v>8271</v>
      </c>
      <c r="O3944" s="6">
        <f t="shared" si="314"/>
        <v>0</v>
      </c>
      <c r="P3944" s="8">
        <v>0</v>
      </c>
      <c r="Q3944" t="s">
        <v>8322</v>
      </c>
      <c r="R3944" t="s">
        <v>8323</v>
      </c>
      <c r="S3944" s="16">
        <f t="shared" si="316"/>
        <v>42171.695763888885</v>
      </c>
      <c r="T3944" s="16">
        <f t="shared" si="317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5">
        <v>13</v>
      </c>
      <c r="M3945" t="b">
        <v>0</v>
      </c>
      <c r="N3945" t="s">
        <v>8271</v>
      </c>
      <c r="O3945" s="6">
        <f t="shared" si="314"/>
        <v>0.35639999999999999</v>
      </c>
      <c r="P3945" s="8">
        <f>E3945/L3945</f>
        <v>137.07692307692307</v>
      </c>
      <c r="Q3945" t="s">
        <v>8322</v>
      </c>
      <c r="R3945" t="s">
        <v>8323</v>
      </c>
      <c r="S3945" s="16">
        <f t="shared" si="316"/>
        <v>42310.493055555555</v>
      </c>
      <c r="T3945" s="16">
        <f t="shared" si="317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 s="1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5">
        <v>0</v>
      </c>
      <c r="M3946" t="b">
        <v>0</v>
      </c>
      <c r="N3946" t="s">
        <v>8271</v>
      </c>
      <c r="O3946" s="6">
        <f t="shared" si="314"/>
        <v>0</v>
      </c>
      <c r="P3946" s="8">
        <v>0</v>
      </c>
      <c r="Q3946" t="s">
        <v>8322</v>
      </c>
      <c r="R3946" t="s">
        <v>8323</v>
      </c>
      <c r="S3946" s="16">
        <f t="shared" si="316"/>
        <v>42243.454571759255</v>
      </c>
      <c r="T3946" s="16">
        <f t="shared" si="317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 s="1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5">
        <v>1</v>
      </c>
      <c r="M3947" t="b">
        <v>0</v>
      </c>
      <c r="N3947" t="s">
        <v>8271</v>
      </c>
      <c r="O3947" s="6">
        <f t="shared" si="314"/>
        <v>2.5000000000000001E-3</v>
      </c>
      <c r="P3947" s="8">
        <f>E3947/L3947</f>
        <v>5</v>
      </c>
      <c r="Q3947" t="s">
        <v>8322</v>
      </c>
      <c r="R3947" t="s">
        <v>8323</v>
      </c>
      <c r="S3947" s="16">
        <f t="shared" si="316"/>
        <v>42139.593379629623</v>
      </c>
      <c r="T3947" s="16">
        <f t="shared" si="317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5">
        <v>5</v>
      </c>
      <c r="M3948" t="b">
        <v>0</v>
      </c>
      <c r="N3948" t="s">
        <v>8271</v>
      </c>
      <c r="O3948" s="6">
        <f t="shared" si="314"/>
        <v>3.2500000000000001E-2</v>
      </c>
      <c r="P3948" s="8">
        <f>E3948/L3948</f>
        <v>39</v>
      </c>
      <c r="Q3948" t="s">
        <v>8322</v>
      </c>
      <c r="R3948" t="s">
        <v>8323</v>
      </c>
      <c r="S3948" s="16">
        <f t="shared" si="316"/>
        <v>42063.124999999993</v>
      </c>
      <c r="T3948" s="16">
        <f t="shared" si="317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5">
        <v>2</v>
      </c>
      <c r="M3949" t="b">
        <v>0</v>
      </c>
      <c r="N3949" t="s">
        <v>8271</v>
      </c>
      <c r="O3949" s="6">
        <f t="shared" si="314"/>
        <v>3.3666666666666664E-2</v>
      </c>
      <c r="P3949" s="8">
        <f>E3949/L3949</f>
        <v>50.5</v>
      </c>
      <c r="Q3949" t="s">
        <v>8322</v>
      </c>
      <c r="R3949" t="s">
        <v>8323</v>
      </c>
      <c r="S3949" s="16">
        <f t="shared" si="316"/>
        <v>42644.934537037036</v>
      </c>
      <c r="T3949" s="16">
        <f t="shared" si="317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 s="1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5">
        <v>0</v>
      </c>
      <c r="M3950" t="b">
        <v>0</v>
      </c>
      <c r="N3950" t="s">
        <v>8271</v>
      </c>
      <c r="O3950" s="6">
        <f t="shared" si="314"/>
        <v>0</v>
      </c>
      <c r="P3950" s="8">
        <v>0</v>
      </c>
      <c r="Q3950" t="s">
        <v>8322</v>
      </c>
      <c r="R3950" t="s">
        <v>8323</v>
      </c>
      <c r="S3950" s="16">
        <f t="shared" si="316"/>
        <v>41889.117164351854</v>
      </c>
      <c r="T3950" s="16">
        <f t="shared" si="317"/>
        <v>41829.117164351854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 s="1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5">
        <v>32</v>
      </c>
      <c r="M3951" t="b">
        <v>0</v>
      </c>
      <c r="N3951" t="s">
        <v>8271</v>
      </c>
      <c r="O3951" s="6">
        <f t="shared" si="314"/>
        <v>0.15770000000000001</v>
      </c>
      <c r="P3951" s="8">
        <f>E3951/L3951</f>
        <v>49.28125</v>
      </c>
      <c r="Q3951" t="s">
        <v>8322</v>
      </c>
      <c r="R3951" t="s">
        <v>8323</v>
      </c>
      <c r="S3951" s="16">
        <f t="shared" si="316"/>
        <v>42045.912280092591</v>
      </c>
      <c r="T3951" s="16">
        <f t="shared" si="317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 s="1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5">
        <v>1</v>
      </c>
      <c r="M3952" t="b">
        <v>0</v>
      </c>
      <c r="N3952" t="s">
        <v>8271</v>
      </c>
      <c r="O3952" s="6">
        <f t="shared" si="314"/>
        <v>6.2500000000000003E-3</v>
      </c>
      <c r="P3952" s="8">
        <f>E3952/L3952</f>
        <v>25</v>
      </c>
      <c r="Q3952" t="s">
        <v>8322</v>
      </c>
      <c r="R3952" t="s">
        <v>8323</v>
      </c>
      <c r="S3952" s="16">
        <f t="shared" si="316"/>
        <v>42468.565972222219</v>
      </c>
      <c r="T3952" s="16">
        <f t="shared" si="317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 s="1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5">
        <v>1</v>
      </c>
      <c r="M3953" t="b">
        <v>0</v>
      </c>
      <c r="N3953" t="s">
        <v>8271</v>
      </c>
      <c r="O3953" s="6">
        <f t="shared" si="314"/>
        <v>5.0000000000000004E-6</v>
      </c>
      <c r="P3953" s="8">
        <f>E3953/L3953</f>
        <v>1</v>
      </c>
      <c r="Q3953" t="s">
        <v>8322</v>
      </c>
      <c r="R3953" t="s">
        <v>8323</v>
      </c>
      <c r="S3953" s="16">
        <f t="shared" si="316"/>
        <v>42493.57571759259</v>
      </c>
      <c r="T3953" s="16">
        <f t="shared" si="317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5">
        <v>1</v>
      </c>
      <c r="M3954" t="b">
        <v>0</v>
      </c>
      <c r="N3954" t="s">
        <v>8271</v>
      </c>
      <c r="O3954" s="6">
        <f t="shared" si="314"/>
        <v>9.6153846153846159E-4</v>
      </c>
      <c r="P3954" s="8">
        <f>E3954/L3954</f>
        <v>25</v>
      </c>
      <c r="Q3954" t="s">
        <v>8322</v>
      </c>
      <c r="R3954" t="s">
        <v>8323</v>
      </c>
      <c r="S3954" s="16">
        <f t="shared" si="316"/>
        <v>42303.582060185181</v>
      </c>
      <c r="T3954" s="16">
        <f t="shared" si="317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 s="1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5">
        <v>0</v>
      </c>
      <c r="M3955" t="b">
        <v>0</v>
      </c>
      <c r="N3955" t="s">
        <v>8271</v>
      </c>
      <c r="O3955" s="6">
        <f t="shared" si="314"/>
        <v>0</v>
      </c>
      <c r="P3955" s="8">
        <v>0</v>
      </c>
      <c r="Q3955" t="s">
        <v>8322</v>
      </c>
      <c r="R3955" t="s">
        <v>8323</v>
      </c>
      <c r="S3955" s="16">
        <f t="shared" si="316"/>
        <v>42580.770138888889</v>
      </c>
      <c r="T3955" s="16">
        <f t="shared" si="317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 s="1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5">
        <v>0</v>
      </c>
      <c r="M3956" t="b">
        <v>0</v>
      </c>
      <c r="N3956" t="s">
        <v>8271</v>
      </c>
      <c r="O3956" s="6">
        <f t="shared" si="314"/>
        <v>0</v>
      </c>
      <c r="P3956" s="8">
        <v>0</v>
      </c>
      <c r="Q3956" t="s">
        <v>8322</v>
      </c>
      <c r="R3956" t="s">
        <v>8323</v>
      </c>
      <c r="S3956" s="16">
        <f t="shared" si="316"/>
        <v>41834.442870370367</v>
      </c>
      <c r="T3956" s="16">
        <f t="shared" si="317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5">
        <v>8</v>
      </c>
      <c r="M3957" t="b">
        <v>0</v>
      </c>
      <c r="N3957" t="s">
        <v>8271</v>
      </c>
      <c r="O3957" s="6">
        <f t="shared" si="314"/>
        <v>0.24285714285714285</v>
      </c>
      <c r="P3957" s="8">
        <f>E3957/L3957</f>
        <v>53.125</v>
      </c>
      <c r="Q3957" t="s">
        <v>8322</v>
      </c>
      <c r="R3957" t="s">
        <v>8323</v>
      </c>
      <c r="S3957" s="16">
        <f t="shared" si="316"/>
        <v>42336.682187499995</v>
      </c>
      <c r="T3957" s="16">
        <f t="shared" si="317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 s="1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5">
        <v>0</v>
      </c>
      <c r="M3958" t="b">
        <v>0</v>
      </c>
      <c r="N3958" t="s">
        <v>8271</v>
      </c>
      <c r="O3958" s="6">
        <f t="shared" si="314"/>
        <v>0</v>
      </c>
      <c r="P3958" s="8">
        <v>0</v>
      </c>
      <c r="Q3958" t="s">
        <v>8322</v>
      </c>
      <c r="R3958" t="s">
        <v>8323</v>
      </c>
      <c r="S3958" s="16">
        <f t="shared" si="316"/>
        <v>42484.805555555555</v>
      </c>
      <c r="T3958" s="16">
        <f t="shared" si="317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 s="1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5">
        <v>1</v>
      </c>
      <c r="M3959" t="b">
        <v>0</v>
      </c>
      <c r="N3959" t="s">
        <v>8271</v>
      </c>
      <c r="O3959" s="6">
        <f t="shared" si="314"/>
        <v>2.5000000000000001E-4</v>
      </c>
      <c r="P3959" s="8">
        <f t="shared" ref="P3959:P3964" si="319">E3959/L3959</f>
        <v>7</v>
      </c>
      <c r="Q3959" t="s">
        <v>8322</v>
      </c>
      <c r="R3959" t="s">
        <v>8323</v>
      </c>
      <c r="S3959" s="16">
        <f t="shared" si="316"/>
        <v>42559.76798611111</v>
      </c>
      <c r="T3959" s="16">
        <f t="shared" si="317"/>
        <v>42513.76798611111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5">
        <v>16</v>
      </c>
      <c r="M3960" t="b">
        <v>0</v>
      </c>
      <c r="N3960" t="s">
        <v>8271</v>
      </c>
      <c r="O3960" s="6">
        <f t="shared" si="314"/>
        <v>0.32050000000000001</v>
      </c>
      <c r="P3960" s="8">
        <f t="shared" si="319"/>
        <v>40.0625</v>
      </c>
      <c r="Q3960" t="s">
        <v>8322</v>
      </c>
      <c r="R3960" t="s">
        <v>8323</v>
      </c>
      <c r="S3960" s="16">
        <f t="shared" si="316"/>
        <v>41853.375</v>
      </c>
      <c r="T3960" s="16">
        <f t="shared" si="317"/>
        <v>41816.742037037031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5">
        <v>12</v>
      </c>
      <c r="M3961" t="b">
        <v>0</v>
      </c>
      <c r="N3961" t="s">
        <v>8271</v>
      </c>
      <c r="O3961" s="6">
        <f t="shared" si="314"/>
        <v>0.24333333333333335</v>
      </c>
      <c r="P3961" s="8">
        <f t="shared" si="319"/>
        <v>24.333333333333332</v>
      </c>
      <c r="Q3961" t="s">
        <v>8322</v>
      </c>
      <c r="R3961" t="s">
        <v>8323</v>
      </c>
      <c r="S3961" s="16">
        <f t="shared" si="316"/>
        <v>41910.580509259256</v>
      </c>
      <c r="T3961" s="16">
        <f t="shared" si="317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 s="1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5">
        <v>4</v>
      </c>
      <c r="M3962" t="b">
        <v>0</v>
      </c>
      <c r="N3962" t="s">
        <v>8271</v>
      </c>
      <c r="O3962" s="6">
        <f t="shared" si="314"/>
        <v>1.4999999999999999E-2</v>
      </c>
      <c r="P3962" s="8">
        <f t="shared" si="319"/>
        <v>11.25</v>
      </c>
      <c r="Q3962" t="s">
        <v>8322</v>
      </c>
      <c r="R3962" t="s">
        <v>8323</v>
      </c>
      <c r="S3962" s="16">
        <f t="shared" si="316"/>
        <v>42372.63722222222</v>
      </c>
      <c r="T3962" s="16">
        <f t="shared" si="317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 s="1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5">
        <v>2</v>
      </c>
      <c r="M3963" t="b">
        <v>0</v>
      </c>
      <c r="N3963" t="s">
        <v>8271</v>
      </c>
      <c r="O3963" s="6">
        <f t="shared" si="314"/>
        <v>4.1999999999999997E-3</v>
      </c>
      <c r="P3963" s="8">
        <f t="shared" si="319"/>
        <v>10.5</v>
      </c>
      <c r="Q3963" t="s">
        <v>8322</v>
      </c>
      <c r="R3963" t="s">
        <v>8323</v>
      </c>
      <c r="S3963" s="16">
        <f t="shared" si="316"/>
        <v>41767.682986111111</v>
      </c>
      <c r="T3963" s="16">
        <f t="shared" si="317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 s="1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5">
        <v>3</v>
      </c>
      <c r="M3964" t="b">
        <v>0</v>
      </c>
      <c r="N3964" t="s">
        <v>8271</v>
      </c>
      <c r="O3964" s="6">
        <f t="shared" si="314"/>
        <v>3.214285714285714E-2</v>
      </c>
      <c r="P3964" s="8">
        <f t="shared" si="319"/>
        <v>15</v>
      </c>
      <c r="Q3964" t="s">
        <v>8322</v>
      </c>
      <c r="R3964" t="s">
        <v>8323</v>
      </c>
      <c r="S3964" s="16">
        <f t="shared" si="316"/>
        <v>42336.413124999999</v>
      </c>
      <c r="T3964" s="16">
        <f t="shared" si="317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 s="1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5">
        <v>0</v>
      </c>
      <c r="M3965" t="b">
        <v>0</v>
      </c>
      <c r="N3965" t="s">
        <v>8271</v>
      </c>
      <c r="O3965" s="6">
        <f t="shared" si="314"/>
        <v>0</v>
      </c>
      <c r="P3965" s="8">
        <v>0</v>
      </c>
      <c r="Q3965" t="s">
        <v>8322</v>
      </c>
      <c r="R3965" t="s">
        <v>8323</v>
      </c>
      <c r="S3965" s="16">
        <f t="shared" si="316"/>
        <v>42325.987465277773</v>
      </c>
      <c r="T3965" s="16">
        <f t="shared" si="317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5">
        <v>3</v>
      </c>
      <c r="M3966" t="b">
        <v>0</v>
      </c>
      <c r="N3966" t="s">
        <v>8271</v>
      </c>
      <c r="O3966" s="6">
        <f t="shared" si="314"/>
        <v>6.3E-2</v>
      </c>
      <c r="P3966" s="8">
        <f t="shared" ref="P3966:P3976" si="320">E3966/L3966</f>
        <v>42</v>
      </c>
      <c r="Q3966" t="s">
        <v>8322</v>
      </c>
      <c r="R3966" t="s">
        <v>8323</v>
      </c>
      <c r="S3966" s="16">
        <f t="shared" si="316"/>
        <v>42113.47206018518</v>
      </c>
      <c r="T3966" s="16">
        <f t="shared" si="317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5">
        <v>4</v>
      </c>
      <c r="M3967" t="b">
        <v>0</v>
      </c>
      <c r="N3967" t="s">
        <v>8271</v>
      </c>
      <c r="O3967" s="6">
        <f t="shared" si="314"/>
        <v>0.14249999999999999</v>
      </c>
      <c r="P3967" s="8">
        <f t="shared" si="320"/>
        <v>71.25</v>
      </c>
      <c r="Q3967" t="s">
        <v>8322</v>
      </c>
      <c r="R3967" t="s">
        <v>8323</v>
      </c>
      <c r="S3967" s="16">
        <f t="shared" si="316"/>
        <v>42473.985879629625</v>
      </c>
      <c r="T3967" s="16">
        <f t="shared" si="317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 s="1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5">
        <v>2</v>
      </c>
      <c r="M3968" t="b">
        <v>0</v>
      </c>
      <c r="N3968" t="s">
        <v>8271</v>
      </c>
      <c r="O3968" s="6">
        <f t="shared" si="314"/>
        <v>6.0000000000000001E-3</v>
      </c>
      <c r="P3968" s="8">
        <f t="shared" si="320"/>
        <v>22.5</v>
      </c>
      <c r="Q3968" t="s">
        <v>8322</v>
      </c>
      <c r="R3968" t="s">
        <v>8323</v>
      </c>
      <c r="S3968" s="16">
        <f t="shared" si="316"/>
        <v>41843.915972222218</v>
      </c>
      <c r="T3968" s="16">
        <f t="shared" si="317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5">
        <v>10</v>
      </c>
      <c r="M3969" t="b">
        <v>0</v>
      </c>
      <c r="N3969" t="s">
        <v>8271</v>
      </c>
      <c r="O3969" s="6">
        <f t="shared" si="314"/>
        <v>0.2411764705882353</v>
      </c>
      <c r="P3969" s="8">
        <f t="shared" si="320"/>
        <v>41</v>
      </c>
      <c r="Q3969" t="s">
        <v>8322</v>
      </c>
      <c r="R3969" t="s">
        <v>8323</v>
      </c>
      <c r="S3969" s="16">
        <f t="shared" si="316"/>
        <v>42800.082256944443</v>
      </c>
      <c r="T3969" s="16">
        <f t="shared" si="317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5">
        <v>11</v>
      </c>
      <c r="M3970" t="b">
        <v>0</v>
      </c>
      <c r="N3970" t="s">
        <v>8271</v>
      </c>
      <c r="O3970" s="6">
        <f t="shared" ref="O3970:O4033" si="321">E3970/D3970</f>
        <v>0.10539999999999999</v>
      </c>
      <c r="P3970" s="8">
        <f t="shared" si="320"/>
        <v>47.909090909090907</v>
      </c>
      <c r="Q3970" t="s">
        <v>8322</v>
      </c>
      <c r="R3970" t="s">
        <v>8323</v>
      </c>
      <c r="S3970" s="16">
        <f t="shared" ref="S3970:S4033" si="322">(I3970/86400)+25569+(-5/24)</f>
        <v>42512.60732638889</v>
      </c>
      <c r="T3970" s="16">
        <f t="shared" ref="T3970:T4033" si="323">(J3970/86400)+25569+(-5/24)</f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5">
        <v>6</v>
      </c>
      <c r="M3971" t="b">
        <v>0</v>
      </c>
      <c r="N3971" t="s">
        <v>8271</v>
      </c>
      <c r="O3971" s="6">
        <f t="shared" si="321"/>
        <v>7.4690265486725665E-2</v>
      </c>
      <c r="P3971" s="8">
        <f t="shared" si="320"/>
        <v>35.166666666666664</v>
      </c>
      <c r="Q3971" t="s">
        <v>8322</v>
      </c>
      <c r="R3971" t="s">
        <v>8323</v>
      </c>
      <c r="S3971" s="16">
        <f t="shared" si="322"/>
        <v>42610.954861111109</v>
      </c>
      <c r="T3971" s="16">
        <f t="shared" si="323"/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5">
        <v>2</v>
      </c>
      <c r="M3972" t="b">
        <v>0</v>
      </c>
      <c r="N3972" t="s">
        <v>8271</v>
      </c>
      <c r="O3972" s="6">
        <f t="shared" si="321"/>
        <v>7.3333333333333334E-4</v>
      </c>
      <c r="P3972" s="8">
        <f t="shared" si="320"/>
        <v>5.5</v>
      </c>
      <c r="Q3972" t="s">
        <v>8322</v>
      </c>
      <c r="R3972" t="s">
        <v>8323</v>
      </c>
      <c r="S3972" s="16">
        <f t="shared" si="322"/>
        <v>42477.655219907407</v>
      </c>
      <c r="T3972" s="16">
        <f t="shared" si="323"/>
        <v>42447.655219907407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5">
        <v>6</v>
      </c>
      <c r="M3973" t="b">
        <v>0</v>
      </c>
      <c r="N3973" t="s">
        <v>8271</v>
      </c>
      <c r="O3973" s="6">
        <f t="shared" si="321"/>
        <v>9.7142857142857135E-3</v>
      </c>
      <c r="P3973" s="8">
        <f t="shared" si="320"/>
        <v>22.666666666666668</v>
      </c>
      <c r="Q3973" t="s">
        <v>8322</v>
      </c>
      <c r="R3973" t="s">
        <v>8323</v>
      </c>
      <c r="S3973" s="16">
        <f t="shared" si="322"/>
        <v>41841.327847222223</v>
      </c>
      <c r="T3973" s="16">
        <f t="shared" si="323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5">
        <v>8</v>
      </c>
      <c r="M3974" t="b">
        <v>0</v>
      </c>
      <c r="N3974" t="s">
        <v>8271</v>
      </c>
      <c r="O3974" s="6">
        <f t="shared" si="321"/>
        <v>0.21099999999999999</v>
      </c>
      <c r="P3974" s="8">
        <f t="shared" si="320"/>
        <v>26.375</v>
      </c>
      <c r="Q3974" t="s">
        <v>8322</v>
      </c>
      <c r="R3974" t="s">
        <v>8323</v>
      </c>
      <c r="S3974" s="16">
        <f t="shared" si="322"/>
        <v>42040.859189814808</v>
      </c>
      <c r="T3974" s="16">
        <f t="shared" si="323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5">
        <v>37</v>
      </c>
      <c r="M3975" t="b">
        <v>0</v>
      </c>
      <c r="N3975" t="s">
        <v>8271</v>
      </c>
      <c r="O3975" s="6">
        <f t="shared" si="321"/>
        <v>0.78100000000000003</v>
      </c>
      <c r="P3975" s="8">
        <f t="shared" si="320"/>
        <v>105.54054054054055</v>
      </c>
      <c r="Q3975" t="s">
        <v>8322</v>
      </c>
      <c r="R3975" t="s">
        <v>8323</v>
      </c>
      <c r="S3975" s="16">
        <f t="shared" si="322"/>
        <v>42498.958333333336</v>
      </c>
      <c r="T3975" s="16">
        <f t="shared" si="323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 s="1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5">
        <v>11</v>
      </c>
      <c r="M3976" t="b">
        <v>0</v>
      </c>
      <c r="N3976" t="s">
        <v>8271</v>
      </c>
      <c r="O3976" s="6">
        <f t="shared" si="321"/>
        <v>0.32</v>
      </c>
      <c r="P3976" s="8">
        <f t="shared" si="320"/>
        <v>29.09090909090909</v>
      </c>
      <c r="Q3976" t="s">
        <v>8322</v>
      </c>
      <c r="R3976" t="s">
        <v>8323</v>
      </c>
      <c r="S3976" s="16">
        <f t="shared" si="322"/>
        <v>42523.338518518511</v>
      </c>
      <c r="T3976" s="16">
        <f t="shared" si="323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 s="1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5">
        <v>0</v>
      </c>
      <c r="M3977" t="b">
        <v>0</v>
      </c>
      <c r="N3977" t="s">
        <v>8271</v>
      </c>
      <c r="O3977" s="6">
        <f t="shared" si="321"/>
        <v>0</v>
      </c>
      <c r="P3977" s="8">
        <v>0</v>
      </c>
      <c r="Q3977" t="s">
        <v>8322</v>
      </c>
      <c r="R3977" t="s">
        <v>8323</v>
      </c>
      <c r="S3977" s="16">
        <f t="shared" si="322"/>
        <v>42564.658541666664</v>
      </c>
      <c r="T3977" s="16">
        <f t="shared" si="323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5">
        <v>10</v>
      </c>
      <c r="M3978" t="b">
        <v>0</v>
      </c>
      <c r="N3978" t="s">
        <v>8271</v>
      </c>
      <c r="O3978" s="6">
        <f t="shared" si="321"/>
        <v>0.47692307692307695</v>
      </c>
      <c r="P3978" s="8">
        <f t="shared" ref="P3978:P3990" si="324">E3978/L3978</f>
        <v>62</v>
      </c>
      <c r="Q3978" t="s">
        <v>8322</v>
      </c>
      <c r="R3978" t="s">
        <v>8323</v>
      </c>
      <c r="S3978" s="16">
        <f t="shared" si="322"/>
        <v>41852.083333333328</v>
      </c>
      <c r="T3978" s="16">
        <f t="shared" si="323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5">
        <v>6</v>
      </c>
      <c r="M3979" t="b">
        <v>0</v>
      </c>
      <c r="N3979" t="s">
        <v>8271</v>
      </c>
      <c r="O3979" s="6">
        <f t="shared" si="321"/>
        <v>1.4500000000000001E-2</v>
      </c>
      <c r="P3979" s="8">
        <f t="shared" si="324"/>
        <v>217.5</v>
      </c>
      <c r="Q3979" t="s">
        <v>8322</v>
      </c>
      <c r="R3979" t="s">
        <v>8323</v>
      </c>
      <c r="S3979" s="16">
        <f t="shared" si="322"/>
        <v>42573.580231481479</v>
      </c>
      <c r="T3979" s="16">
        <f t="shared" si="323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5">
        <v>8</v>
      </c>
      <c r="M3980" t="b">
        <v>0</v>
      </c>
      <c r="N3980" t="s">
        <v>8271</v>
      </c>
      <c r="O3980" s="6">
        <f t="shared" si="321"/>
        <v>0.107</v>
      </c>
      <c r="P3980" s="8">
        <f t="shared" si="324"/>
        <v>26.75</v>
      </c>
      <c r="Q3980" t="s">
        <v>8322</v>
      </c>
      <c r="R3980" t="s">
        <v>8323</v>
      </c>
      <c r="S3980" s="16">
        <f t="shared" si="322"/>
        <v>42035.434641203705</v>
      </c>
      <c r="T3980" s="16">
        <f t="shared" si="323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 s="1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5">
        <v>6</v>
      </c>
      <c r="M3981" t="b">
        <v>0</v>
      </c>
      <c r="N3981" t="s">
        <v>8271</v>
      </c>
      <c r="O3981" s="6">
        <f t="shared" si="321"/>
        <v>1.8333333333333333E-2</v>
      </c>
      <c r="P3981" s="8">
        <f t="shared" si="324"/>
        <v>18.333333333333332</v>
      </c>
      <c r="Q3981" t="s">
        <v>8322</v>
      </c>
      <c r="R3981" t="s">
        <v>8323</v>
      </c>
      <c r="S3981" s="16">
        <f t="shared" si="322"/>
        <v>42092.624999999993</v>
      </c>
      <c r="T3981" s="16">
        <f t="shared" si="323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5">
        <v>7</v>
      </c>
      <c r="M3982" t="b">
        <v>0</v>
      </c>
      <c r="N3982" t="s">
        <v>8271</v>
      </c>
      <c r="O3982" s="6">
        <f t="shared" si="321"/>
        <v>0.18</v>
      </c>
      <c r="P3982" s="8">
        <f t="shared" si="324"/>
        <v>64.285714285714292</v>
      </c>
      <c r="Q3982" t="s">
        <v>8322</v>
      </c>
      <c r="R3982" t="s">
        <v>8323</v>
      </c>
      <c r="S3982" s="16">
        <f t="shared" si="322"/>
        <v>41825.390590277777</v>
      </c>
      <c r="T3982" s="16">
        <f t="shared" si="323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5">
        <v>7</v>
      </c>
      <c r="M3983" t="b">
        <v>0</v>
      </c>
      <c r="N3983" t="s">
        <v>8271</v>
      </c>
      <c r="O3983" s="6">
        <f t="shared" si="321"/>
        <v>4.0833333333333333E-2</v>
      </c>
      <c r="P3983" s="8">
        <f t="shared" si="324"/>
        <v>175</v>
      </c>
      <c r="Q3983" t="s">
        <v>8322</v>
      </c>
      <c r="R3983" t="s">
        <v>8323</v>
      </c>
      <c r="S3983" s="16">
        <f t="shared" si="322"/>
        <v>42567.971631944441</v>
      </c>
      <c r="T3983" s="16">
        <f t="shared" si="323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 s="1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5">
        <v>5</v>
      </c>
      <c r="M3984" t="b">
        <v>0</v>
      </c>
      <c r="N3984" t="s">
        <v>8271</v>
      </c>
      <c r="O3984" s="6">
        <f t="shared" si="321"/>
        <v>0.2</v>
      </c>
      <c r="P3984" s="8">
        <f t="shared" si="324"/>
        <v>34</v>
      </c>
      <c r="Q3984" t="s">
        <v>8322</v>
      </c>
      <c r="R3984" t="s">
        <v>8323</v>
      </c>
      <c r="S3984" s="16">
        <f t="shared" si="322"/>
        <v>42192.601620370369</v>
      </c>
      <c r="T3984" s="16">
        <f t="shared" si="323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5">
        <v>46</v>
      </c>
      <c r="M3985" t="b">
        <v>0</v>
      </c>
      <c r="N3985" t="s">
        <v>8271</v>
      </c>
      <c r="O3985" s="6">
        <f t="shared" si="321"/>
        <v>0.34802513464991025</v>
      </c>
      <c r="P3985" s="8">
        <f t="shared" si="324"/>
        <v>84.282608695652172</v>
      </c>
      <c r="Q3985" t="s">
        <v>8322</v>
      </c>
      <c r="R3985" t="s">
        <v>8323</v>
      </c>
      <c r="S3985" s="16">
        <f t="shared" si="322"/>
        <v>41779.082638888889</v>
      </c>
      <c r="T3985" s="16">
        <f t="shared" si="323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 s="1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5">
        <v>10</v>
      </c>
      <c r="M3986" t="b">
        <v>0</v>
      </c>
      <c r="N3986" t="s">
        <v>8271</v>
      </c>
      <c r="O3986" s="6">
        <f t="shared" si="321"/>
        <v>6.3333333333333339E-2</v>
      </c>
      <c r="P3986" s="8">
        <f t="shared" si="324"/>
        <v>9.5</v>
      </c>
      <c r="Q3986" t="s">
        <v>8322</v>
      </c>
      <c r="R3986" t="s">
        <v>8323</v>
      </c>
      <c r="S3986" s="16">
        <f t="shared" si="322"/>
        <v>41950.791666666664</v>
      </c>
      <c r="T3986" s="16">
        <f t="shared" si="323"/>
        <v>41920.75513888889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5">
        <v>19</v>
      </c>
      <c r="M3987" t="b">
        <v>0</v>
      </c>
      <c r="N3987" t="s">
        <v>8271</v>
      </c>
      <c r="O3987" s="6">
        <f t="shared" si="321"/>
        <v>0.32050000000000001</v>
      </c>
      <c r="P3987" s="8">
        <f t="shared" si="324"/>
        <v>33.736842105263158</v>
      </c>
      <c r="Q3987" t="s">
        <v>8322</v>
      </c>
      <c r="R3987" t="s">
        <v>8323</v>
      </c>
      <c r="S3987" s="16">
        <f t="shared" si="322"/>
        <v>42420.670138888883</v>
      </c>
      <c r="T3987" s="16">
        <f t="shared" si="323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 s="1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5">
        <v>13</v>
      </c>
      <c r="M3988" t="b">
        <v>0</v>
      </c>
      <c r="N3988" t="s">
        <v>8271</v>
      </c>
      <c r="O3988" s="6">
        <f t="shared" si="321"/>
        <v>9.7600000000000006E-2</v>
      </c>
      <c r="P3988" s="8">
        <f t="shared" si="324"/>
        <v>37.53846153846154</v>
      </c>
      <c r="Q3988" t="s">
        <v>8322</v>
      </c>
      <c r="R3988" t="s">
        <v>8323</v>
      </c>
      <c r="S3988" s="16">
        <f t="shared" si="322"/>
        <v>42496.336111111108</v>
      </c>
      <c r="T3988" s="16">
        <f t="shared" si="323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 s="1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5">
        <v>13</v>
      </c>
      <c r="M3989" t="b">
        <v>0</v>
      </c>
      <c r="N3989" t="s">
        <v>8271</v>
      </c>
      <c r="O3989" s="6">
        <f t="shared" si="321"/>
        <v>0.3775</v>
      </c>
      <c r="P3989" s="8">
        <f t="shared" si="324"/>
        <v>11.615384615384615</v>
      </c>
      <c r="Q3989" t="s">
        <v>8322</v>
      </c>
      <c r="R3989" t="s">
        <v>8323</v>
      </c>
      <c r="S3989" s="16">
        <f t="shared" si="322"/>
        <v>41775.716319444444</v>
      </c>
      <c r="T3989" s="16">
        <f t="shared" si="323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 s="1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5">
        <v>4</v>
      </c>
      <c r="M3990" t="b">
        <v>0</v>
      </c>
      <c r="N3990" t="s">
        <v>8271</v>
      </c>
      <c r="O3990" s="6">
        <f t="shared" si="321"/>
        <v>2.1333333333333333E-2</v>
      </c>
      <c r="P3990" s="8">
        <f t="shared" si="324"/>
        <v>8</v>
      </c>
      <c r="Q3990" t="s">
        <v>8322</v>
      </c>
      <c r="R3990" t="s">
        <v>8323</v>
      </c>
      <c r="S3990" s="16">
        <f t="shared" si="322"/>
        <v>42244.872835648144</v>
      </c>
      <c r="T3990" s="16">
        <f t="shared" si="323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 s="1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5">
        <v>0</v>
      </c>
      <c r="M3991" t="b">
        <v>0</v>
      </c>
      <c r="N3991" t="s">
        <v>8271</v>
      </c>
      <c r="O3991" s="6">
        <f t="shared" si="321"/>
        <v>0</v>
      </c>
      <c r="P3991" s="8">
        <v>0</v>
      </c>
      <c r="Q3991" t="s">
        <v>8322</v>
      </c>
      <c r="R3991" t="s">
        <v>8323</v>
      </c>
      <c r="S3991" s="16">
        <f t="shared" si="322"/>
        <v>42316.583113425928</v>
      </c>
      <c r="T3991" s="16">
        <f t="shared" si="323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 s="1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5">
        <v>3</v>
      </c>
      <c r="M3992" t="b">
        <v>0</v>
      </c>
      <c r="N3992" t="s">
        <v>8271</v>
      </c>
      <c r="O3992" s="6">
        <f t="shared" si="321"/>
        <v>4.1818181818181817E-2</v>
      </c>
      <c r="P3992" s="8">
        <f t="shared" ref="P3992:P3998" si="325">E3992/L3992</f>
        <v>23</v>
      </c>
      <c r="Q3992" t="s">
        <v>8322</v>
      </c>
      <c r="R3992" t="s">
        <v>8323</v>
      </c>
      <c r="S3992" s="16">
        <f t="shared" si="322"/>
        <v>42431.464039351849</v>
      </c>
      <c r="T3992" s="16">
        <f t="shared" si="323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5">
        <v>1</v>
      </c>
      <c r="M3993" t="b">
        <v>0</v>
      </c>
      <c r="N3993" t="s">
        <v>8271</v>
      </c>
      <c r="O3993" s="6">
        <f t="shared" si="321"/>
        <v>0.2</v>
      </c>
      <c r="P3993" s="8">
        <f t="shared" si="325"/>
        <v>100</v>
      </c>
      <c r="Q3993" t="s">
        <v>8322</v>
      </c>
      <c r="R3993" t="s">
        <v>8323</v>
      </c>
      <c r="S3993" s="16">
        <f t="shared" si="322"/>
        <v>42155.436134259253</v>
      </c>
      <c r="T3993" s="16">
        <f t="shared" si="323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5">
        <v>9</v>
      </c>
      <c r="M3994" t="b">
        <v>0</v>
      </c>
      <c r="N3994" t="s">
        <v>8271</v>
      </c>
      <c r="O3994" s="6">
        <f t="shared" si="321"/>
        <v>5.4100000000000002E-2</v>
      </c>
      <c r="P3994" s="8">
        <f t="shared" si="325"/>
        <v>60.111111111111114</v>
      </c>
      <c r="Q3994" t="s">
        <v>8322</v>
      </c>
      <c r="R3994" t="s">
        <v>8323</v>
      </c>
      <c r="S3994" s="16">
        <f t="shared" si="322"/>
        <v>42349.773831018516</v>
      </c>
      <c r="T3994" s="16">
        <f t="shared" si="323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 s="1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5">
        <v>1</v>
      </c>
      <c r="M3995" t="b">
        <v>0</v>
      </c>
      <c r="N3995" t="s">
        <v>8271</v>
      </c>
      <c r="O3995" s="6">
        <f t="shared" si="321"/>
        <v>6.0000000000000002E-5</v>
      </c>
      <c r="P3995" s="8">
        <f t="shared" si="325"/>
        <v>3</v>
      </c>
      <c r="Q3995" t="s">
        <v>8322</v>
      </c>
      <c r="R3995" t="s">
        <v>8323</v>
      </c>
      <c r="S3995" s="16">
        <f t="shared" si="322"/>
        <v>42137.656388888885</v>
      </c>
      <c r="T3995" s="16">
        <f t="shared" si="323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 s="1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5">
        <v>1</v>
      </c>
      <c r="M3996" t="b">
        <v>0</v>
      </c>
      <c r="N3996" t="s">
        <v>8271</v>
      </c>
      <c r="O3996" s="6">
        <f t="shared" si="321"/>
        <v>2.5000000000000001E-3</v>
      </c>
      <c r="P3996" s="8">
        <f t="shared" si="325"/>
        <v>5</v>
      </c>
      <c r="Q3996" t="s">
        <v>8322</v>
      </c>
      <c r="R3996" t="s">
        <v>8323</v>
      </c>
      <c r="S3996" s="16">
        <f t="shared" si="322"/>
        <v>41839.181597222218</v>
      </c>
      <c r="T3996" s="16">
        <f t="shared" si="323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 s="1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5">
        <v>4</v>
      </c>
      <c r="M3997" t="b">
        <v>0</v>
      </c>
      <c r="N3997" t="s">
        <v>8271</v>
      </c>
      <c r="O3997" s="6">
        <f t="shared" si="321"/>
        <v>0.35</v>
      </c>
      <c r="P3997" s="8">
        <f t="shared" si="325"/>
        <v>17.5</v>
      </c>
      <c r="Q3997" t="s">
        <v>8322</v>
      </c>
      <c r="R3997" t="s">
        <v>8323</v>
      </c>
      <c r="S3997" s="16">
        <f t="shared" si="322"/>
        <v>42049.268749999996</v>
      </c>
      <c r="T3997" s="16">
        <f t="shared" si="323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5">
        <v>17</v>
      </c>
      <c r="M3998" t="b">
        <v>0</v>
      </c>
      <c r="N3998" t="s">
        <v>8271</v>
      </c>
      <c r="O3998" s="6">
        <f t="shared" si="321"/>
        <v>0.16566666666666666</v>
      </c>
      <c r="P3998" s="8">
        <f t="shared" si="325"/>
        <v>29.235294117647058</v>
      </c>
      <c r="Q3998" t="s">
        <v>8322</v>
      </c>
      <c r="R3998" t="s">
        <v>8323</v>
      </c>
      <c r="S3998" s="16">
        <f t="shared" si="322"/>
        <v>41963.461111111108</v>
      </c>
      <c r="T3998" s="16">
        <f t="shared" si="323"/>
        <v>41950.058611111112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 s="1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5">
        <v>0</v>
      </c>
      <c r="M3999" t="b">
        <v>0</v>
      </c>
      <c r="N3999" t="s">
        <v>8271</v>
      </c>
      <c r="O3999" s="6">
        <f t="shared" si="321"/>
        <v>0</v>
      </c>
      <c r="P3999" s="8">
        <v>0</v>
      </c>
      <c r="Q3999" t="s">
        <v>8322</v>
      </c>
      <c r="R3999" t="s">
        <v>8323</v>
      </c>
      <c r="S3999" s="16">
        <f t="shared" si="322"/>
        <v>42099.141446759262</v>
      </c>
      <c r="T3999" s="16">
        <f t="shared" si="323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5">
        <v>12</v>
      </c>
      <c r="M4000" t="b">
        <v>0</v>
      </c>
      <c r="N4000" t="s">
        <v>8271</v>
      </c>
      <c r="O4000" s="6">
        <f t="shared" si="321"/>
        <v>0.57199999999999995</v>
      </c>
      <c r="P4000" s="8">
        <f t="shared" ref="P4000:P4013" si="326">E4000/L4000</f>
        <v>59.583333333333336</v>
      </c>
      <c r="Q4000" t="s">
        <v>8322</v>
      </c>
      <c r="R4000" t="s">
        <v>8323</v>
      </c>
      <c r="S4000" s="16">
        <f t="shared" si="322"/>
        <v>42091.713263888887</v>
      </c>
      <c r="T4000" s="16">
        <f t="shared" si="323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5">
        <v>14</v>
      </c>
      <c r="M4001" t="b">
        <v>0</v>
      </c>
      <c r="N4001" t="s">
        <v>8271</v>
      </c>
      <c r="O4001" s="6">
        <f t="shared" si="321"/>
        <v>0.16514285714285715</v>
      </c>
      <c r="P4001" s="8">
        <f t="shared" si="326"/>
        <v>82.571428571428569</v>
      </c>
      <c r="Q4001" t="s">
        <v>8322</v>
      </c>
      <c r="R4001" t="s">
        <v>8323</v>
      </c>
      <c r="S4001" s="16">
        <f t="shared" si="322"/>
        <v>41882.619317129625</v>
      </c>
      <c r="T4001" s="16">
        <f t="shared" si="323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 s="1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5">
        <v>1</v>
      </c>
      <c r="M4002" t="b">
        <v>0</v>
      </c>
      <c r="N4002" t="s">
        <v>8271</v>
      </c>
      <c r="O4002" s="6">
        <f t="shared" si="321"/>
        <v>1.25E-3</v>
      </c>
      <c r="P4002" s="8">
        <f t="shared" si="326"/>
        <v>10</v>
      </c>
      <c r="Q4002" t="s">
        <v>8322</v>
      </c>
      <c r="R4002" t="s">
        <v>8323</v>
      </c>
      <c r="S4002" s="16">
        <f t="shared" si="322"/>
        <v>42497.39534722222</v>
      </c>
      <c r="T4002" s="16">
        <f t="shared" si="323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 s="1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5">
        <v>14</v>
      </c>
      <c r="M4003" t="b">
        <v>0</v>
      </c>
      <c r="N4003" t="s">
        <v>8271</v>
      </c>
      <c r="O4003" s="6">
        <f t="shared" si="321"/>
        <v>0.3775</v>
      </c>
      <c r="P4003" s="8">
        <f t="shared" si="326"/>
        <v>32.357142857142854</v>
      </c>
      <c r="Q4003" t="s">
        <v>8322</v>
      </c>
      <c r="R4003" t="s">
        <v>8323</v>
      </c>
      <c r="S4003" s="16">
        <f t="shared" si="322"/>
        <v>42795.583333333336</v>
      </c>
      <c r="T4003" s="16">
        <f t="shared" si="323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 s="1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5">
        <v>4</v>
      </c>
      <c r="M4004" t="b">
        <v>0</v>
      </c>
      <c r="N4004" t="s">
        <v>8271</v>
      </c>
      <c r="O4004" s="6">
        <f t="shared" si="321"/>
        <v>1.84E-2</v>
      </c>
      <c r="P4004" s="8">
        <f t="shared" si="326"/>
        <v>5.75</v>
      </c>
      <c r="Q4004" t="s">
        <v>8322</v>
      </c>
      <c r="R4004" t="s">
        <v>8323</v>
      </c>
      <c r="S4004" s="16">
        <f t="shared" si="322"/>
        <v>41908.835196759253</v>
      </c>
      <c r="T4004" s="16">
        <f t="shared" si="323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5">
        <v>2</v>
      </c>
      <c r="M4005" t="b">
        <v>0</v>
      </c>
      <c r="N4005" t="s">
        <v>8271</v>
      </c>
      <c r="O4005" s="6">
        <f t="shared" si="321"/>
        <v>0.10050000000000001</v>
      </c>
      <c r="P4005" s="8">
        <f t="shared" si="326"/>
        <v>100.5</v>
      </c>
      <c r="Q4005" t="s">
        <v>8322</v>
      </c>
      <c r="R4005" t="s">
        <v>8323</v>
      </c>
      <c r="S4005" s="16">
        <f t="shared" si="322"/>
        <v>42050.379016203697</v>
      </c>
      <c r="T4005" s="16">
        <f t="shared" si="323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 s="1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5">
        <v>1</v>
      </c>
      <c r="M4006" t="b">
        <v>0</v>
      </c>
      <c r="N4006" t="s">
        <v>8271</v>
      </c>
      <c r="O4006" s="6">
        <f t="shared" si="321"/>
        <v>2E-3</v>
      </c>
      <c r="P4006" s="8">
        <f t="shared" si="326"/>
        <v>1</v>
      </c>
      <c r="Q4006" t="s">
        <v>8322</v>
      </c>
      <c r="R4006" t="s">
        <v>8323</v>
      </c>
      <c r="S4006" s="16">
        <f t="shared" si="322"/>
        <v>41919.954363425924</v>
      </c>
      <c r="T4006" s="16">
        <f t="shared" si="323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 s="1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5">
        <v>2</v>
      </c>
      <c r="M4007" t="b">
        <v>0</v>
      </c>
      <c r="N4007" t="s">
        <v>8271</v>
      </c>
      <c r="O4007" s="6">
        <f t="shared" si="321"/>
        <v>1.3333333333333334E-2</v>
      </c>
      <c r="P4007" s="8">
        <f t="shared" si="326"/>
        <v>20</v>
      </c>
      <c r="Q4007" t="s">
        <v>8322</v>
      </c>
      <c r="R4007" t="s">
        <v>8323</v>
      </c>
      <c r="S4007" s="16">
        <f t="shared" si="322"/>
        <v>41932.599363425921</v>
      </c>
      <c r="T4007" s="16">
        <f t="shared" si="323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 s="1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5">
        <v>1</v>
      </c>
      <c r="M4008" t="b">
        <v>0</v>
      </c>
      <c r="N4008" t="s">
        <v>8271</v>
      </c>
      <c r="O4008" s="6">
        <f t="shared" si="321"/>
        <v>6.666666666666667E-5</v>
      </c>
      <c r="P4008" s="8">
        <f t="shared" si="326"/>
        <v>2</v>
      </c>
      <c r="Q4008" t="s">
        <v>8322</v>
      </c>
      <c r="R4008" t="s">
        <v>8323</v>
      </c>
      <c r="S4008" s="16">
        <f t="shared" si="322"/>
        <v>42416.564664351848</v>
      </c>
      <c r="T4008" s="16">
        <f t="shared" si="323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 s="1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5">
        <v>1</v>
      </c>
      <c r="M4009" t="b">
        <v>0</v>
      </c>
      <c r="N4009" t="s">
        <v>8271</v>
      </c>
      <c r="O4009" s="6">
        <f t="shared" si="321"/>
        <v>2.5000000000000001E-3</v>
      </c>
      <c r="P4009" s="8">
        <f t="shared" si="326"/>
        <v>5</v>
      </c>
      <c r="Q4009" t="s">
        <v>8322</v>
      </c>
      <c r="R4009" t="s">
        <v>8323</v>
      </c>
      <c r="S4009" s="16">
        <f t="shared" si="322"/>
        <v>41877.477777777771</v>
      </c>
      <c r="T4009" s="16">
        <f t="shared" si="323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 s="1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5">
        <v>4</v>
      </c>
      <c r="M4010" t="b">
        <v>0</v>
      </c>
      <c r="N4010" t="s">
        <v>8271</v>
      </c>
      <c r="O4010" s="6">
        <f t="shared" si="321"/>
        <v>0.06</v>
      </c>
      <c r="P4010" s="8">
        <f t="shared" si="326"/>
        <v>15</v>
      </c>
      <c r="Q4010" t="s">
        <v>8322</v>
      </c>
      <c r="R4010" t="s">
        <v>8323</v>
      </c>
      <c r="S4010" s="16">
        <f t="shared" si="322"/>
        <v>42207.755868055552</v>
      </c>
      <c r="T4010" s="16">
        <f t="shared" si="323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 s="1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5">
        <v>3</v>
      </c>
      <c r="M4011" t="b">
        <v>0</v>
      </c>
      <c r="N4011" t="s">
        <v>8271</v>
      </c>
      <c r="O4011" s="6">
        <f t="shared" si="321"/>
        <v>3.8860103626943004E-2</v>
      </c>
      <c r="P4011" s="8">
        <f t="shared" si="326"/>
        <v>25</v>
      </c>
      <c r="Q4011" t="s">
        <v>8322</v>
      </c>
      <c r="R4011" t="s">
        <v>8323</v>
      </c>
      <c r="S4011" s="16">
        <f t="shared" si="322"/>
        <v>41891.492592592593</v>
      </c>
      <c r="T4011" s="16">
        <f t="shared" si="323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5">
        <v>38</v>
      </c>
      <c r="M4012" t="b">
        <v>0</v>
      </c>
      <c r="N4012" t="s">
        <v>8271</v>
      </c>
      <c r="O4012" s="6">
        <f t="shared" si="321"/>
        <v>0.24194444444444443</v>
      </c>
      <c r="P4012" s="8">
        <f t="shared" si="326"/>
        <v>45.842105263157897</v>
      </c>
      <c r="Q4012" t="s">
        <v>8322</v>
      </c>
      <c r="R4012" t="s">
        <v>8323</v>
      </c>
      <c r="S4012" s="16">
        <f t="shared" si="322"/>
        <v>41938.562106481477</v>
      </c>
      <c r="T4012" s="16">
        <f t="shared" si="323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 s="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5">
        <v>4</v>
      </c>
      <c r="M4013" t="b">
        <v>0</v>
      </c>
      <c r="N4013" t="s">
        <v>8271</v>
      </c>
      <c r="O4013" s="6">
        <f t="shared" si="321"/>
        <v>7.5999999999999998E-2</v>
      </c>
      <c r="P4013" s="8">
        <f t="shared" si="326"/>
        <v>4.75</v>
      </c>
      <c r="Q4013" t="s">
        <v>8322</v>
      </c>
      <c r="R4013" t="s">
        <v>8323</v>
      </c>
      <c r="S4013" s="16">
        <f t="shared" si="322"/>
        <v>42032.336550925924</v>
      </c>
      <c r="T4013" s="16">
        <f t="shared" si="323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 s="1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5">
        <v>0</v>
      </c>
      <c r="M4014" t="b">
        <v>0</v>
      </c>
      <c r="N4014" t="s">
        <v>8271</v>
      </c>
      <c r="O4014" s="6">
        <f t="shared" si="321"/>
        <v>0</v>
      </c>
      <c r="P4014" s="8">
        <v>0</v>
      </c>
      <c r="Q4014" t="s">
        <v>8322</v>
      </c>
      <c r="R4014" t="s">
        <v>8323</v>
      </c>
      <c r="S4014" s="16">
        <f t="shared" si="322"/>
        <v>42126.336215277777</v>
      </c>
      <c r="T4014" s="16">
        <f t="shared" si="323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 s="1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5">
        <v>2</v>
      </c>
      <c r="M4015" t="b">
        <v>0</v>
      </c>
      <c r="N4015" t="s">
        <v>8271</v>
      </c>
      <c r="O4015" s="6">
        <f t="shared" si="321"/>
        <v>1.2999999999999999E-2</v>
      </c>
      <c r="P4015" s="8">
        <f>E4015/L4015</f>
        <v>13</v>
      </c>
      <c r="Q4015" t="s">
        <v>8322</v>
      </c>
      <c r="R4015" t="s">
        <v>8323</v>
      </c>
      <c r="S4015" s="16">
        <f t="shared" si="322"/>
        <v>42051.092858796292</v>
      </c>
      <c r="T4015" s="16">
        <f t="shared" si="323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 s="1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5">
        <v>0</v>
      </c>
      <c r="M4016" t="b">
        <v>0</v>
      </c>
      <c r="N4016" t="s">
        <v>8271</v>
      </c>
      <c r="O4016" s="6">
        <f t="shared" si="321"/>
        <v>0</v>
      </c>
      <c r="P4016" s="8">
        <v>0</v>
      </c>
      <c r="Q4016" t="s">
        <v>8322</v>
      </c>
      <c r="R4016" t="s">
        <v>8323</v>
      </c>
      <c r="S4016" s="16">
        <f t="shared" si="322"/>
        <v>42434.037835648145</v>
      </c>
      <c r="T4016" s="16">
        <f t="shared" si="323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 s="1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5">
        <v>1</v>
      </c>
      <c r="M4017" t="b">
        <v>0</v>
      </c>
      <c r="N4017" t="s">
        <v>8271</v>
      </c>
      <c r="O4017" s="6">
        <f t="shared" si="321"/>
        <v>1.4285714285714287E-4</v>
      </c>
      <c r="P4017" s="8">
        <f t="shared" ref="P4017:P4024" si="327">E4017/L4017</f>
        <v>1</v>
      </c>
      <c r="Q4017" t="s">
        <v>8322</v>
      </c>
      <c r="R4017" t="s">
        <v>8323</v>
      </c>
      <c r="S4017" s="16">
        <f t="shared" si="322"/>
        <v>42204.572488425925</v>
      </c>
      <c r="T4017" s="16">
        <f t="shared" si="323"/>
        <v>42174.572488425925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 s="1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5">
        <v>7</v>
      </c>
      <c r="M4018" t="b">
        <v>0</v>
      </c>
      <c r="N4018" t="s">
        <v>8271</v>
      </c>
      <c r="O4018" s="6">
        <f t="shared" si="321"/>
        <v>0.14000000000000001</v>
      </c>
      <c r="P4018" s="8">
        <f t="shared" si="327"/>
        <v>10</v>
      </c>
      <c r="Q4018" t="s">
        <v>8322</v>
      </c>
      <c r="R4018" t="s">
        <v>8323</v>
      </c>
      <c r="S4018" s="16">
        <f t="shared" si="322"/>
        <v>41899.664351851847</v>
      </c>
      <c r="T4018" s="16">
        <f t="shared" si="323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5">
        <v>2</v>
      </c>
      <c r="M4019" t="b">
        <v>0</v>
      </c>
      <c r="N4019" t="s">
        <v>8271</v>
      </c>
      <c r="O4019" s="6">
        <f t="shared" si="321"/>
        <v>1.0500000000000001E-2</v>
      </c>
      <c r="P4019" s="8">
        <f t="shared" si="327"/>
        <v>52.5</v>
      </c>
      <c r="Q4019" t="s">
        <v>8322</v>
      </c>
      <c r="R4019" t="s">
        <v>8323</v>
      </c>
      <c r="S4019" s="16">
        <f t="shared" si="322"/>
        <v>41886.463819444441</v>
      </c>
      <c r="T4019" s="16">
        <f t="shared" si="323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 s="1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5">
        <v>4</v>
      </c>
      <c r="M4020" t="b">
        <v>0</v>
      </c>
      <c r="N4020" t="s">
        <v>8271</v>
      </c>
      <c r="O4020" s="6">
        <f t="shared" si="321"/>
        <v>8.666666666666667E-2</v>
      </c>
      <c r="P4020" s="8">
        <f t="shared" si="327"/>
        <v>32.5</v>
      </c>
      <c r="Q4020" t="s">
        <v>8322</v>
      </c>
      <c r="R4020" t="s">
        <v>8323</v>
      </c>
      <c r="S4020" s="16">
        <f t="shared" si="322"/>
        <v>42650.702638888884</v>
      </c>
      <c r="T4020" s="16">
        <f t="shared" si="323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 s="1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5">
        <v>4</v>
      </c>
      <c r="M4021" t="b">
        <v>0</v>
      </c>
      <c r="N4021" t="s">
        <v>8271</v>
      </c>
      <c r="O4021" s="6">
        <f t="shared" si="321"/>
        <v>8.2857142857142851E-3</v>
      </c>
      <c r="P4021" s="8">
        <f t="shared" si="327"/>
        <v>7.25</v>
      </c>
      <c r="Q4021" t="s">
        <v>8322</v>
      </c>
      <c r="R4021" t="s">
        <v>8323</v>
      </c>
      <c r="S4021" s="16">
        <f t="shared" si="322"/>
        <v>42475.477777777771</v>
      </c>
      <c r="T4021" s="16">
        <f t="shared" si="323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 s="1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5">
        <v>3</v>
      </c>
      <c r="M4022" t="b">
        <v>0</v>
      </c>
      <c r="N4022" t="s">
        <v>8271</v>
      </c>
      <c r="O4022" s="6">
        <f t="shared" si="321"/>
        <v>0.16666666666666666</v>
      </c>
      <c r="P4022" s="8">
        <f t="shared" si="327"/>
        <v>33.333333333333336</v>
      </c>
      <c r="Q4022" t="s">
        <v>8322</v>
      </c>
      <c r="R4022" t="s">
        <v>8323</v>
      </c>
      <c r="S4022" s="16">
        <f t="shared" si="322"/>
        <v>42086.940960648142</v>
      </c>
      <c r="T4022" s="16">
        <f t="shared" si="323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5">
        <v>2</v>
      </c>
      <c r="M4023" t="b">
        <v>0</v>
      </c>
      <c r="N4023" t="s">
        <v>8271</v>
      </c>
      <c r="O4023" s="6">
        <f t="shared" si="321"/>
        <v>8.3333333333333332E-3</v>
      </c>
      <c r="P4023" s="8">
        <f t="shared" si="327"/>
        <v>62.5</v>
      </c>
      <c r="Q4023" t="s">
        <v>8322</v>
      </c>
      <c r="R4023" t="s">
        <v>8323</v>
      </c>
      <c r="S4023" s="16">
        <f t="shared" si="322"/>
        <v>41938.703217592592</v>
      </c>
      <c r="T4023" s="16">
        <f t="shared" si="323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5">
        <v>197</v>
      </c>
      <c r="M4024" t="b">
        <v>0</v>
      </c>
      <c r="N4024" t="s">
        <v>8271</v>
      </c>
      <c r="O4024" s="6">
        <f t="shared" si="321"/>
        <v>0.69561111111111107</v>
      </c>
      <c r="P4024" s="8">
        <f t="shared" si="327"/>
        <v>63.558375634517766</v>
      </c>
      <c r="Q4024" t="s">
        <v>8322</v>
      </c>
      <c r="R4024" t="s">
        <v>8323</v>
      </c>
      <c r="S4024" s="16">
        <f t="shared" si="322"/>
        <v>42035.912499999999</v>
      </c>
      <c r="T4024" s="16">
        <f t="shared" si="323"/>
        <v>41990.375775462962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 s="1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5">
        <v>0</v>
      </c>
      <c r="M4025" t="b">
        <v>0</v>
      </c>
      <c r="N4025" t="s">
        <v>8271</v>
      </c>
      <c r="O4025" s="6">
        <f t="shared" si="321"/>
        <v>0</v>
      </c>
      <c r="P4025" s="8">
        <v>0</v>
      </c>
      <c r="Q4025" t="s">
        <v>8322</v>
      </c>
      <c r="R4025" t="s">
        <v>8323</v>
      </c>
      <c r="S4025" s="16">
        <f t="shared" si="322"/>
        <v>42453.749571759261</v>
      </c>
      <c r="T4025" s="16">
        <f t="shared" si="323"/>
        <v>42408.791238425925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 s="1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5">
        <v>1</v>
      </c>
      <c r="M4026" t="b">
        <v>0</v>
      </c>
      <c r="N4026" t="s">
        <v>8271</v>
      </c>
      <c r="O4026" s="6">
        <f t="shared" si="321"/>
        <v>1.2500000000000001E-2</v>
      </c>
      <c r="P4026" s="8">
        <f>E4026/L4026</f>
        <v>10</v>
      </c>
      <c r="Q4026" t="s">
        <v>8322</v>
      </c>
      <c r="R4026" t="s">
        <v>8323</v>
      </c>
      <c r="S4026" s="16">
        <f t="shared" si="322"/>
        <v>42247.461770833332</v>
      </c>
      <c r="T4026" s="16">
        <f t="shared" si="323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 s="1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5">
        <v>4</v>
      </c>
      <c r="M4027" t="b">
        <v>0</v>
      </c>
      <c r="N4027" t="s">
        <v>8271</v>
      </c>
      <c r="O4027" s="6">
        <f t="shared" si="321"/>
        <v>0.05</v>
      </c>
      <c r="P4027" s="8">
        <f>E4027/L4027</f>
        <v>62.5</v>
      </c>
      <c r="Q4027" t="s">
        <v>8322</v>
      </c>
      <c r="R4027" t="s">
        <v>8323</v>
      </c>
      <c r="S4027" s="16">
        <f t="shared" si="322"/>
        <v>42211.029351851852</v>
      </c>
      <c r="T4027" s="16">
        <f t="shared" si="323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 s="1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5">
        <v>0</v>
      </c>
      <c r="M4028" t="b">
        <v>0</v>
      </c>
      <c r="N4028" t="s">
        <v>8271</v>
      </c>
      <c r="O4028" s="6">
        <f t="shared" si="321"/>
        <v>0</v>
      </c>
      <c r="P4028" s="8">
        <v>0</v>
      </c>
      <c r="Q4028" t="s">
        <v>8322</v>
      </c>
      <c r="R4028" t="s">
        <v>8323</v>
      </c>
      <c r="S4028" s="16">
        <f t="shared" si="322"/>
        <v>42342.488877314812</v>
      </c>
      <c r="T4028" s="16">
        <f t="shared" si="323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5">
        <v>7</v>
      </c>
      <c r="M4029" t="b">
        <v>0</v>
      </c>
      <c r="N4029" t="s">
        <v>8271</v>
      </c>
      <c r="O4029" s="6">
        <f t="shared" si="321"/>
        <v>7.166666666666667E-2</v>
      </c>
      <c r="P4029" s="8">
        <f>E4029/L4029</f>
        <v>30.714285714285715</v>
      </c>
      <c r="Q4029" t="s">
        <v>8322</v>
      </c>
      <c r="R4029" t="s">
        <v>8323</v>
      </c>
      <c r="S4029" s="16">
        <f t="shared" si="322"/>
        <v>42788.833333333336</v>
      </c>
      <c r="T4029" s="16">
        <f t="shared" si="323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5">
        <v>11</v>
      </c>
      <c r="M4030" t="b">
        <v>0</v>
      </c>
      <c r="N4030" t="s">
        <v>8271</v>
      </c>
      <c r="O4030" s="6">
        <f t="shared" si="321"/>
        <v>0.28050000000000003</v>
      </c>
      <c r="P4030" s="8">
        <f>E4030/L4030</f>
        <v>51</v>
      </c>
      <c r="Q4030" t="s">
        <v>8322</v>
      </c>
      <c r="R4030" t="s">
        <v>8323</v>
      </c>
      <c r="S4030" s="16">
        <f t="shared" si="322"/>
        <v>41795.730324074073</v>
      </c>
      <c r="T4030" s="16">
        <f t="shared" si="323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 s="1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5">
        <v>0</v>
      </c>
      <c r="M4031" t="b">
        <v>0</v>
      </c>
      <c r="N4031" t="s">
        <v>8271</v>
      </c>
      <c r="O4031" s="6">
        <f t="shared" si="321"/>
        <v>0</v>
      </c>
      <c r="P4031" s="8">
        <v>0</v>
      </c>
      <c r="Q4031" t="s">
        <v>8322</v>
      </c>
      <c r="R4031" t="s">
        <v>8323</v>
      </c>
      <c r="S4031" s="16">
        <f t="shared" si="322"/>
        <v>42351.816782407404</v>
      </c>
      <c r="T4031" s="16">
        <f t="shared" si="323"/>
        <v>42321.816782407404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5">
        <v>6</v>
      </c>
      <c r="M4032" t="b">
        <v>0</v>
      </c>
      <c r="N4032" t="s">
        <v>8271</v>
      </c>
      <c r="O4032" s="6">
        <f t="shared" si="321"/>
        <v>0.16</v>
      </c>
      <c r="P4032" s="8">
        <f>E4032/L4032</f>
        <v>66.666666666666671</v>
      </c>
      <c r="Q4032" t="s">
        <v>8322</v>
      </c>
      <c r="R4032" t="s">
        <v>8323</v>
      </c>
      <c r="S4032" s="16">
        <f t="shared" si="322"/>
        <v>42403.575694444444</v>
      </c>
      <c r="T4032" s="16">
        <f t="shared" si="323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 s="1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5">
        <v>0</v>
      </c>
      <c r="M4033" t="b">
        <v>0</v>
      </c>
      <c r="N4033" t="s">
        <v>8271</v>
      </c>
      <c r="O4033" s="6">
        <f t="shared" si="321"/>
        <v>0</v>
      </c>
      <c r="P4033" s="8">
        <v>0</v>
      </c>
      <c r="Q4033" t="s">
        <v>8322</v>
      </c>
      <c r="R4033" t="s">
        <v>8323</v>
      </c>
      <c r="S4033" s="16">
        <f t="shared" si="322"/>
        <v>41991.418564814812</v>
      </c>
      <c r="T4033" s="16">
        <f t="shared" si="323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5">
        <v>7</v>
      </c>
      <c r="M4034" t="b">
        <v>0</v>
      </c>
      <c r="N4034" t="s">
        <v>8271</v>
      </c>
      <c r="O4034" s="6">
        <f t="shared" ref="O4034:O4097" si="328">E4034/D4034</f>
        <v>6.8287037037037035E-2</v>
      </c>
      <c r="P4034" s="8">
        <f t="shared" ref="P4034:P4044" si="329">E4034/L4034</f>
        <v>59</v>
      </c>
      <c r="Q4034" t="s">
        <v>8322</v>
      </c>
      <c r="R4034" t="s">
        <v>8323</v>
      </c>
      <c r="S4034" s="16">
        <f t="shared" ref="S4034:S4097" si="330">(I4034/86400)+25569+(-5/24)</f>
        <v>42353.642546296294</v>
      </c>
      <c r="T4034" s="16">
        <f t="shared" ref="T4034:T4097" si="331">(J4034/86400)+25569+(-5/24)</f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 s="1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5">
        <v>94</v>
      </c>
      <c r="M4035" t="b">
        <v>0</v>
      </c>
      <c r="N4035" t="s">
        <v>8271</v>
      </c>
      <c r="O4035" s="6">
        <f t="shared" si="328"/>
        <v>0.25698702928870293</v>
      </c>
      <c r="P4035" s="8">
        <f t="shared" si="329"/>
        <v>65.340319148936175</v>
      </c>
      <c r="Q4035" t="s">
        <v>8322</v>
      </c>
      <c r="R4035" t="s">
        <v>8323</v>
      </c>
      <c r="S4035" s="16">
        <f t="shared" si="330"/>
        <v>42645.166666666664</v>
      </c>
      <c r="T4035" s="16">
        <f t="shared" si="331"/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5">
        <v>2</v>
      </c>
      <c r="M4036" t="b">
        <v>0</v>
      </c>
      <c r="N4036" t="s">
        <v>8271</v>
      </c>
      <c r="O4036" s="6">
        <f t="shared" si="328"/>
        <v>1.4814814814814815E-2</v>
      </c>
      <c r="P4036" s="8">
        <f t="shared" si="329"/>
        <v>100</v>
      </c>
      <c r="Q4036" t="s">
        <v>8322</v>
      </c>
      <c r="R4036" t="s">
        <v>8323</v>
      </c>
      <c r="S4036" s="16">
        <f t="shared" si="330"/>
        <v>42097.697337962956</v>
      </c>
      <c r="T4036" s="16">
        <f t="shared" si="331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5">
        <v>25</v>
      </c>
      <c r="M4037" t="b">
        <v>0</v>
      </c>
      <c r="N4037" t="s">
        <v>8271</v>
      </c>
      <c r="O4037" s="6">
        <f t="shared" si="328"/>
        <v>0.36849999999999999</v>
      </c>
      <c r="P4037" s="8">
        <f t="shared" si="329"/>
        <v>147.4</v>
      </c>
      <c r="Q4037" t="s">
        <v>8322</v>
      </c>
      <c r="R4037" t="s">
        <v>8323</v>
      </c>
      <c r="S4037" s="16">
        <f t="shared" si="330"/>
        <v>41933.674618055556</v>
      </c>
      <c r="T4037" s="16">
        <f t="shared" si="331"/>
        <v>41903.674618055556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5">
        <v>17</v>
      </c>
      <c r="M4038" t="b">
        <v>0</v>
      </c>
      <c r="N4038" t="s">
        <v>8271</v>
      </c>
      <c r="O4038" s="6">
        <f t="shared" si="328"/>
        <v>0.47049999999999997</v>
      </c>
      <c r="P4038" s="8">
        <f t="shared" si="329"/>
        <v>166.05882352941177</v>
      </c>
      <c r="Q4038" t="s">
        <v>8322</v>
      </c>
      <c r="R4038" t="s">
        <v>8323</v>
      </c>
      <c r="S4038" s="16">
        <f t="shared" si="330"/>
        <v>41821.729166666664</v>
      </c>
      <c r="T4038" s="16">
        <f t="shared" si="331"/>
        <v>41804.728750000002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 s="1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5">
        <v>2</v>
      </c>
      <c r="M4039" t="b">
        <v>0</v>
      </c>
      <c r="N4039" t="s">
        <v>8271</v>
      </c>
      <c r="O4039" s="6">
        <f t="shared" si="328"/>
        <v>0.11428571428571428</v>
      </c>
      <c r="P4039" s="8">
        <f t="shared" si="329"/>
        <v>40</v>
      </c>
      <c r="Q4039" t="s">
        <v>8322</v>
      </c>
      <c r="R4039" t="s">
        <v>8323</v>
      </c>
      <c r="S4039" s="16">
        <f t="shared" si="330"/>
        <v>42514.392361111109</v>
      </c>
      <c r="T4039" s="16">
        <f t="shared" si="331"/>
        <v>42496.862442129626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5">
        <v>4</v>
      </c>
      <c r="M4040" t="b">
        <v>0</v>
      </c>
      <c r="N4040" t="s">
        <v>8271</v>
      </c>
      <c r="O4040" s="6">
        <f t="shared" si="328"/>
        <v>0.12039999999999999</v>
      </c>
      <c r="P4040" s="8">
        <f t="shared" si="329"/>
        <v>75.25</v>
      </c>
      <c r="Q4040" t="s">
        <v>8322</v>
      </c>
      <c r="R4040" t="s">
        <v>8323</v>
      </c>
      <c r="S4040" s="16">
        <f t="shared" si="330"/>
        <v>41929.590393518512</v>
      </c>
      <c r="T4040" s="16">
        <f t="shared" si="331"/>
        <v>41869.590393518512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 s="1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5">
        <v>5</v>
      </c>
      <c r="M4041" t="b">
        <v>0</v>
      </c>
      <c r="N4041" t="s">
        <v>8271</v>
      </c>
      <c r="O4041" s="6">
        <f t="shared" si="328"/>
        <v>0.6</v>
      </c>
      <c r="P4041" s="8">
        <f t="shared" si="329"/>
        <v>60</v>
      </c>
      <c r="Q4041" t="s">
        <v>8322</v>
      </c>
      <c r="R4041" t="s">
        <v>8323</v>
      </c>
      <c r="S4041" s="16">
        <f t="shared" si="330"/>
        <v>42339.040972222218</v>
      </c>
      <c r="T4041" s="16">
        <f t="shared" si="331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5">
        <v>2</v>
      </c>
      <c r="M4042" t="b">
        <v>0</v>
      </c>
      <c r="N4042" t="s">
        <v>8271</v>
      </c>
      <c r="O4042" s="6">
        <f t="shared" si="328"/>
        <v>0.3125</v>
      </c>
      <c r="P4042" s="8">
        <f t="shared" si="329"/>
        <v>1250</v>
      </c>
      <c r="Q4042" t="s">
        <v>8322</v>
      </c>
      <c r="R4042" t="s">
        <v>8323</v>
      </c>
      <c r="S4042" s="16">
        <f t="shared" si="330"/>
        <v>42202.916666666664</v>
      </c>
      <c r="T4042" s="16">
        <f t="shared" si="331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 s="1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5">
        <v>2</v>
      </c>
      <c r="M4043" t="b">
        <v>0</v>
      </c>
      <c r="N4043" t="s">
        <v>8271</v>
      </c>
      <c r="O4043" s="6">
        <f t="shared" si="328"/>
        <v>4.1999999999999997E-3</v>
      </c>
      <c r="P4043" s="8">
        <f t="shared" si="329"/>
        <v>10.5</v>
      </c>
      <c r="Q4043" t="s">
        <v>8322</v>
      </c>
      <c r="R4043" t="s">
        <v>8323</v>
      </c>
      <c r="S4043" s="16">
        <f t="shared" si="330"/>
        <v>42619.265671296293</v>
      </c>
      <c r="T4043" s="16">
        <f t="shared" si="331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5">
        <v>3</v>
      </c>
      <c r="M4044" t="b">
        <v>0</v>
      </c>
      <c r="N4044" t="s">
        <v>8271</v>
      </c>
      <c r="O4044" s="6">
        <f t="shared" si="328"/>
        <v>2.0999999999999999E-3</v>
      </c>
      <c r="P4044" s="8">
        <f t="shared" si="329"/>
        <v>7</v>
      </c>
      <c r="Q4044" t="s">
        <v>8322</v>
      </c>
      <c r="R4044" t="s">
        <v>8323</v>
      </c>
      <c r="S4044" s="16">
        <f t="shared" si="330"/>
        <v>42024.594444444439</v>
      </c>
      <c r="T4044" s="16">
        <f t="shared" si="331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 s="1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5">
        <v>0</v>
      </c>
      <c r="M4045" t="b">
        <v>0</v>
      </c>
      <c r="N4045" t="s">
        <v>8271</v>
      </c>
      <c r="O4045" s="6">
        <f t="shared" si="328"/>
        <v>0</v>
      </c>
      <c r="P4045" s="8">
        <v>0</v>
      </c>
      <c r="Q4045" t="s">
        <v>8322</v>
      </c>
      <c r="R4045" t="s">
        <v>8323</v>
      </c>
      <c r="S4045" s="16">
        <f t="shared" si="330"/>
        <v>41963.749131944445</v>
      </c>
      <c r="T4045" s="16">
        <f t="shared" si="331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 s="1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5">
        <v>4</v>
      </c>
      <c r="M4046" t="b">
        <v>0</v>
      </c>
      <c r="N4046" t="s">
        <v>8271</v>
      </c>
      <c r="O4046" s="6">
        <f t="shared" si="328"/>
        <v>0.375</v>
      </c>
      <c r="P4046" s="8">
        <f t="shared" ref="P4046:P4052" si="332">E4046/L4046</f>
        <v>56.25</v>
      </c>
      <c r="Q4046" t="s">
        <v>8322</v>
      </c>
      <c r="R4046" t="s">
        <v>8323</v>
      </c>
      <c r="S4046" s="16">
        <f t="shared" si="330"/>
        <v>42103.999999999993</v>
      </c>
      <c r="T4046" s="16">
        <f t="shared" si="331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 s="1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5">
        <v>1</v>
      </c>
      <c r="M4047" t="b">
        <v>0</v>
      </c>
      <c r="N4047" t="s">
        <v>8271</v>
      </c>
      <c r="O4047" s="6">
        <f t="shared" si="328"/>
        <v>2.0000000000000001E-4</v>
      </c>
      <c r="P4047" s="8">
        <f t="shared" si="332"/>
        <v>1</v>
      </c>
      <c r="Q4047" t="s">
        <v>8322</v>
      </c>
      <c r="R4047" t="s">
        <v>8323</v>
      </c>
      <c r="S4047" s="16">
        <f t="shared" si="330"/>
        <v>41871.992928240739</v>
      </c>
      <c r="T4047" s="16">
        <f t="shared" si="331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5">
        <v>12</v>
      </c>
      <c r="M4048" t="b">
        <v>0</v>
      </c>
      <c r="N4048" t="s">
        <v>8271</v>
      </c>
      <c r="O4048" s="6">
        <f t="shared" si="328"/>
        <v>8.2142857142857142E-2</v>
      </c>
      <c r="P4048" s="8">
        <f t="shared" si="332"/>
        <v>38.333333333333336</v>
      </c>
      <c r="Q4048" t="s">
        <v>8322</v>
      </c>
      <c r="R4048" t="s">
        <v>8323</v>
      </c>
      <c r="S4048" s="16">
        <f t="shared" si="330"/>
        <v>41934.442245370366</v>
      </c>
      <c r="T4048" s="16">
        <f t="shared" si="331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5">
        <v>4</v>
      </c>
      <c r="M4049" t="b">
        <v>0</v>
      </c>
      <c r="N4049" t="s">
        <v>8271</v>
      </c>
      <c r="O4049" s="6">
        <f t="shared" si="328"/>
        <v>2.1999999999999999E-2</v>
      </c>
      <c r="P4049" s="8">
        <f t="shared" si="332"/>
        <v>27.5</v>
      </c>
      <c r="Q4049" t="s">
        <v>8322</v>
      </c>
      <c r="R4049" t="s">
        <v>8323</v>
      </c>
      <c r="S4049" s="16">
        <f t="shared" si="330"/>
        <v>42014.833333333336</v>
      </c>
      <c r="T4049" s="16">
        <f t="shared" si="331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 s="1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5">
        <v>91</v>
      </c>
      <c r="M4050" t="b">
        <v>0</v>
      </c>
      <c r="N4050" t="s">
        <v>8271</v>
      </c>
      <c r="O4050" s="6">
        <f t="shared" si="328"/>
        <v>0.17652941176470588</v>
      </c>
      <c r="P4050" s="8">
        <f t="shared" si="332"/>
        <v>32.978021978021978</v>
      </c>
      <c r="Q4050" t="s">
        <v>8322</v>
      </c>
      <c r="R4050" t="s">
        <v>8323</v>
      </c>
      <c r="S4050" s="16">
        <f t="shared" si="330"/>
        <v>42471.259108796294</v>
      </c>
      <c r="T4050" s="16">
        <f t="shared" si="331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5">
        <v>1</v>
      </c>
      <c r="M4051" t="b">
        <v>0</v>
      </c>
      <c r="N4051" t="s">
        <v>8271</v>
      </c>
      <c r="O4051" s="6">
        <f t="shared" si="328"/>
        <v>8.0000000000000004E-4</v>
      </c>
      <c r="P4051" s="8">
        <f t="shared" si="332"/>
        <v>16</v>
      </c>
      <c r="Q4051" t="s">
        <v>8322</v>
      </c>
      <c r="R4051" t="s">
        <v>8323</v>
      </c>
      <c r="S4051" s="16">
        <f t="shared" si="330"/>
        <v>42199.750173611108</v>
      </c>
      <c r="T4051" s="16">
        <f t="shared" si="331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 s="1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5">
        <v>1</v>
      </c>
      <c r="M4052" t="b">
        <v>0</v>
      </c>
      <c r="N4052" t="s">
        <v>8271</v>
      </c>
      <c r="O4052" s="6">
        <f t="shared" si="328"/>
        <v>6.6666666666666664E-4</v>
      </c>
      <c r="P4052" s="8">
        <f t="shared" si="332"/>
        <v>1</v>
      </c>
      <c r="Q4052" t="s">
        <v>8322</v>
      </c>
      <c r="R4052" t="s">
        <v>8323</v>
      </c>
      <c r="S4052" s="16">
        <f t="shared" si="330"/>
        <v>41935.428136574068</v>
      </c>
      <c r="T4052" s="16">
        <f t="shared" si="331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 s="1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5">
        <v>0</v>
      </c>
      <c r="M4053" t="b">
        <v>0</v>
      </c>
      <c r="N4053" t="s">
        <v>8271</v>
      </c>
      <c r="O4053" s="6">
        <f t="shared" si="328"/>
        <v>0</v>
      </c>
      <c r="P4053" s="8">
        <v>0</v>
      </c>
      <c r="Q4053" t="s">
        <v>8322</v>
      </c>
      <c r="R4053" t="s">
        <v>8323</v>
      </c>
      <c r="S4053" s="16">
        <f t="shared" si="330"/>
        <v>41768.078472222223</v>
      </c>
      <c r="T4053" s="16">
        <f t="shared" si="331"/>
        <v>41761.601817129624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5">
        <v>13</v>
      </c>
      <c r="M4054" t="b">
        <v>0</v>
      </c>
      <c r="N4054" t="s">
        <v>8271</v>
      </c>
      <c r="O4054" s="6">
        <f t="shared" si="328"/>
        <v>0.37533333333333335</v>
      </c>
      <c r="P4054" s="8">
        <f>E4054/L4054</f>
        <v>86.615384615384613</v>
      </c>
      <c r="Q4054" t="s">
        <v>8322</v>
      </c>
      <c r="R4054" t="s">
        <v>8323</v>
      </c>
      <c r="S4054" s="16">
        <f t="shared" si="330"/>
        <v>41925.670324074068</v>
      </c>
      <c r="T4054" s="16">
        <f t="shared" si="331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 s="1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5">
        <v>2</v>
      </c>
      <c r="M4055" t="b">
        <v>0</v>
      </c>
      <c r="N4055" t="s">
        <v>8271</v>
      </c>
      <c r="O4055" s="6">
        <f t="shared" si="328"/>
        <v>0.22</v>
      </c>
      <c r="P4055" s="8">
        <f>E4055/L4055</f>
        <v>55</v>
      </c>
      <c r="Q4055" t="s">
        <v>8322</v>
      </c>
      <c r="R4055" t="s">
        <v>8323</v>
      </c>
      <c r="S4055" s="16">
        <f t="shared" si="330"/>
        <v>41958.624999999993</v>
      </c>
      <c r="T4055" s="16">
        <f t="shared" si="331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 s="1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5">
        <v>0</v>
      </c>
      <c r="M4056" t="b">
        <v>0</v>
      </c>
      <c r="N4056" t="s">
        <v>8271</v>
      </c>
      <c r="O4056" s="6">
        <f t="shared" si="328"/>
        <v>0</v>
      </c>
      <c r="P4056" s="8">
        <v>0</v>
      </c>
      <c r="Q4056" t="s">
        <v>8322</v>
      </c>
      <c r="R4056" t="s">
        <v>8323</v>
      </c>
      <c r="S4056" s="16">
        <f t="shared" si="330"/>
        <v>42643.958333333336</v>
      </c>
      <c r="T4056" s="16">
        <f t="shared" si="331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 s="1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5">
        <v>21</v>
      </c>
      <c r="M4057" t="b">
        <v>0</v>
      </c>
      <c r="N4057" t="s">
        <v>8271</v>
      </c>
      <c r="O4057" s="6">
        <f t="shared" si="328"/>
        <v>0.1762</v>
      </c>
      <c r="P4057" s="8">
        <f t="shared" ref="P4057:P4062" si="333">E4057/L4057</f>
        <v>41.952380952380949</v>
      </c>
      <c r="Q4057" t="s">
        <v>8322</v>
      </c>
      <c r="R4057" t="s">
        <v>8323</v>
      </c>
      <c r="S4057" s="16">
        <f t="shared" si="330"/>
        <v>41809.44017361111</v>
      </c>
      <c r="T4057" s="16">
        <f t="shared" si="331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5">
        <v>9</v>
      </c>
      <c r="M4058" t="b">
        <v>0</v>
      </c>
      <c r="N4058" t="s">
        <v>8271</v>
      </c>
      <c r="O4058" s="6">
        <f t="shared" si="328"/>
        <v>0.53</v>
      </c>
      <c r="P4058" s="8">
        <f t="shared" si="333"/>
        <v>88.333333333333329</v>
      </c>
      <c r="Q4058" t="s">
        <v>8322</v>
      </c>
      <c r="R4058" t="s">
        <v>8323</v>
      </c>
      <c r="S4058" s="16">
        <f t="shared" si="330"/>
        <v>42554.624305555553</v>
      </c>
      <c r="T4058" s="16">
        <f t="shared" si="331"/>
        <v>42534.724988425922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 s="1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5">
        <v>6</v>
      </c>
      <c r="M4059" t="b">
        <v>0</v>
      </c>
      <c r="N4059" t="s">
        <v>8271</v>
      </c>
      <c r="O4059" s="6">
        <f t="shared" si="328"/>
        <v>0.22142857142857142</v>
      </c>
      <c r="P4059" s="8">
        <f t="shared" si="333"/>
        <v>129.16666666666666</v>
      </c>
      <c r="Q4059" t="s">
        <v>8322</v>
      </c>
      <c r="R4059" t="s">
        <v>8323</v>
      </c>
      <c r="S4059" s="16">
        <f t="shared" si="330"/>
        <v>42333.749999999993</v>
      </c>
      <c r="T4059" s="16">
        <f t="shared" si="331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 s="1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5">
        <v>4</v>
      </c>
      <c r="M4060" t="b">
        <v>0</v>
      </c>
      <c r="N4060" t="s">
        <v>8271</v>
      </c>
      <c r="O4060" s="6">
        <f t="shared" si="328"/>
        <v>2.5333333333333333E-2</v>
      </c>
      <c r="P4060" s="8">
        <f t="shared" si="333"/>
        <v>23.75</v>
      </c>
      <c r="Q4060" t="s">
        <v>8322</v>
      </c>
      <c r="R4060" t="s">
        <v>8323</v>
      </c>
      <c r="S4060" s="16">
        <f t="shared" si="330"/>
        <v>42460.957638888889</v>
      </c>
      <c r="T4060" s="16">
        <f t="shared" si="331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 s="1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5">
        <v>7</v>
      </c>
      <c r="M4061" t="b">
        <v>0</v>
      </c>
      <c r="N4061" t="s">
        <v>8271</v>
      </c>
      <c r="O4061" s="6">
        <f t="shared" si="328"/>
        <v>2.5000000000000001E-2</v>
      </c>
      <c r="P4061" s="8">
        <f t="shared" si="333"/>
        <v>35.714285714285715</v>
      </c>
      <c r="Q4061" t="s">
        <v>8322</v>
      </c>
      <c r="R4061" t="s">
        <v>8323</v>
      </c>
      <c r="S4061" s="16">
        <f t="shared" si="330"/>
        <v>41897.916666666664</v>
      </c>
      <c r="T4061" s="16">
        <f t="shared" si="331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 s="1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5">
        <v>5</v>
      </c>
      <c r="M4062" t="b">
        <v>0</v>
      </c>
      <c r="N4062" t="s">
        <v>8271</v>
      </c>
      <c r="O4062" s="6">
        <f t="shared" si="328"/>
        <v>2.8500000000000001E-2</v>
      </c>
      <c r="P4062" s="8">
        <f t="shared" si="333"/>
        <v>57</v>
      </c>
      <c r="Q4062" t="s">
        <v>8322</v>
      </c>
      <c r="R4062" t="s">
        <v>8323</v>
      </c>
      <c r="S4062" s="16">
        <f t="shared" si="330"/>
        <v>41813.458333333328</v>
      </c>
      <c r="T4062" s="16">
        <f t="shared" si="331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 s="1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5">
        <v>0</v>
      </c>
      <c r="M4063" t="b">
        <v>0</v>
      </c>
      <c r="N4063" t="s">
        <v>8271</v>
      </c>
      <c r="O4063" s="6">
        <f t="shared" si="328"/>
        <v>0</v>
      </c>
      <c r="P4063" s="8">
        <v>0</v>
      </c>
      <c r="Q4063" t="s">
        <v>8322</v>
      </c>
      <c r="R4063" t="s">
        <v>8323</v>
      </c>
      <c r="S4063" s="16">
        <f t="shared" si="330"/>
        <v>42480.891469907401</v>
      </c>
      <c r="T4063" s="16">
        <f t="shared" si="331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5">
        <v>3</v>
      </c>
      <c r="M4064" t="b">
        <v>0</v>
      </c>
      <c r="N4064" t="s">
        <v>8271</v>
      </c>
      <c r="O4064" s="6">
        <f t="shared" si="328"/>
        <v>2.4500000000000001E-2</v>
      </c>
      <c r="P4064" s="8">
        <f t="shared" ref="P4064:P4072" si="334">E4064/L4064</f>
        <v>163.33333333333334</v>
      </c>
      <c r="Q4064" t="s">
        <v>8322</v>
      </c>
      <c r="R4064" t="s">
        <v>8323</v>
      </c>
      <c r="S4064" s="16">
        <f t="shared" si="330"/>
        <v>42553.530879629623</v>
      </c>
      <c r="T4064" s="16">
        <f t="shared" si="331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 s="1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5">
        <v>9</v>
      </c>
      <c r="M4065" t="b">
        <v>0</v>
      </c>
      <c r="N4065" t="s">
        <v>8271</v>
      </c>
      <c r="O4065" s="6">
        <f t="shared" si="328"/>
        <v>1.4210526315789474E-2</v>
      </c>
      <c r="P4065" s="8">
        <f t="shared" si="334"/>
        <v>15</v>
      </c>
      <c r="Q4065" t="s">
        <v>8322</v>
      </c>
      <c r="R4065" t="s">
        <v>8323</v>
      </c>
      <c r="S4065" s="16">
        <f t="shared" si="330"/>
        <v>41817.473194444443</v>
      </c>
      <c r="T4065" s="16">
        <f t="shared" si="331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 s="1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5">
        <v>6</v>
      </c>
      <c r="M4066" t="b">
        <v>0</v>
      </c>
      <c r="N4066" t="s">
        <v>8271</v>
      </c>
      <c r="O4066" s="6">
        <f t="shared" si="328"/>
        <v>0.1925</v>
      </c>
      <c r="P4066" s="8">
        <f t="shared" si="334"/>
        <v>64.166666666666671</v>
      </c>
      <c r="Q4066" t="s">
        <v>8322</v>
      </c>
      <c r="R4066" t="s">
        <v>8323</v>
      </c>
      <c r="S4066" s="16">
        <f t="shared" si="330"/>
        <v>42123.379930555551</v>
      </c>
      <c r="T4066" s="16">
        <f t="shared" si="331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 s="1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5">
        <v>4</v>
      </c>
      <c r="M4067" t="b">
        <v>0</v>
      </c>
      <c r="N4067" t="s">
        <v>8271</v>
      </c>
      <c r="O4067" s="6">
        <f t="shared" si="328"/>
        <v>6.7499999999999999E-3</v>
      </c>
      <c r="P4067" s="8">
        <f t="shared" si="334"/>
        <v>6.75</v>
      </c>
      <c r="Q4067" t="s">
        <v>8322</v>
      </c>
      <c r="R4067" t="s">
        <v>8323</v>
      </c>
      <c r="S4067" s="16">
        <f t="shared" si="330"/>
        <v>41863.74318287037</v>
      </c>
      <c r="T4067" s="16">
        <f t="shared" si="331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5">
        <v>1</v>
      </c>
      <c r="M4068" t="b">
        <v>0</v>
      </c>
      <c r="N4068" t="s">
        <v>8271</v>
      </c>
      <c r="O4068" s="6">
        <f t="shared" si="328"/>
        <v>1.6666666666666668E-3</v>
      </c>
      <c r="P4068" s="8">
        <f t="shared" si="334"/>
        <v>25</v>
      </c>
      <c r="Q4068" t="s">
        <v>8322</v>
      </c>
      <c r="R4068" t="s">
        <v>8323</v>
      </c>
      <c r="S4068" s="16">
        <f t="shared" si="330"/>
        <v>42508.830879629626</v>
      </c>
      <c r="T4068" s="16">
        <f t="shared" si="331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5">
        <v>17</v>
      </c>
      <c r="M4069" t="b">
        <v>0</v>
      </c>
      <c r="N4069" t="s">
        <v>8271</v>
      </c>
      <c r="O4069" s="6">
        <f t="shared" si="328"/>
        <v>0.60899999999999999</v>
      </c>
      <c r="P4069" s="8">
        <f t="shared" si="334"/>
        <v>179.11764705882354</v>
      </c>
      <c r="Q4069" t="s">
        <v>8322</v>
      </c>
      <c r="R4069" t="s">
        <v>8323</v>
      </c>
      <c r="S4069" s="16">
        <f t="shared" si="330"/>
        <v>42274.909143518518</v>
      </c>
      <c r="T4069" s="16">
        <f t="shared" si="331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5">
        <v>1</v>
      </c>
      <c r="M4070" t="b">
        <v>0</v>
      </c>
      <c r="N4070" t="s">
        <v>8271</v>
      </c>
      <c r="O4070" s="6">
        <f t="shared" si="328"/>
        <v>0.01</v>
      </c>
      <c r="P4070" s="8">
        <f t="shared" si="334"/>
        <v>34.950000000000003</v>
      </c>
      <c r="Q4070" t="s">
        <v>8322</v>
      </c>
      <c r="R4070" t="s">
        <v>8323</v>
      </c>
      <c r="S4070" s="16">
        <f t="shared" si="330"/>
        <v>42748.753472222219</v>
      </c>
      <c r="T4070" s="16">
        <f t="shared" si="331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 s="1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5">
        <v>13</v>
      </c>
      <c r="M4071" t="b">
        <v>0</v>
      </c>
      <c r="N4071" t="s">
        <v>8271</v>
      </c>
      <c r="O4071" s="6">
        <f t="shared" si="328"/>
        <v>0.34399999999999997</v>
      </c>
      <c r="P4071" s="8">
        <f t="shared" si="334"/>
        <v>33.07692307692308</v>
      </c>
      <c r="Q4071" t="s">
        <v>8322</v>
      </c>
      <c r="R4071" t="s">
        <v>8323</v>
      </c>
      <c r="S4071" s="16">
        <f t="shared" si="330"/>
        <v>42063.291666666664</v>
      </c>
      <c r="T4071" s="16">
        <f t="shared" si="331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5">
        <v>6</v>
      </c>
      <c r="M4072" t="b">
        <v>0</v>
      </c>
      <c r="N4072" t="s">
        <v>8271</v>
      </c>
      <c r="O4072" s="6">
        <f t="shared" si="328"/>
        <v>0.16500000000000001</v>
      </c>
      <c r="P4072" s="8">
        <f t="shared" si="334"/>
        <v>27.5</v>
      </c>
      <c r="Q4072" t="s">
        <v>8322</v>
      </c>
      <c r="R4072" t="s">
        <v>8323</v>
      </c>
      <c r="S4072" s="16">
        <f t="shared" si="330"/>
        <v>42063.916666666664</v>
      </c>
      <c r="T4072" s="16">
        <f t="shared" si="331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 s="1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5">
        <v>0</v>
      </c>
      <c r="M4073" t="b">
        <v>0</v>
      </c>
      <c r="N4073" t="s">
        <v>8271</v>
      </c>
      <c r="O4073" s="6">
        <f t="shared" si="328"/>
        <v>0</v>
      </c>
      <c r="P4073" s="8">
        <v>0</v>
      </c>
      <c r="Q4073" t="s">
        <v>8322</v>
      </c>
      <c r="R4073" t="s">
        <v>8323</v>
      </c>
      <c r="S4073" s="16">
        <f t="shared" si="330"/>
        <v>42730.59642361111</v>
      </c>
      <c r="T4073" s="16">
        <f t="shared" si="331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 s="1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5">
        <v>2</v>
      </c>
      <c r="M4074" t="b">
        <v>0</v>
      </c>
      <c r="N4074" t="s">
        <v>8271</v>
      </c>
      <c r="O4074" s="6">
        <f t="shared" si="328"/>
        <v>4.0000000000000001E-3</v>
      </c>
      <c r="P4074" s="8">
        <f>E4074/L4074</f>
        <v>2</v>
      </c>
      <c r="Q4074" t="s">
        <v>8322</v>
      </c>
      <c r="R4074" t="s">
        <v>8323</v>
      </c>
      <c r="S4074" s="16">
        <f t="shared" si="330"/>
        <v>41872.566099537034</v>
      </c>
      <c r="T4074" s="16">
        <f t="shared" si="331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 s="1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5">
        <v>2</v>
      </c>
      <c r="M4075" t="b">
        <v>0</v>
      </c>
      <c r="N4075" t="s">
        <v>8271</v>
      </c>
      <c r="O4075" s="6">
        <f t="shared" si="328"/>
        <v>1.0571428571428572E-2</v>
      </c>
      <c r="P4075" s="8">
        <f>E4075/L4075</f>
        <v>18.5</v>
      </c>
      <c r="Q4075" t="s">
        <v>8322</v>
      </c>
      <c r="R4075" t="s">
        <v>8323</v>
      </c>
      <c r="S4075" s="16">
        <f t="shared" si="330"/>
        <v>42132.958333333336</v>
      </c>
      <c r="T4075" s="16">
        <f t="shared" si="331"/>
        <v>42078.136874999997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 s="1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5">
        <v>21</v>
      </c>
      <c r="M4076" t="b">
        <v>0</v>
      </c>
      <c r="N4076" t="s">
        <v>8271</v>
      </c>
      <c r="O4076" s="6">
        <f t="shared" si="328"/>
        <v>0.26727272727272727</v>
      </c>
      <c r="P4076" s="8">
        <f>E4076/L4076</f>
        <v>35</v>
      </c>
      <c r="Q4076" t="s">
        <v>8322</v>
      </c>
      <c r="R4076" t="s">
        <v>8323</v>
      </c>
      <c r="S4076" s="16">
        <f t="shared" si="330"/>
        <v>42313.386284722219</v>
      </c>
      <c r="T4076" s="16">
        <f t="shared" si="331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 s="1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5">
        <v>13</v>
      </c>
      <c r="M4077" t="b">
        <v>0</v>
      </c>
      <c r="N4077" t="s">
        <v>8271</v>
      </c>
      <c r="O4077" s="6">
        <f t="shared" si="328"/>
        <v>0.28799999999999998</v>
      </c>
      <c r="P4077" s="8">
        <f>E4077/L4077</f>
        <v>44.307692307692307</v>
      </c>
      <c r="Q4077" t="s">
        <v>8322</v>
      </c>
      <c r="R4077" t="s">
        <v>8323</v>
      </c>
      <c r="S4077" s="16">
        <f t="shared" si="330"/>
        <v>41820.519444444442</v>
      </c>
      <c r="T4077" s="16">
        <f t="shared" si="331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 s="1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5">
        <v>0</v>
      </c>
      <c r="M4078" t="b">
        <v>0</v>
      </c>
      <c r="N4078" t="s">
        <v>8271</v>
      </c>
      <c r="O4078" s="6">
        <f t="shared" si="328"/>
        <v>0</v>
      </c>
      <c r="P4078" s="8">
        <v>0</v>
      </c>
      <c r="Q4078" t="s">
        <v>8322</v>
      </c>
      <c r="R4078" t="s">
        <v>8323</v>
      </c>
      <c r="S4078" s="16">
        <f t="shared" si="330"/>
        <v>41933.618750000001</v>
      </c>
      <c r="T4078" s="16">
        <f t="shared" si="331"/>
        <v>41905.587372685179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5">
        <v>6</v>
      </c>
      <c r="M4079" t="b">
        <v>0</v>
      </c>
      <c r="N4079" t="s">
        <v>8271</v>
      </c>
      <c r="O4079" s="6">
        <f t="shared" si="328"/>
        <v>8.8999999999999996E-2</v>
      </c>
      <c r="P4079" s="8">
        <f>E4079/L4079</f>
        <v>222.5</v>
      </c>
      <c r="Q4079" t="s">
        <v>8322</v>
      </c>
      <c r="R4079" t="s">
        <v>8323</v>
      </c>
      <c r="S4079" s="16">
        <f t="shared" si="330"/>
        <v>42725.502245370364</v>
      </c>
      <c r="T4079" s="16">
        <f t="shared" si="331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 s="1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5">
        <v>0</v>
      </c>
      <c r="M4080" t="b">
        <v>0</v>
      </c>
      <c r="N4080" t="s">
        <v>8271</v>
      </c>
      <c r="O4080" s="6">
        <f t="shared" si="328"/>
        <v>0</v>
      </c>
      <c r="P4080" s="8">
        <v>0</v>
      </c>
      <c r="Q4080" t="s">
        <v>8322</v>
      </c>
      <c r="R4080" t="s">
        <v>8323</v>
      </c>
      <c r="S4080" s="16">
        <f t="shared" si="330"/>
        <v>42762.579189814809</v>
      </c>
      <c r="T4080" s="16">
        <f t="shared" si="331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 s="1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5">
        <v>1</v>
      </c>
      <c r="M4081" t="b">
        <v>0</v>
      </c>
      <c r="N4081" t="s">
        <v>8271</v>
      </c>
      <c r="O4081" s="6">
        <f t="shared" si="328"/>
        <v>1.6666666666666668E-3</v>
      </c>
      <c r="P4081" s="8">
        <f>E4081/L4081</f>
        <v>5</v>
      </c>
      <c r="Q4081" t="s">
        <v>8322</v>
      </c>
      <c r="R4081" t="s">
        <v>8323</v>
      </c>
      <c r="S4081" s="16">
        <f t="shared" si="330"/>
        <v>42540.730567129627</v>
      </c>
      <c r="T4081" s="16">
        <f t="shared" si="331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 s="1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5">
        <v>0</v>
      </c>
      <c r="M4082" t="b">
        <v>0</v>
      </c>
      <c r="N4082" t="s">
        <v>8271</v>
      </c>
      <c r="O4082" s="6">
        <f t="shared" si="328"/>
        <v>0</v>
      </c>
      <c r="P4082" s="8">
        <v>0</v>
      </c>
      <c r="Q4082" t="s">
        <v>8322</v>
      </c>
      <c r="R4082" t="s">
        <v>8323</v>
      </c>
      <c r="S4082" s="16">
        <f t="shared" si="330"/>
        <v>42535.579166666663</v>
      </c>
      <c r="T4082" s="16">
        <f t="shared" si="331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5">
        <v>12</v>
      </c>
      <c r="M4083" t="b">
        <v>0</v>
      </c>
      <c r="N4083" t="s">
        <v>8271</v>
      </c>
      <c r="O4083" s="6">
        <f t="shared" si="328"/>
        <v>0.15737410071942445</v>
      </c>
      <c r="P4083" s="8">
        <f t="shared" ref="P4083:P4088" si="335">E4083/L4083</f>
        <v>29.166666666666668</v>
      </c>
      <c r="Q4083" t="s">
        <v>8322</v>
      </c>
      <c r="R4083" t="s">
        <v>8323</v>
      </c>
      <c r="S4083" s="16">
        <f t="shared" si="330"/>
        <v>42071.331307870372</v>
      </c>
      <c r="T4083" s="16">
        <f t="shared" si="331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 s="1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5">
        <v>2</v>
      </c>
      <c r="M4084" t="b">
        <v>0</v>
      </c>
      <c r="N4084" t="s">
        <v>8271</v>
      </c>
      <c r="O4084" s="6">
        <f t="shared" si="328"/>
        <v>0.02</v>
      </c>
      <c r="P4084" s="8">
        <f t="shared" si="335"/>
        <v>1.5</v>
      </c>
      <c r="Q4084" t="s">
        <v>8322</v>
      </c>
      <c r="R4084" t="s">
        <v>8323</v>
      </c>
      <c r="S4084" s="16">
        <f t="shared" si="330"/>
        <v>42322.749999999993</v>
      </c>
      <c r="T4084" s="16">
        <f t="shared" si="331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5">
        <v>6</v>
      </c>
      <c r="M4085" t="b">
        <v>0</v>
      </c>
      <c r="N4085" t="s">
        <v>8271</v>
      </c>
      <c r="O4085" s="6">
        <f t="shared" si="328"/>
        <v>0.21685714285714286</v>
      </c>
      <c r="P4085" s="8">
        <f t="shared" si="335"/>
        <v>126.5</v>
      </c>
      <c r="Q4085" t="s">
        <v>8322</v>
      </c>
      <c r="R4085" t="s">
        <v>8323</v>
      </c>
      <c r="S4085" s="16">
        <f t="shared" si="330"/>
        <v>42383.553425925922</v>
      </c>
      <c r="T4085" s="16">
        <f t="shared" si="331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 s="1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5">
        <v>1</v>
      </c>
      <c r="M4086" t="b">
        <v>0</v>
      </c>
      <c r="N4086" t="s">
        <v>8271</v>
      </c>
      <c r="O4086" s="6">
        <f t="shared" si="328"/>
        <v>3.3333333333333335E-3</v>
      </c>
      <c r="P4086" s="8">
        <f t="shared" si="335"/>
        <v>10</v>
      </c>
      <c r="Q4086" t="s">
        <v>8322</v>
      </c>
      <c r="R4086" t="s">
        <v>8323</v>
      </c>
      <c r="S4086" s="16">
        <f t="shared" si="330"/>
        <v>42652.228078703702</v>
      </c>
      <c r="T4086" s="16">
        <f t="shared" si="331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 s="1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5">
        <v>1</v>
      </c>
      <c r="M4087" t="b">
        <v>0</v>
      </c>
      <c r="N4087" t="s">
        <v>8271</v>
      </c>
      <c r="O4087" s="6">
        <f t="shared" si="328"/>
        <v>2.8571428571428571E-3</v>
      </c>
      <c r="P4087" s="8">
        <f t="shared" si="335"/>
        <v>10</v>
      </c>
      <c r="Q4087" t="s">
        <v>8322</v>
      </c>
      <c r="R4087" t="s">
        <v>8323</v>
      </c>
      <c r="S4087" s="16">
        <f t="shared" si="330"/>
        <v>42086.957638888889</v>
      </c>
      <c r="T4087" s="16">
        <f t="shared" si="331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 s="1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5">
        <v>5</v>
      </c>
      <c r="M4088" t="b">
        <v>0</v>
      </c>
      <c r="N4088" t="s">
        <v>8271</v>
      </c>
      <c r="O4088" s="6">
        <f t="shared" si="328"/>
        <v>4.7E-2</v>
      </c>
      <c r="P4088" s="8">
        <f t="shared" si="335"/>
        <v>9.4</v>
      </c>
      <c r="Q4088" t="s">
        <v>8322</v>
      </c>
      <c r="R4088" t="s">
        <v>8323</v>
      </c>
      <c r="S4088" s="16">
        <f t="shared" si="330"/>
        <v>42328.958333333336</v>
      </c>
      <c r="T4088" s="16">
        <f t="shared" si="331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 s="1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5">
        <v>0</v>
      </c>
      <c r="M4089" t="b">
        <v>0</v>
      </c>
      <c r="N4089" t="s">
        <v>8271</v>
      </c>
      <c r="O4089" s="6">
        <f t="shared" si="328"/>
        <v>0</v>
      </c>
      <c r="P4089" s="8">
        <v>0</v>
      </c>
      <c r="Q4089" t="s">
        <v>8322</v>
      </c>
      <c r="R4089" t="s">
        <v>8323</v>
      </c>
      <c r="S4089" s="16">
        <f t="shared" si="330"/>
        <v>42568.53456018518</v>
      </c>
      <c r="T4089" s="16">
        <f t="shared" si="331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 s="1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5">
        <v>3</v>
      </c>
      <c r="M4090" t="b">
        <v>0</v>
      </c>
      <c r="N4090" t="s">
        <v>8271</v>
      </c>
      <c r="O4090" s="6">
        <f t="shared" si="328"/>
        <v>0.108</v>
      </c>
      <c r="P4090" s="8">
        <f t="shared" ref="P4090:P4098" si="336">E4090/L4090</f>
        <v>72</v>
      </c>
      <c r="Q4090" t="s">
        <v>8322</v>
      </c>
      <c r="R4090" t="s">
        <v>8323</v>
      </c>
      <c r="S4090" s="16">
        <f t="shared" si="330"/>
        <v>42020.226388888885</v>
      </c>
      <c r="T4090" s="16">
        <f t="shared" si="331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5">
        <v>8</v>
      </c>
      <c r="M4091" t="b">
        <v>0</v>
      </c>
      <c r="N4091" t="s">
        <v>8271</v>
      </c>
      <c r="O4091" s="6">
        <f t="shared" si="328"/>
        <v>4.8000000000000001E-2</v>
      </c>
      <c r="P4091" s="8">
        <f t="shared" si="336"/>
        <v>30</v>
      </c>
      <c r="Q4091" t="s">
        <v>8322</v>
      </c>
      <c r="R4091" t="s">
        <v>8323</v>
      </c>
      <c r="S4091" s="16">
        <f t="shared" si="330"/>
        <v>42155.524305555555</v>
      </c>
      <c r="T4091" s="16">
        <f t="shared" si="331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 s="1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5">
        <v>3</v>
      </c>
      <c r="M4092" t="b">
        <v>0</v>
      </c>
      <c r="N4092" t="s">
        <v>8271</v>
      </c>
      <c r="O4092" s="6">
        <f t="shared" si="328"/>
        <v>3.2000000000000001E-2</v>
      </c>
      <c r="P4092" s="8">
        <f t="shared" si="336"/>
        <v>10.666666666666666</v>
      </c>
      <c r="Q4092" t="s">
        <v>8322</v>
      </c>
      <c r="R4092" t="s">
        <v>8323</v>
      </c>
      <c r="S4092" s="16">
        <f t="shared" si="330"/>
        <v>42223.416666666664</v>
      </c>
      <c r="T4092" s="16">
        <f t="shared" si="331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5">
        <v>8</v>
      </c>
      <c r="M4093" t="b">
        <v>0</v>
      </c>
      <c r="N4093" t="s">
        <v>8271</v>
      </c>
      <c r="O4093" s="6">
        <f t="shared" si="328"/>
        <v>0.1275</v>
      </c>
      <c r="P4093" s="8">
        <f t="shared" si="336"/>
        <v>25.5</v>
      </c>
      <c r="Q4093" t="s">
        <v>8322</v>
      </c>
      <c r="R4093" t="s">
        <v>8323</v>
      </c>
      <c r="S4093" s="16">
        <f t="shared" si="330"/>
        <v>42020.298043981478</v>
      </c>
      <c r="T4093" s="16">
        <f t="shared" si="331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5">
        <v>1</v>
      </c>
      <c r="M4094" t="b">
        <v>0</v>
      </c>
      <c r="N4094" t="s">
        <v>8271</v>
      </c>
      <c r="O4094" s="6">
        <f t="shared" si="328"/>
        <v>1.8181818181818181E-4</v>
      </c>
      <c r="P4094" s="8">
        <f t="shared" si="336"/>
        <v>20</v>
      </c>
      <c r="Q4094" t="s">
        <v>8322</v>
      </c>
      <c r="R4094" t="s">
        <v>8323</v>
      </c>
      <c r="S4094" s="16">
        <f t="shared" si="330"/>
        <v>42098.944988425923</v>
      </c>
      <c r="T4094" s="16">
        <f t="shared" si="331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 s="1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5">
        <v>4</v>
      </c>
      <c r="M4095" t="b">
        <v>0</v>
      </c>
      <c r="N4095" t="s">
        <v>8271</v>
      </c>
      <c r="O4095" s="6">
        <f t="shared" si="328"/>
        <v>2.4E-2</v>
      </c>
      <c r="P4095" s="8">
        <f t="shared" si="336"/>
        <v>15</v>
      </c>
      <c r="Q4095" t="s">
        <v>8322</v>
      </c>
      <c r="R4095" t="s">
        <v>8323</v>
      </c>
      <c r="S4095" s="16">
        <f t="shared" si="330"/>
        <v>42238.607557870368</v>
      </c>
      <c r="T4095" s="16">
        <f t="shared" si="331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5">
        <v>8</v>
      </c>
      <c r="M4096" t="b">
        <v>0</v>
      </c>
      <c r="N4096" t="s">
        <v>8271</v>
      </c>
      <c r="O4096" s="6">
        <f t="shared" si="328"/>
        <v>0.36499999999999999</v>
      </c>
      <c r="P4096" s="8">
        <f t="shared" si="336"/>
        <v>91.25</v>
      </c>
      <c r="Q4096" t="s">
        <v>8322</v>
      </c>
      <c r="R4096" t="s">
        <v>8323</v>
      </c>
      <c r="S4096" s="16">
        <f t="shared" si="330"/>
        <v>41933.999305555553</v>
      </c>
      <c r="T4096" s="16">
        <f t="shared" si="331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 s="1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5">
        <v>1</v>
      </c>
      <c r="M4097" t="b">
        <v>0</v>
      </c>
      <c r="N4097" t="s">
        <v>8271</v>
      </c>
      <c r="O4097" s="6">
        <f t="shared" si="328"/>
        <v>2.6666666666666668E-2</v>
      </c>
      <c r="P4097" s="8">
        <f t="shared" si="336"/>
        <v>800</v>
      </c>
      <c r="Q4097" t="s">
        <v>8322</v>
      </c>
      <c r="R4097" t="s">
        <v>8323</v>
      </c>
      <c r="S4097" s="16">
        <f t="shared" si="330"/>
        <v>42722.823495370372</v>
      </c>
      <c r="T4097" s="16">
        <f t="shared" si="331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 s="1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5">
        <v>5</v>
      </c>
      <c r="M4098" t="b">
        <v>0</v>
      </c>
      <c r="N4098" t="s">
        <v>8271</v>
      </c>
      <c r="O4098" s="6">
        <f t="shared" ref="O4098:O4115" si="337">E4098/D4098</f>
        <v>0.11428571428571428</v>
      </c>
      <c r="P4098" s="8">
        <f t="shared" si="336"/>
        <v>80</v>
      </c>
      <c r="Q4098" t="s">
        <v>8322</v>
      </c>
      <c r="R4098" t="s">
        <v>8323</v>
      </c>
      <c r="S4098" s="16">
        <f t="shared" ref="S4098:S4110" si="338">(I4098/86400)+25569+(-5/24)</f>
        <v>42794.160416666666</v>
      </c>
      <c r="T4098" s="16">
        <f t="shared" ref="T4098:T4110" si="339">(J4098/86400)+25569+(-5/24)</f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 s="1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5">
        <v>0</v>
      </c>
      <c r="M4099" t="b">
        <v>0</v>
      </c>
      <c r="N4099" t="s">
        <v>8271</v>
      </c>
      <c r="O4099" s="6">
        <f t="shared" si="337"/>
        <v>0</v>
      </c>
      <c r="P4099" s="8">
        <v>0</v>
      </c>
      <c r="Q4099" t="s">
        <v>8322</v>
      </c>
      <c r="R4099" t="s">
        <v>8323</v>
      </c>
      <c r="S4099" s="16">
        <f t="shared" si="338"/>
        <v>42400.788194444445</v>
      </c>
      <c r="T4099" s="16">
        <f t="shared" si="339"/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 s="1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5">
        <v>0</v>
      </c>
      <c r="M4100" t="b">
        <v>0</v>
      </c>
      <c r="N4100" t="s">
        <v>8271</v>
      </c>
      <c r="O4100" s="6">
        <f t="shared" si="337"/>
        <v>0</v>
      </c>
      <c r="P4100" s="8">
        <v>0</v>
      </c>
      <c r="Q4100" t="s">
        <v>8322</v>
      </c>
      <c r="R4100" t="s">
        <v>8323</v>
      </c>
      <c r="S4100" s="16">
        <f t="shared" si="338"/>
        <v>42525.51385416666</v>
      </c>
      <c r="T4100" s="16">
        <f t="shared" si="339"/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 s="1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5">
        <v>1</v>
      </c>
      <c r="M4101" t="b">
        <v>0</v>
      </c>
      <c r="N4101" t="s">
        <v>8271</v>
      </c>
      <c r="O4101" s="6">
        <f t="shared" si="337"/>
        <v>1.1111111111111112E-2</v>
      </c>
      <c r="P4101" s="8">
        <f>E4101/L4101</f>
        <v>50</v>
      </c>
      <c r="Q4101" t="s">
        <v>8322</v>
      </c>
      <c r="R4101" t="s">
        <v>8323</v>
      </c>
      <c r="S4101" s="16">
        <f t="shared" si="338"/>
        <v>42615.642048611109</v>
      </c>
      <c r="T4101" s="16">
        <f t="shared" si="339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 s="1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5">
        <v>0</v>
      </c>
      <c r="M4102" t="b">
        <v>0</v>
      </c>
      <c r="N4102" t="s">
        <v>8271</v>
      </c>
      <c r="O4102" s="6">
        <f t="shared" si="337"/>
        <v>0</v>
      </c>
      <c r="P4102" s="8">
        <v>0</v>
      </c>
      <c r="Q4102" t="s">
        <v>8322</v>
      </c>
      <c r="R4102" t="s">
        <v>8323</v>
      </c>
      <c r="S4102" s="16">
        <f t="shared" si="338"/>
        <v>41936.916550925926</v>
      </c>
      <c r="T4102" s="16">
        <f t="shared" si="339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 s="1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5">
        <v>0</v>
      </c>
      <c r="M4103" t="b">
        <v>0</v>
      </c>
      <c r="N4103" t="s">
        <v>8271</v>
      </c>
      <c r="O4103" s="6">
        <f t="shared" si="337"/>
        <v>0</v>
      </c>
      <c r="P4103" s="8">
        <v>0</v>
      </c>
      <c r="Q4103" t="s">
        <v>8322</v>
      </c>
      <c r="R4103" t="s">
        <v>8323</v>
      </c>
      <c r="S4103" s="16">
        <f t="shared" si="338"/>
        <v>42760.695393518516</v>
      </c>
      <c r="T4103" s="16">
        <f t="shared" si="33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 s="1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5">
        <v>6</v>
      </c>
      <c r="M4104" t="b">
        <v>0</v>
      </c>
      <c r="N4104" t="s">
        <v>8271</v>
      </c>
      <c r="O4104" s="6">
        <f t="shared" si="337"/>
        <v>0.27400000000000002</v>
      </c>
      <c r="P4104" s="8">
        <f t="shared" ref="P4104:P4110" si="340">E4104/L4104</f>
        <v>22.833333333333332</v>
      </c>
      <c r="Q4104" t="s">
        <v>8322</v>
      </c>
      <c r="R4104" t="s">
        <v>8323</v>
      </c>
      <c r="S4104" s="16">
        <f t="shared" si="338"/>
        <v>42505.639733796292</v>
      </c>
      <c r="T4104" s="16">
        <f t="shared" si="33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5">
        <v>6</v>
      </c>
      <c r="M4105" t="b">
        <v>0</v>
      </c>
      <c r="N4105" t="s">
        <v>8271</v>
      </c>
      <c r="O4105" s="6">
        <f t="shared" si="337"/>
        <v>0.1</v>
      </c>
      <c r="P4105" s="8">
        <f t="shared" si="340"/>
        <v>16.666666666666668</v>
      </c>
      <c r="Q4105" t="s">
        <v>8322</v>
      </c>
      <c r="R4105" t="s">
        <v>8323</v>
      </c>
      <c r="S4105" s="16">
        <f t="shared" si="338"/>
        <v>42242.563888888886</v>
      </c>
      <c r="T4105" s="16">
        <f t="shared" si="33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 s="1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5">
        <v>14</v>
      </c>
      <c r="M4106" t="b">
        <v>0</v>
      </c>
      <c r="N4106" t="s">
        <v>8271</v>
      </c>
      <c r="O4106" s="6">
        <f t="shared" si="337"/>
        <v>0.21366666666666667</v>
      </c>
      <c r="P4106" s="8">
        <f t="shared" si="340"/>
        <v>45.785714285714285</v>
      </c>
      <c r="Q4106" t="s">
        <v>8322</v>
      </c>
      <c r="R4106" t="s">
        <v>8323</v>
      </c>
      <c r="S4106" s="16">
        <f t="shared" si="338"/>
        <v>42670.069837962961</v>
      </c>
      <c r="T4106" s="16">
        <f t="shared" si="339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 s="1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5">
        <v>6</v>
      </c>
      <c r="M4107" t="b">
        <v>0</v>
      </c>
      <c r="N4107" t="s">
        <v>8271</v>
      </c>
      <c r="O4107" s="6">
        <f t="shared" si="337"/>
        <v>6.9696969696969702E-2</v>
      </c>
      <c r="P4107" s="8">
        <f t="shared" si="340"/>
        <v>383.33333333333331</v>
      </c>
      <c r="Q4107" t="s">
        <v>8322</v>
      </c>
      <c r="R4107" t="s">
        <v>8323</v>
      </c>
      <c r="S4107" s="16">
        <f t="shared" si="338"/>
        <v>42729.802187499998</v>
      </c>
      <c r="T4107" s="16">
        <f t="shared" si="339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5">
        <v>33</v>
      </c>
      <c r="M4108" t="b">
        <v>0</v>
      </c>
      <c r="N4108" t="s">
        <v>8271</v>
      </c>
      <c r="O4108" s="6">
        <f t="shared" si="337"/>
        <v>0.70599999999999996</v>
      </c>
      <c r="P4108" s="8">
        <f t="shared" si="340"/>
        <v>106.96969696969697</v>
      </c>
      <c r="Q4108" t="s">
        <v>8322</v>
      </c>
      <c r="R4108" t="s">
        <v>8323</v>
      </c>
      <c r="S4108" s="16">
        <f t="shared" si="338"/>
        <v>42095.833333333336</v>
      </c>
      <c r="T4108" s="16">
        <f t="shared" si="339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 s="1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5">
        <v>4</v>
      </c>
      <c r="M4109" t="b">
        <v>0</v>
      </c>
      <c r="N4109" t="s">
        <v>8271</v>
      </c>
      <c r="O4109" s="6">
        <f t="shared" si="337"/>
        <v>2.0500000000000001E-2</v>
      </c>
      <c r="P4109" s="8">
        <f t="shared" si="340"/>
        <v>10.25</v>
      </c>
      <c r="Q4109" t="s">
        <v>8322</v>
      </c>
      <c r="R4109" t="s">
        <v>8323</v>
      </c>
      <c r="S4109" s="16">
        <f t="shared" si="338"/>
        <v>41906.708344907405</v>
      </c>
      <c r="T4109" s="16">
        <f t="shared" si="33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 s="1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5">
        <v>1</v>
      </c>
      <c r="M4110" t="b">
        <v>0</v>
      </c>
      <c r="N4110" t="s">
        <v>8271</v>
      </c>
      <c r="O4110" s="6">
        <f t="shared" si="337"/>
        <v>1.9666666666666666E-2</v>
      </c>
      <c r="P4110" s="8">
        <f t="shared" si="340"/>
        <v>59</v>
      </c>
      <c r="Q4110" t="s">
        <v>8322</v>
      </c>
      <c r="R4110" t="s">
        <v>8323</v>
      </c>
      <c r="S4110" s="16">
        <f t="shared" si="338"/>
        <v>42796.999999999993</v>
      </c>
      <c r="T4110" s="16">
        <f t="shared" si="339"/>
        <v>42766.823344907403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1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5">
        <v>0</v>
      </c>
      <c r="M4111" t="b">
        <v>0</v>
      </c>
      <c r="N4111" t="s">
        <v>8271</v>
      </c>
      <c r="O4111" s="6">
        <f t="shared" si="337"/>
        <v>0</v>
      </c>
      <c r="P4111" s="8">
        <v>0</v>
      </c>
      <c r="Q4111" t="s">
        <v>8322</v>
      </c>
      <c r="R4111" t="s">
        <v>8323</v>
      </c>
      <c r="S4111" s="16">
        <f>(I4111/86400)+25569+(-5/24)</f>
        <v>42337.372731481482</v>
      </c>
      <c r="T4111" s="16">
        <f ca="1">A2811:T4111=(J4111/86400)+25569+(-5/24)</f>
        <v>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 s="1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5">
        <v>6</v>
      </c>
      <c r="M4112" t="b">
        <v>0</v>
      </c>
      <c r="N4112" t="s">
        <v>8271</v>
      </c>
      <c r="O4112" s="6">
        <f t="shared" si="337"/>
        <v>0.28666666666666668</v>
      </c>
      <c r="P4112" s="8">
        <f>E4112/L4112</f>
        <v>14.333333333333334</v>
      </c>
      <c r="Q4112" t="s">
        <v>8322</v>
      </c>
      <c r="R4112" t="s">
        <v>8323</v>
      </c>
      <c r="S4112" s="16">
        <f>(I4112/86400)+25569+(-5/24)</f>
        <v>42572.418414351851</v>
      </c>
      <c r="T4112" s="16">
        <f>(J4112/86400)+25569+(-5/24)</f>
        <v>42512.418414351851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5">
        <v>6</v>
      </c>
      <c r="M4113" t="b">
        <v>0</v>
      </c>
      <c r="N4113" t="s">
        <v>8271</v>
      </c>
      <c r="O4113" s="6">
        <f t="shared" si="337"/>
        <v>3.1333333333333331E-2</v>
      </c>
      <c r="P4113" s="8">
        <f>E4113/L4113</f>
        <v>15.666666666666666</v>
      </c>
      <c r="Q4113" t="s">
        <v>8322</v>
      </c>
      <c r="R4113" t="s">
        <v>8323</v>
      </c>
      <c r="S4113" s="16">
        <f>(I4113/86400)+25569+(-5/24)</f>
        <v>42058.927546296291</v>
      </c>
      <c r="T4113" s="16">
        <f>(J4113/86400)+25569+(-5/24)</f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 s="1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5">
        <v>1</v>
      </c>
      <c r="M4114" t="b">
        <v>0</v>
      </c>
      <c r="N4114" t="s">
        <v>8271</v>
      </c>
      <c r="O4114" s="6">
        <f t="shared" si="337"/>
        <v>4.0000000000000002E-4</v>
      </c>
      <c r="P4114" s="8">
        <f>E4114/L4114</f>
        <v>1</v>
      </c>
      <c r="Q4114" t="s">
        <v>8322</v>
      </c>
      <c r="R4114" t="s">
        <v>8323</v>
      </c>
      <c r="S4114" s="16">
        <f>(I4114/86400)+25569+(-5/24)</f>
        <v>42427.791666666664</v>
      </c>
      <c r="T4114" s="16">
        <f>(J4114/86400)+25569+(-5/24)</f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 s="1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5">
        <v>3</v>
      </c>
      <c r="M4115" t="b">
        <v>0</v>
      </c>
      <c r="N4115" t="s">
        <v>8271</v>
      </c>
      <c r="O4115" s="6">
        <f t="shared" si="337"/>
        <v>2E-3</v>
      </c>
      <c r="P4115" s="8">
        <f>E4115/L4115</f>
        <v>1</v>
      </c>
      <c r="Q4115" t="s">
        <v>8322</v>
      </c>
      <c r="R4115" t="s">
        <v>8323</v>
      </c>
      <c r="S4115" s="16">
        <f>(I4115/86400)+25569+(-5/24)</f>
        <v>42377.06527777778</v>
      </c>
      <c r="T4115" s="16">
        <f>(J4115/86400)+25569+(-5/24)</f>
        <v>42358.364849537036</v>
      </c>
    </row>
  </sheetData>
  <sortState ref="A2:T4116">
    <sortCondition ref="A2:A4116"/>
  </sortState>
  <conditionalFormatting sqref="F1:F1048576">
    <cfRule type="cellIs" dxfId="7" priority="4" operator="equal">
      <formula>"live"</formula>
    </cfRule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"successful"</formula>
    </cfRule>
  </conditionalFormatting>
  <conditionalFormatting sqref="O2:O4115"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E7BE-7941-46BB-96D7-690920384C6D}">
  <sheetPr codeName="Sheet6"/>
  <dimension ref="A1:H13"/>
  <sheetViews>
    <sheetView topLeftCell="A8" workbookViewId="0">
      <selection activeCell="B8" sqref="B8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6" bestFit="1" customWidth="1"/>
    <col min="7" max="7" width="17" style="6" bestFit="1" customWidth="1"/>
    <col min="8" max="8" width="19.85546875" style="6" bestFit="1" customWidth="1"/>
  </cols>
  <sheetData>
    <row r="1" spans="1:8" x14ac:dyDescent="0.25">
      <c r="A1" t="s">
        <v>8389</v>
      </c>
      <c r="B1" t="s">
        <v>8219</v>
      </c>
      <c r="C1" t="s">
        <v>8221</v>
      </c>
      <c r="D1" t="s">
        <v>8220</v>
      </c>
      <c r="E1" t="s">
        <v>8390</v>
      </c>
      <c r="F1" s="6" t="s">
        <v>8391</v>
      </c>
      <c r="G1" s="6" t="s">
        <v>8393</v>
      </c>
      <c r="H1" s="6" t="s">
        <v>8392</v>
      </c>
    </row>
    <row r="2" spans="1:8" x14ac:dyDescent="0.25">
      <c r="A2" t="s">
        <v>8394</v>
      </c>
      <c r="B2">
        <f>COUNTIFS(Data!$F:$F,B1, Data!$D:$D,"&lt;1000")</f>
        <v>322</v>
      </c>
      <c r="C2">
        <f>COUNTIFS(Data!$F:$F,C1, Data!$D:$D,"&lt;1000")</f>
        <v>113</v>
      </c>
      <c r="D2">
        <f>COUNTIFS(Data!$F:$F,D1, Data!$D:$D,"&lt;1000")</f>
        <v>18</v>
      </c>
      <c r="E2">
        <f>SUM(B2:D2)</f>
        <v>453</v>
      </c>
      <c r="F2" s="6">
        <f>B2/$E$2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8399</v>
      </c>
      <c r="B3">
        <f>COUNTIFS(Data!$F:$F,B1, Data!$D:$D,"&gt;=1000", Data!$D:$D,"&lt;5000")</f>
        <v>932</v>
      </c>
      <c r="C3">
        <f>COUNTIFS(Data!$F:$F,C1, Data!$D:$D,"&gt;=1000", Data!$D:$D,"&lt;5000")</f>
        <v>420</v>
      </c>
      <c r="D3">
        <f>COUNTIFS(Data!$F:$F,D1, Data!$D:$D,"&gt;=1000", Data!$D:$D,"&lt;5000")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8400</v>
      </c>
      <c r="B4">
        <f>COUNTIFS(Data!$F:$F,B1, Data!$D:$D,"&gt;=5000", Data!$D:$D,"&lt;10000")</f>
        <v>381</v>
      </c>
      <c r="C4">
        <f>COUNTIFS(Data!$F:$F,C1, Data!$D:$D,"&gt;=5000", Data!$D:$D,"&lt;10000")</f>
        <v>283</v>
      </c>
      <c r="D4">
        <f>COUNTIFS(Data!$F:$F,D1, Data!$D:$D,"&gt;=5000", Data!$D:$D,"&lt;10000")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8396</v>
      </c>
      <c r="B5">
        <f>COUNTIFS(Data!$F:$F,B1, Data!$D:$D,"&gt;=10000", Data!$D:$D,"&lt;15000")</f>
        <v>168</v>
      </c>
      <c r="C5">
        <f>COUNTIFS(Data!$F:$F,C1, Data!$D:$D,"&gt;=10000", Data!$D:$D,"&lt;15000")</f>
        <v>144</v>
      </c>
      <c r="D5">
        <f>COUNTIFS(Data!$F:$F,D1, Data!$D:$D,"&gt;=10000", Data!$D:$D,"&lt;15000")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8395</v>
      </c>
      <c r="B6">
        <f>COUNTIFS(Data!$F:$F,B1, Data!$D:$D,"&gt;=15000", Data!$D:$D,"&lt;20000")</f>
        <v>94</v>
      </c>
      <c r="C6">
        <f>COUNTIFS(Data!$F:$F,C1, Data!$D:$D,"&gt;=15000", Data!$D:$D,"&lt;20000")</f>
        <v>90</v>
      </c>
      <c r="D6">
        <f>COUNTIFS(Data!$F:$F,D1, Data!$D:$D,"&gt;=15000", Data!$D:$D,"&lt;20000")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8397</v>
      </c>
      <c r="B7">
        <f>COUNTIFS(Data!$F:$F,B1, Data!$D:$D,"&gt;=20000", Data!$D:$D,"&lt;25000")</f>
        <v>62</v>
      </c>
      <c r="C7">
        <f>COUNTIFS(Data!$F:$F,C1, Data!$D:$D,"&gt;=20000", Data!$D:$D,"&lt;25000")</f>
        <v>72</v>
      </c>
      <c r="D7">
        <f>COUNTIFS(Data!$F:$F,D1, Data!$D:$D,"&gt;=20000", Data!$D:$D,"&lt;25000")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8398</v>
      </c>
      <c r="B8">
        <f>COUNTIFS(Data!$F:$F,B1, Data!$D:$D,"&gt;=25000", Data!$D:$D,"&lt;30000")</f>
        <v>55</v>
      </c>
      <c r="C8">
        <f>COUNTIFS(Data!$F:$F,C1, Data!$D:$D,"&gt;=25000", Data!$D:$D,"&lt;30000")</f>
        <v>64</v>
      </c>
      <c r="D8">
        <f>COUNTIFS(Data!$F:$F,D1, Data!$D:$D,"&gt;=25000", Data!$D:$D,"&lt;30000")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8401</v>
      </c>
      <c r="B9">
        <f>COUNTIFS(Data!$F:$F,B1, Data!$D:$D,"&gt;=30000", Data!$D:$D,"&lt;35000")</f>
        <v>32</v>
      </c>
      <c r="C9">
        <f>COUNTIFS(Data!$F:$F,C1, Data!$D:$D,"&gt;=30000", Data!$D:$D,"&lt;35000")</f>
        <v>37</v>
      </c>
      <c r="D9">
        <f>COUNTIFS(Data!$F:$F,D1, Data!$D:$D,"&gt;=30000", Data!$D:$D,"&lt;35000")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8402</v>
      </c>
      <c r="B10">
        <f>COUNTIFS(Data!$F:$F,B1, Data!$D:$D,"&gt;=35000", Data!$D:$D,"&lt;40000")</f>
        <v>26</v>
      </c>
      <c r="C10">
        <f>COUNTIFS(Data!$F:$F,C1, Data!$D:$D,"&gt;=35000", Data!$D:$D,"&lt;40000")</f>
        <v>22</v>
      </c>
      <c r="D10">
        <f>COUNTIFS(Data!$F:$F,D1, Data!$D:$D,"&gt;=35000", Data!$D:$D,"&lt;40000")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8403</v>
      </c>
      <c r="B11">
        <f>COUNTIFS(Data!$F:$F, B1, Data!$D:$D,"&gt;=40000", Data!$D:$D,"&lt;45000")</f>
        <v>21</v>
      </c>
      <c r="C11">
        <f>COUNTIFS(Data!$F:$F, C1, Data!$D:$D,"&gt;=40000", Data!$D:$D,"&lt;45000")</f>
        <v>16</v>
      </c>
      <c r="D11">
        <f>COUNTIFS(Data!$F:$F, D1, Data!$D:$D,"&gt;=40000", Data!$D:$D,"&lt;45000")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8404</v>
      </c>
      <c r="B12">
        <f>COUNTIFS(Data!$F:$F,B1, Data!$D:$D,"&gt;=45000", Data!$D:$D,"&lt;50000")</f>
        <v>6</v>
      </c>
      <c r="C12">
        <f>COUNTIFS(Data!$F:$F,C1, Data!$D:$D,"&gt;=45000", Data!$D:$D,"&lt;50000")</f>
        <v>11</v>
      </c>
      <c r="D12">
        <f>COUNTIFS(Data!$F:$F,D1, Data!$D:$D,"&gt;=45000", Data!$D:$D,"&lt;50000")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8405</v>
      </c>
      <c r="B13">
        <f>COUNTIFS(Data!$F:$F,B1, Data!$D:$D,"&gt;=50000")</f>
        <v>86</v>
      </c>
      <c r="C13">
        <f>COUNTIFS(Data!$F:$F,C1, Data!$D:$D,"&gt;=50000")</f>
        <v>258</v>
      </c>
      <c r="D13">
        <f>COUNTIFS(Data!$F:$F,D1, Data!$D:$D,"&gt;=50000")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B02D6-8630-4E2A-9B52-30C3319079E5}">
  <sheetPr codeName="Sheet7"/>
  <dimension ref="A3:J14"/>
  <sheetViews>
    <sheetView workbookViewId="0">
      <selection activeCell="B17" sqref="B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  <col min="7" max="7" width="9.140625" style="6"/>
  </cols>
  <sheetData>
    <row r="3" spans="1:10" x14ac:dyDescent="0.25">
      <c r="A3" s="9" t="s">
        <v>8407</v>
      </c>
      <c r="B3" s="9" t="s">
        <v>8314</v>
      </c>
    </row>
    <row r="4" spans="1:10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10" x14ac:dyDescent="0.25">
      <c r="A5" s="10" t="s">
        <v>8322</v>
      </c>
      <c r="B5" s="23">
        <v>2.6561378320172292E-2</v>
      </c>
      <c r="C5" s="23">
        <v>0.35391241923905242</v>
      </c>
      <c r="D5" s="23">
        <v>1.7229002153625269E-2</v>
      </c>
      <c r="E5" s="23">
        <v>0.60229720028715006</v>
      </c>
      <c r="F5" s="23">
        <v>1</v>
      </c>
      <c r="I5" t="s">
        <v>8322</v>
      </c>
      <c r="J5" s="6">
        <f>GETPIVOTDATA("Category",$A$3,"state","successful","Category","theater")/GETPIVOTDATA("Category",$A$3,"Category","theater")</f>
        <v>0.60229720028715006</v>
      </c>
    </row>
    <row r="6" spans="1:10" x14ac:dyDescent="0.25">
      <c r="A6" s="10" t="s">
        <v>8324</v>
      </c>
      <c r="B6" s="23">
        <v>0.29666666666666669</v>
      </c>
      <c r="C6" s="23">
        <v>0.35499999999999998</v>
      </c>
      <c r="D6" s="23">
        <v>0</v>
      </c>
      <c r="E6" s="23">
        <v>0.34833333333333333</v>
      </c>
      <c r="F6" s="23">
        <v>1</v>
      </c>
      <c r="I6" t="s">
        <v>8324</v>
      </c>
      <c r="J6" s="6">
        <f>GETPIVOTDATA("Category",$A$3,"state","successful","Category","technology")/GETPIVOTDATA("Category",$A$3,"Category","technology")</f>
        <v>0.34833333333333333</v>
      </c>
    </row>
    <row r="7" spans="1:10" x14ac:dyDescent="0.25">
      <c r="A7" s="10" t="s">
        <v>8315</v>
      </c>
      <c r="B7" s="23">
        <v>7.6923076923076927E-2</v>
      </c>
      <c r="C7" s="23">
        <v>0.34615384615384615</v>
      </c>
      <c r="D7" s="23">
        <v>0</v>
      </c>
      <c r="E7" s="23">
        <v>0.57692307692307687</v>
      </c>
      <c r="F7" s="23">
        <v>1</v>
      </c>
      <c r="I7" t="s">
        <v>8315</v>
      </c>
      <c r="J7" s="6">
        <f>GETPIVOTDATA("Category",$A$3,"state","successful","Category","film &amp; video")/GETPIVOTDATA("Category",$A$3,"Category","film &amp; video")</f>
        <v>0.57692307692307687</v>
      </c>
    </row>
    <row r="8" spans="1:10" x14ac:dyDescent="0.25">
      <c r="A8" s="10" t="s">
        <v>8341</v>
      </c>
      <c r="B8" s="23">
        <v>0.1</v>
      </c>
      <c r="C8" s="23">
        <v>0.7</v>
      </c>
      <c r="D8" s="23">
        <v>0.03</v>
      </c>
      <c r="E8" s="23">
        <v>0.17</v>
      </c>
      <c r="F8" s="23">
        <v>1</v>
      </c>
      <c r="I8" t="s">
        <v>8408</v>
      </c>
      <c r="J8" s="6">
        <f>GETPIVOTDATA("Category",$A$3,"state","successful","Category","food")/GETPIVOTDATA("Category",$A$3,"Category","food")</f>
        <v>0.17</v>
      </c>
    </row>
    <row r="9" spans="1:10" x14ac:dyDescent="0.25">
      <c r="A9" s="10" t="s">
        <v>8338</v>
      </c>
      <c r="B9" s="23">
        <v>0</v>
      </c>
      <c r="C9" s="23">
        <v>0.63636363636363635</v>
      </c>
      <c r="D9" s="23">
        <v>0</v>
      </c>
      <c r="E9" s="23">
        <v>0.36363636363636365</v>
      </c>
      <c r="F9" s="23">
        <v>1</v>
      </c>
      <c r="I9" t="s">
        <v>8338</v>
      </c>
      <c r="J9" s="6">
        <f>GETPIVOTDATA("Category",$A$3,"state","successful","Category","games")/GETPIVOTDATA("Category",$A$3,"Category","games")</f>
        <v>0.36363636363636365</v>
      </c>
    </row>
    <row r="10" spans="1:10" x14ac:dyDescent="0.25">
      <c r="A10" s="10" t="s">
        <v>8327</v>
      </c>
      <c r="B10" s="23">
        <v>0.12658227848101267</v>
      </c>
      <c r="C10" s="23">
        <v>0.53586497890295359</v>
      </c>
      <c r="D10" s="23">
        <v>0</v>
      </c>
      <c r="E10" s="23">
        <v>0.33755274261603374</v>
      </c>
      <c r="F10" s="23">
        <v>1</v>
      </c>
      <c r="I10" t="s">
        <v>8327</v>
      </c>
      <c r="J10" s="6">
        <f>GETPIVOTDATA("Category",$A$3,"state","successful","Category","publishing")/GETPIVOTDATA("Category",$A$3,"Category","publishing")</f>
        <v>0.33755274261603374</v>
      </c>
    </row>
    <row r="11" spans="1:10" x14ac:dyDescent="0.25">
      <c r="A11" s="10" t="s">
        <v>8330</v>
      </c>
      <c r="B11" s="23">
        <v>2.8571428571428571E-2</v>
      </c>
      <c r="C11" s="23">
        <v>0.17142857142857143</v>
      </c>
      <c r="D11" s="23">
        <v>2.8571428571428571E-2</v>
      </c>
      <c r="E11" s="23">
        <v>0.77142857142857146</v>
      </c>
      <c r="F11" s="23">
        <v>1</v>
      </c>
      <c r="I11" t="s">
        <v>8330</v>
      </c>
      <c r="J11" s="6">
        <f>GETPIVOTDATA("Category",$A$3,"state","successful","Category","music")/GETPIVOTDATA("Category",$A$3,"Category","music")</f>
        <v>0.77142857142857146</v>
      </c>
    </row>
    <row r="12" spans="1:10" x14ac:dyDescent="0.25">
      <c r="A12" s="10" t="s">
        <v>8343</v>
      </c>
      <c r="B12" s="23">
        <v>0</v>
      </c>
      <c r="C12" s="23">
        <v>0.53181818181818186</v>
      </c>
      <c r="D12" s="23">
        <v>0</v>
      </c>
      <c r="E12" s="23">
        <v>0.4681818181818182</v>
      </c>
      <c r="F12" s="23">
        <v>1</v>
      </c>
      <c r="I12" t="s">
        <v>8343</v>
      </c>
      <c r="J12" s="6">
        <f>GETPIVOTDATA("Category",$A$3,"state","successful","Category","photography")/GETPIVOTDATA("Category",$A$3,"Category","photography")</f>
        <v>0.4681818181818182</v>
      </c>
    </row>
    <row r="13" spans="1:10" x14ac:dyDescent="0.25">
      <c r="A13" s="10" t="s">
        <v>8336</v>
      </c>
      <c r="B13" s="23">
        <v>1</v>
      </c>
      <c r="C13" s="23">
        <v>0</v>
      </c>
      <c r="D13" s="23">
        <v>0</v>
      </c>
      <c r="E13" s="23">
        <v>0</v>
      </c>
      <c r="F13" s="23">
        <v>1</v>
      </c>
      <c r="I13" t="s">
        <v>8336</v>
      </c>
      <c r="J13" s="6">
        <f>GETPIVOTDATA("Category",$A$3,"state","successful","Category","journalism")/GETPIVOTDATA("Category",$A$3,"Category","journalism")</f>
        <v>0</v>
      </c>
    </row>
    <row r="14" spans="1:10" x14ac:dyDescent="0.25">
      <c r="A14" s="10" t="s">
        <v>8312</v>
      </c>
      <c r="B14" s="23">
        <v>8.4832280019445788E-2</v>
      </c>
      <c r="C14" s="23">
        <v>0.37190082644628097</v>
      </c>
      <c r="D14" s="23">
        <v>1.2153621779290228E-2</v>
      </c>
      <c r="E14" s="23">
        <v>0.53111327175498302</v>
      </c>
      <c r="F14" s="23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3B793-A34A-4421-B917-E2904DD77358}">
  <sheetPr codeName="Sheet8"/>
  <dimension ref="A1:B13"/>
  <sheetViews>
    <sheetView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16.28515625" bestFit="1" customWidth="1"/>
  </cols>
  <sheetData>
    <row r="1" spans="1:2" x14ac:dyDescent="0.25">
      <c r="A1" s="9" t="s">
        <v>8223</v>
      </c>
      <c r="B1" t="s">
        <v>8224</v>
      </c>
    </row>
    <row r="3" spans="1:2" x14ac:dyDescent="0.25">
      <c r="A3" s="9" t="s">
        <v>8311</v>
      </c>
      <c r="B3" s="20" t="s">
        <v>8406</v>
      </c>
    </row>
    <row r="4" spans="1:2" x14ac:dyDescent="0.25">
      <c r="A4" s="10" t="s">
        <v>8315</v>
      </c>
      <c r="B4" s="21">
        <v>283104.90521327016</v>
      </c>
    </row>
    <row r="5" spans="1:2" x14ac:dyDescent="0.25">
      <c r="A5" s="10" t="s">
        <v>8341</v>
      </c>
      <c r="B5" s="21">
        <v>24007.5</v>
      </c>
    </row>
    <row r="6" spans="1:2" x14ac:dyDescent="0.25">
      <c r="A6" s="10" t="s">
        <v>8338</v>
      </c>
      <c r="B6" s="21">
        <v>45057.344594594593</v>
      </c>
    </row>
    <row r="7" spans="1:2" x14ac:dyDescent="0.25">
      <c r="A7" s="10" t="s">
        <v>8336</v>
      </c>
      <c r="B7" s="21">
        <v>13818.91304347826</v>
      </c>
    </row>
    <row r="8" spans="1:2" x14ac:dyDescent="0.25">
      <c r="A8" s="10" t="s">
        <v>8330</v>
      </c>
      <c r="B8" s="21">
        <v>7100.0314779874207</v>
      </c>
    </row>
    <row r="9" spans="1:2" x14ac:dyDescent="0.25">
      <c r="A9" s="10" t="s">
        <v>8343</v>
      </c>
      <c r="B9" s="21">
        <v>13484.223880597016</v>
      </c>
    </row>
    <row r="10" spans="1:2" x14ac:dyDescent="0.25">
      <c r="A10" s="10" t="s">
        <v>8327</v>
      </c>
      <c r="B10" s="21">
        <v>152747.5617977528</v>
      </c>
    </row>
    <row r="11" spans="1:2" x14ac:dyDescent="0.25">
      <c r="A11" s="10" t="s">
        <v>8324</v>
      </c>
      <c r="B11" s="21">
        <v>54437.829232613905</v>
      </c>
    </row>
    <row r="12" spans="1:2" x14ac:dyDescent="0.25">
      <c r="A12" s="10" t="s">
        <v>8322</v>
      </c>
      <c r="B12" s="21">
        <v>66283.313596491222</v>
      </c>
    </row>
    <row r="13" spans="1:2" x14ac:dyDescent="0.25">
      <c r="A13" s="10" t="s">
        <v>8312</v>
      </c>
      <c r="B13" s="21">
        <v>81353.647402896648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D146-8B09-454C-B514-63AD94EB083E}">
  <sheetPr codeName="Sheet9"/>
  <dimension ref="A1:K14"/>
  <sheetViews>
    <sheetView workbookViewId="0">
      <selection activeCell="B5" sqref="B5:K14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5703125" bestFit="1" customWidth="1"/>
    <col min="4" max="4" width="7.5703125" bestFit="1" customWidth="1"/>
    <col min="5" max="5" width="10.42578125" bestFit="1" customWidth="1"/>
    <col min="6" max="6" width="6.57031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11" x14ac:dyDescent="0.25">
      <c r="A1" s="9" t="s">
        <v>8223</v>
      </c>
      <c r="B1" t="s">
        <v>8224</v>
      </c>
    </row>
    <row r="3" spans="1:11" x14ac:dyDescent="0.25">
      <c r="A3" s="9" t="s">
        <v>8409</v>
      </c>
      <c r="B3" s="9" t="s">
        <v>8314</v>
      </c>
    </row>
    <row r="4" spans="1:11" x14ac:dyDescent="0.25">
      <c r="A4" s="9" t="s">
        <v>8311</v>
      </c>
      <c r="B4" t="s">
        <v>8315</v>
      </c>
      <c r="C4" t="s">
        <v>8341</v>
      </c>
      <c r="D4" t="s">
        <v>8338</v>
      </c>
      <c r="E4" t="s">
        <v>8336</v>
      </c>
      <c r="F4" t="s">
        <v>8330</v>
      </c>
      <c r="G4" t="s">
        <v>8343</v>
      </c>
      <c r="H4" t="s">
        <v>8327</v>
      </c>
      <c r="I4" t="s">
        <v>8324</v>
      </c>
      <c r="J4" t="s">
        <v>8322</v>
      </c>
      <c r="K4" t="s">
        <v>8312</v>
      </c>
    </row>
    <row r="5" spans="1:11" x14ac:dyDescent="0.25">
      <c r="A5" s="10" t="s">
        <v>8367</v>
      </c>
      <c r="B5" s="22">
        <v>3544.08</v>
      </c>
      <c r="C5" s="22"/>
      <c r="D5" s="22"/>
      <c r="E5" s="22"/>
      <c r="F5" s="22">
        <v>4310.4328571428568</v>
      </c>
      <c r="G5" s="22"/>
      <c r="H5" s="22">
        <v>25</v>
      </c>
      <c r="I5" s="22">
        <v>805.07</v>
      </c>
      <c r="J5" s="22"/>
      <c r="K5" s="22">
        <v>3228.8871428571429</v>
      </c>
    </row>
    <row r="6" spans="1:11" x14ac:dyDescent="0.25">
      <c r="A6" s="10" t="s">
        <v>8374</v>
      </c>
      <c r="B6" s="22">
        <v>9485.6728571428557</v>
      </c>
      <c r="C6" s="22"/>
      <c r="D6" s="22">
        <v>97.5</v>
      </c>
      <c r="E6" s="22"/>
      <c r="F6" s="22">
        <v>3620.5100000000007</v>
      </c>
      <c r="G6" s="22">
        <v>2580</v>
      </c>
      <c r="H6" s="22">
        <v>1051.6666666666667</v>
      </c>
      <c r="I6" s="22">
        <v>5638.6399999999994</v>
      </c>
      <c r="J6" s="22">
        <v>3359.6666666666665</v>
      </c>
      <c r="K6" s="22">
        <v>5245.1438461538455</v>
      </c>
    </row>
    <row r="7" spans="1:11" x14ac:dyDescent="0.25">
      <c r="A7" s="10" t="s">
        <v>8381</v>
      </c>
      <c r="B7" s="22">
        <v>11740.86875</v>
      </c>
      <c r="C7" s="22"/>
      <c r="D7" s="22">
        <v>600.57285714285717</v>
      </c>
      <c r="E7" s="22"/>
      <c r="F7" s="22">
        <v>3632.4997752808981</v>
      </c>
      <c r="G7" s="22"/>
      <c r="H7" s="22">
        <v>7802.3744444444437</v>
      </c>
      <c r="I7" s="22">
        <v>25528.878000000001</v>
      </c>
      <c r="J7" s="22">
        <v>5087.93</v>
      </c>
      <c r="K7" s="22">
        <v>6897.6435087719301</v>
      </c>
    </row>
    <row r="8" spans="1:11" x14ac:dyDescent="0.25">
      <c r="A8" s="10" t="s">
        <v>8382</v>
      </c>
      <c r="B8" s="22">
        <v>12498.944074074074</v>
      </c>
      <c r="C8" s="22"/>
      <c r="D8" s="22">
        <v>2646.7792307692312</v>
      </c>
      <c r="E8" s="22"/>
      <c r="F8" s="22">
        <v>4541.1733962264152</v>
      </c>
      <c r="G8" s="22"/>
      <c r="H8" s="22">
        <v>8147.4867741935486</v>
      </c>
      <c r="I8" s="22">
        <v>88258.312142857132</v>
      </c>
      <c r="J8" s="22">
        <v>5827.7757142857145</v>
      </c>
      <c r="K8" s="22">
        <v>10648.850971223021</v>
      </c>
    </row>
    <row r="9" spans="1:11" x14ac:dyDescent="0.25">
      <c r="A9" s="10" t="s">
        <v>8383</v>
      </c>
      <c r="B9" s="22">
        <v>12001.460217391303</v>
      </c>
      <c r="C9" s="22"/>
      <c r="D9" s="22">
        <v>15150.982777777777</v>
      </c>
      <c r="E9" s="22"/>
      <c r="F9" s="22">
        <v>5607.3695327102796</v>
      </c>
      <c r="G9" s="22"/>
      <c r="H9" s="22">
        <v>23836.384117647056</v>
      </c>
      <c r="I9" s="22">
        <v>233118.05904761906</v>
      </c>
      <c r="J9" s="22">
        <v>13955.888000000001</v>
      </c>
      <c r="K9" s="22">
        <v>30806.138050847458</v>
      </c>
    </row>
    <row r="10" spans="1:11" x14ac:dyDescent="0.25">
      <c r="A10" s="10" t="s">
        <v>8384</v>
      </c>
      <c r="B10" s="22">
        <v>13382.121578947368</v>
      </c>
      <c r="C10" s="22">
        <v>8022.5194915254242</v>
      </c>
      <c r="D10" s="22">
        <v>10611.267692307692</v>
      </c>
      <c r="E10" s="22">
        <v>46.166666666666664</v>
      </c>
      <c r="F10" s="22">
        <v>6382.9438888888881</v>
      </c>
      <c r="G10" s="22">
        <v>7984.3835000000008</v>
      </c>
      <c r="H10" s="22">
        <v>3935.1894871794875</v>
      </c>
      <c r="I10" s="22">
        <v>19932.934019607845</v>
      </c>
      <c r="J10" s="22">
        <v>5889.1396167247385</v>
      </c>
      <c r="K10" s="22">
        <v>9044.9069783197847</v>
      </c>
    </row>
    <row r="11" spans="1:11" x14ac:dyDescent="0.25">
      <c r="A11" s="10" t="s">
        <v>8385</v>
      </c>
      <c r="B11" s="22">
        <v>11274.825504587156</v>
      </c>
      <c r="C11" s="22">
        <v>2583.6615384615384</v>
      </c>
      <c r="D11" s="22">
        <v>32170.416500000003</v>
      </c>
      <c r="E11" s="22">
        <v>1227.5714285714287</v>
      </c>
      <c r="F11" s="22">
        <v>3943.7417073170732</v>
      </c>
      <c r="G11" s="22">
        <v>7355.2802000000001</v>
      </c>
      <c r="H11" s="22">
        <v>3972.8084374999999</v>
      </c>
      <c r="I11" s="22">
        <v>20830.191029411762</v>
      </c>
      <c r="J11" s="22">
        <v>3991.6638719512193</v>
      </c>
      <c r="K11" s="22">
        <v>8455.1842460796124</v>
      </c>
    </row>
    <row r="12" spans="1:11" x14ac:dyDescent="0.25">
      <c r="A12" s="10" t="s">
        <v>8386</v>
      </c>
      <c r="B12" s="22">
        <v>9236.6833928571432</v>
      </c>
      <c r="C12" s="22">
        <v>6321.588235294118</v>
      </c>
      <c r="D12" s="22">
        <v>22759.823947368423</v>
      </c>
      <c r="E12" s="22">
        <v>72.444444444444443</v>
      </c>
      <c r="F12" s="22">
        <v>5194.9334693877545</v>
      </c>
      <c r="G12" s="22">
        <v>12103.755945945944</v>
      </c>
      <c r="H12" s="22">
        <v>2212.5263157894738</v>
      </c>
      <c r="I12" s="22">
        <v>50778.41556451613</v>
      </c>
      <c r="J12" s="22">
        <v>4918.113950617284</v>
      </c>
      <c r="K12" s="22">
        <v>16147.401494252874</v>
      </c>
    </row>
    <row r="13" spans="1:11" x14ac:dyDescent="0.25">
      <c r="A13" s="10" t="s">
        <v>8387</v>
      </c>
      <c r="B13" s="22">
        <v>33345.361250000002</v>
      </c>
      <c r="C13" s="22">
        <v>5647.2</v>
      </c>
      <c r="D13" s="22">
        <v>10993.833333333334</v>
      </c>
      <c r="E13" s="22">
        <v>15</v>
      </c>
      <c r="F13" s="22">
        <v>5939.3943478260871</v>
      </c>
      <c r="G13" s="22">
        <v>8303.9250000000011</v>
      </c>
      <c r="H13" s="22"/>
      <c r="I13" s="22">
        <v>13569.545454545454</v>
      </c>
      <c r="J13" s="22">
        <v>3674.7333333333331</v>
      </c>
      <c r="K13" s="22">
        <v>8858.4796938775507</v>
      </c>
    </row>
    <row r="14" spans="1:11" x14ac:dyDescent="0.25">
      <c r="A14" s="10" t="s">
        <v>8312</v>
      </c>
      <c r="B14" s="22">
        <v>11928.819146919426</v>
      </c>
      <c r="C14" s="22">
        <v>5432.5752976190479</v>
      </c>
      <c r="D14" s="22">
        <v>15762.063581081082</v>
      </c>
      <c r="E14" s="22">
        <v>414.6521739130435</v>
      </c>
      <c r="F14" s="22">
        <v>4831.958333333333</v>
      </c>
      <c r="G14" s="22">
        <v>8861.0587313432861</v>
      </c>
      <c r="H14" s="22">
        <v>8591.5570224719104</v>
      </c>
      <c r="I14" s="22">
        <v>42178.212877697842</v>
      </c>
      <c r="J14" s="22">
        <v>4951.2900657894752</v>
      </c>
      <c r="K14" s="22">
        <v>11910.023887425938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Dashboard</vt:lpstr>
      <vt:lpstr>Category Pivot Chart</vt:lpstr>
      <vt:lpstr>Sub-Category Pivot Chart</vt:lpstr>
      <vt:lpstr>Date Pivot Chart</vt:lpstr>
      <vt:lpstr>Data</vt:lpstr>
      <vt:lpstr>Bonus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abiello100 og</cp:lastModifiedBy>
  <dcterms:created xsi:type="dcterms:W3CDTF">2017-04-20T15:17:24Z</dcterms:created>
  <dcterms:modified xsi:type="dcterms:W3CDTF">2019-04-14T22:37:48Z</dcterms:modified>
</cp:coreProperties>
</file>