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binash\Videos\C45\"/>
    </mc:Choice>
  </mc:AlternateContent>
  <xr:revisionPtr revIDLastSave="0" documentId="13_ncr:1_{B04849E0-2D16-49F1-ABBE-673148711F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gent_Shift" sheetId="1" r:id="rId1"/>
    <sheet name="Sheet5" sheetId="5" r:id="rId2"/>
    <sheet name="Sheet4" sheetId="4" r:id="rId3"/>
    <sheet name="Sheet3" sheetId="3" r:id="rId4"/>
    <sheet name="Agent_ID" sheetId="2" r:id="rId5"/>
  </sheets>
  <definedNames>
    <definedName name="_xlnm._FilterDatabase" localSheetId="0" hidden="1">Agent_Shift!$A$1:$M$79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D25" i="3" l="1"/>
  <c r="C13" i="3"/>
  <c r="B13" i="3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<sst xmlns="http://schemas.openxmlformats.org/spreadsheetml/2006/main" count="1489" uniqueCount="370">
  <si>
    <t>Name</t>
  </si>
  <si>
    <t>WM Role</t>
  </si>
  <si>
    <t>Location</t>
  </si>
  <si>
    <t>vn54kna</t>
  </si>
  <si>
    <t>Vivek Kumar</t>
  </si>
  <si>
    <t>Real Time Analyst I</t>
  </si>
  <si>
    <t>CHN</t>
  </si>
  <si>
    <t>OFF</t>
  </si>
  <si>
    <t>1:30 AM - 10:30 AM</t>
  </si>
  <si>
    <t>vn54knd</t>
  </si>
  <si>
    <t>Mageshwaran Meenatchisundaram</t>
  </si>
  <si>
    <t>4:30 PM - 1:30 AM</t>
  </si>
  <si>
    <t>vn54s56</t>
  </si>
  <si>
    <t>Baiju Markose</t>
  </si>
  <si>
    <t>vn54s59</t>
  </si>
  <si>
    <t>Mohana Sundari</t>
  </si>
  <si>
    <t>8:30 AM - 5:30 PM</t>
  </si>
  <si>
    <t>vn550sn</t>
  </si>
  <si>
    <t>Zulfiqar Huq</t>
  </si>
  <si>
    <t>vn54oxc</t>
  </si>
  <si>
    <t>Shadab Shaikh</t>
  </si>
  <si>
    <t>MUM</t>
  </si>
  <si>
    <t>vn54oxe</t>
  </si>
  <si>
    <t>Kaustubh Satam</t>
  </si>
  <si>
    <t>vn54oxl</t>
  </si>
  <si>
    <t>Mustak Ansari</t>
  </si>
  <si>
    <t>11:30 PM - 8:30 AM</t>
  </si>
  <si>
    <t>vn54s5j</t>
  </si>
  <si>
    <t>Siratullah Khan</t>
  </si>
  <si>
    <t>vn55w7w</t>
  </si>
  <si>
    <t> StevenChinappan Anthony</t>
  </si>
  <si>
    <t>PL</t>
  </si>
  <si>
    <t>vn56mwx</t>
  </si>
  <si>
    <t> Kaushik Subba</t>
  </si>
  <si>
    <t>vn56ee5</t>
  </si>
  <si>
    <t> Rahul Vyas</t>
  </si>
  <si>
    <t>vn54knc</t>
  </si>
  <si>
    <t> Balaji Pulluru</t>
  </si>
  <si>
    <t>vn56na7</t>
  </si>
  <si>
    <t> Kavita Kamble</t>
  </si>
  <si>
    <t>vn56zs3</t>
  </si>
  <si>
    <t> Harshal Bansode</t>
  </si>
  <si>
    <t>vn56ee4</t>
  </si>
  <si>
    <t> Shruti Karande</t>
  </si>
  <si>
    <t>vn562ir</t>
  </si>
  <si>
    <t> Gayathri Sankaran</t>
  </si>
  <si>
    <t>vn54s5a</t>
  </si>
  <si>
    <t> Sornamugi Sagar</t>
  </si>
  <si>
    <t>vn54oxm</t>
  </si>
  <si>
    <t> Jasbir  Garcha</t>
  </si>
  <si>
    <t>4:00 PM - 1:00 AM</t>
  </si>
  <si>
    <t>vn56709</t>
  </si>
  <si>
    <t> Sijo Varghese</t>
  </si>
  <si>
    <t>vn53mxn</t>
  </si>
  <si>
    <t> Gayathri Thangaraj</t>
  </si>
  <si>
    <t>vn53mxo</t>
  </si>
  <si>
    <t> Sathish Kumar</t>
  </si>
  <si>
    <t>vn53mxp</t>
  </si>
  <si>
    <t> Dhayan Chand</t>
  </si>
  <si>
    <t>vn54209</t>
  </si>
  <si>
    <t> Jaya Priya</t>
  </si>
  <si>
    <t>vn54h7s</t>
  </si>
  <si>
    <t> Venkatesh Prasad</t>
  </si>
  <si>
    <t>vn56zs2</t>
  </si>
  <si>
    <t> Jelly Ranjan</t>
  </si>
  <si>
    <t>vn5581f</t>
  </si>
  <si>
    <t> Ajay Gupta</t>
  </si>
  <si>
    <t>vn54h7t</t>
  </si>
  <si>
    <t> Premkumar Sivanarumugam</t>
  </si>
  <si>
    <t>vn550sp</t>
  </si>
  <si>
    <t> Sonu Chaubey</t>
  </si>
  <si>
    <t>vn553yz</t>
  </si>
  <si>
    <t> Ankit Rathod</t>
  </si>
  <si>
    <t>vn56na8</t>
  </si>
  <si>
    <t> Meet Dedhia</t>
  </si>
  <si>
    <t>vn56rxi</t>
  </si>
  <si>
    <t> Aakash Siddhapura</t>
  </si>
  <si>
    <t>vn551aw</t>
  </si>
  <si>
    <t> Ramakrishnan Thamilmani</t>
  </si>
  <si>
    <t>10:30 PM - 07:30 AM</t>
  </si>
  <si>
    <t>vn54s5f</t>
  </si>
  <si>
    <t> Suraj Gaud</t>
  </si>
  <si>
    <t>vn54knb</t>
  </si>
  <si>
    <t> Balaji Balachandar</t>
  </si>
  <si>
    <t>vn54s5b</t>
  </si>
  <si>
    <t> Sarumathi Gurusamy</t>
  </si>
  <si>
    <t>vn54s57</t>
  </si>
  <si>
    <t> Gokulchandran Kaliyaperumal</t>
  </si>
  <si>
    <t>vn55vil</t>
  </si>
  <si>
    <t> Harish Papaiahgiri</t>
  </si>
  <si>
    <t>vn54s55</t>
  </si>
  <si>
    <t> Anushree Purushothaman</t>
  </si>
  <si>
    <t>vn52rue</t>
  </si>
  <si>
    <t> Santhana Krishnan</t>
  </si>
  <si>
    <t>Site Manager</t>
  </si>
  <si>
    <t>vn557ok</t>
  </si>
  <si>
    <t> Prem Mishra</t>
  </si>
  <si>
    <t>WFM Supervisor II</t>
  </si>
  <si>
    <t>11:00 PM - 8:00 AM</t>
  </si>
  <si>
    <t>vn52ru5</t>
  </si>
  <si>
    <t> Rugved Rane</t>
  </si>
  <si>
    <t>Reporting Supervisor I</t>
  </si>
  <si>
    <t>vn53mxg</t>
  </si>
  <si>
    <t> Siraj Uddin</t>
  </si>
  <si>
    <t>WFM Tool / Technology Administrator I</t>
  </si>
  <si>
    <t>6:30 PM - 3:30 AM</t>
  </si>
  <si>
    <t>vn52tfg</t>
  </si>
  <si>
    <t> Umamaheswari Durai</t>
  </si>
  <si>
    <t>Scheduling Analyst I</t>
  </si>
  <si>
    <t>vn52y1u</t>
  </si>
  <si>
    <t> Purushothaman Ravi</t>
  </si>
  <si>
    <t>vn53urd</t>
  </si>
  <si>
    <t> Deepak Manjunath</t>
  </si>
  <si>
    <t>vn54h7v</t>
  </si>
  <si>
    <t> Samhitha Chowdary</t>
  </si>
  <si>
    <t>vn55az1</t>
  </si>
  <si>
    <t> Genalyn Rigor</t>
  </si>
  <si>
    <t>PHL</t>
  </si>
  <si>
    <t>vn55bkf</t>
  </si>
  <si>
    <t> Kenneth Adiong</t>
  </si>
  <si>
    <t>vn53d3r</t>
  </si>
  <si>
    <t> Vijay Selvam</t>
  </si>
  <si>
    <t xml:space="preserve">WFM Supervisor I </t>
  </si>
  <si>
    <t>5:30 PM - 2:30 AM</t>
  </si>
  <si>
    <t>vn564gf</t>
  </si>
  <si>
    <t> Aysha Rubeena</t>
  </si>
  <si>
    <t>Developer</t>
  </si>
  <si>
    <t>5:00 PM - 2:00 AM</t>
  </si>
  <si>
    <t>vn564ge</t>
  </si>
  <si>
    <t> Santhosh Kumar</t>
  </si>
  <si>
    <t>Reporting Analyst I</t>
  </si>
  <si>
    <t>vn546ka</t>
  </si>
  <si>
    <t> Dinesh Deenadayalan</t>
  </si>
  <si>
    <t>vn55az2</t>
  </si>
  <si>
    <t> Era Villarino</t>
  </si>
  <si>
    <t>Forecasting Analyst I</t>
  </si>
  <si>
    <t>vn53xu1</t>
  </si>
  <si>
    <t> Raja Mani</t>
  </si>
  <si>
    <t>Forecasting Analyst II</t>
  </si>
  <si>
    <t>vn550sm</t>
  </si>
  <si>
    <t> Kashif Shaikh</t>
  </si>
  <si>
    <t>vn53lm7</t>
  </si>
  <si>
    <t> Tushar Shinde</t>
  </si>
  <si>
    <t>vn54h7w</t>
  </si>
  <si>
    <t> Vighnesh Desai</t>
  </si>
  <si>
    <t>vn53ura</t>
  </si>
  <si>
    <t> Abhijeet Singh</t>
  </si>
  <si>
    <t>vn54h7u</t>
  </si>
  <si>
    <t> Jais Duraimani</t>
  </si>
  <si>
    <t>vn54kne</t>
  </si>
  <si>
    <t> Vignesh Mmm</t>
  </si>
  <si>
    <t>vn53kar</t>
  </si>
  <si>
    <t> Sabari Balaji</t>
  </si>
  <si>
    <t>Reporting Analyst II</t>
  </si>
  <si>
    <t>vn53pqm</t>
  </si>
  <si>
    <t> Vignesh Serlvaraj</t>
  </si>
  <si>
    <t>vn55mr8</t>
  </si>
  <si>
    <t> Vasanth Moovendan</t>
  </si>
  <si>
    <t>vn54i9q</t>
  </si>
  <si>
    <t> Nivetharaja Baskaran</t>
  </si>
  <si>
    <t>Resource Planning Analyst I</t>
  </si>
  <si>
    <t>vn55p5r</t>
  </si>
  <si>
    <t> Kanish Thakshinamoorthy</t>
  </si>
  <si>
    <t>vn55r7e</t>
  </si>
  <si>
    <t> Shweta More</t>
  </si>
  <si>
    <t>vn53lm8</t>
  </si>
  <si>
    <t> Sriram Suresh</t>
  </si>
  <si>
    <t>6:00 PM - 3:00 AM</t>
  </si>
  <si>
    <t>vn54xde</t>
  </si>
  <si>
    <t> Mahesh Arumai</t>
  </si>
  <si>
    <t>vn54zir</t>
  </si>
  <si>
    <t> Harsh Gawri</t>
  </si>
  <si>
    <t>vn55f7i</t>
  </si>
  <si>
    <t> Anusha Vattikulla</t>
  </si>
  <si>
    <t>vn53ur9</t>
  </si>
  <si>
    <t>Abinash Mohanty</t>
  </si>
  <si>
    <t>vn56rxm</t>
  </si>
  <si>
    <t>Kirpanand Jha</t>
  </si>
  <si>
    <t>vn56rxj</t>
  </si>
  <si>
    <t>Akash Chourasia</t>
  </si>
  <si>
    <t>vn56rxl</t>
  </si>
  <si>
    <t>Bhardwaj Thummagunta</t>
  </si>
  <si>
    <t>vn56rxk</t>
  </si>
  <si>
    <t>Sudhakar Reddy</t>
  </si>
  <si>
    <t>vn55h7n</t>
  </si>
  <si>
    <t>Ajay Ranganathan</t>
  </si>
  <si>
    <t>vn54qoq</t>
  </si>
  <si>
    <t>Amar Kholambe</t>
  </si>
  <si>
    <t>Sl. NO</t>
  </si>
  <si>
    <t>VN ID</t>
  </si>
  <si>
    <t>First</t>
  </si>
  <si>
    <t>Last</t>
  </si>
  <si>
    <t>Agent ID</t>
  </si>
  <si>
    <t>Vivek</t>
  </si>
  <si>
    <t>Kumar</t>
  </si>
  <si>
    <t>Mageshwaran</t>
  </si>
  <si>
    <t>Meenatchisundaram</t>
  </si>
  <si>
    <t>Baiju</t>
  </si>
  <si>
    <t>Markose</t>
  </si>
  <si>
    <t>Mohana</t>
  </si>
  <si>
    <t>Sundari</t>
  </si>
  <si>
    <t>Zulfiqar</t>
  </si>
  <si>
    <t>Huq</t>
  </si>
  <si>
    <t>Shadab</t>
  </si>
  <si>
    <t>Shaikh</t>
  </si>
  <si>
    <t>Kaustubh</t>
  </si>
  <si>
    <t>Satam</t>
  </si>
  <si>
    <t>Mustak</t>
  </si>
  <si>
    <t>Ansari</t>
  </si>
  <si>
    <t>Siratullah</t>
  </si>
  <si>
    <t>Khan</t>
  </si>
  <si>
    <t>StevenChinappan</t>
  </si>
  <si>
    <t>Anthony</t>
  </si>
  <si>
    <t>Kaushik</t>
  </si>
  <si>
    <t>Subba</t>
  </si>
  <si>
    <t>Rahul</t>
  </si>
  <si>
    <t>Vyas</t>
  </si>
  <si>
    <t>Balaji</t>
  </si>
  <si>
    <t>Pulluru</t>
  </si>
  <si>
    <t>Kavita</t>
  </si>
  <si>
    <t>Kamble</t>
  </si>
  <si>
    <t>Harshal</t>
  </si>
  <si>
    <t>Bansode</t>
  </si>
  <si>
    <t>Shruti</t>
  </si>
  <si>
    <t>Karande</t>
  </si>
  <si>
    <t>vn54kn9</t>
  </si>
  <si>
    <t>Sriram</t>
  </si>
  <si>
    <t>Krishnamoorthi</t>
  </si>
  <si>
    <t>Gayathri</t>
  </si>
  <si>
    <t>Sankaran</t>
  </si>
  <si>
    <t>Sornamugi</t>
  </si>
  <si>
    <t>Sagar</t>
  </si>
  <si>
    <t>Jasbir</t>
  </si>
  <si>
    <t>Garcha</t>
  </si>
  <si>
    <t>Sijo</t>
  </si>
  <si>
    <t>Varghese</t>
  </si>
  <si>
    <t>Thangaraj</t>
  </si>
  <si>
    <t>Sathish</t>
  </si>
  <si>
    <t>Dhayan</t>
  </si>
  <si>
    <t>Chand</t>
  </si>
  <si>
    <t>Jaya</t>
  </si>
  <si>
    <t>Priya</t>
  </si>
  <si>
    <t>Venkatesh</t>
  </si>
  <si>
    <t>Prasad</t>
  </si>
  <si>
    <t>Jelly</t>
  </si>
  <si>
    <t>Ranjan</t>
  </si>
  <si>
    <t>Ajay</t>
  </si>
  <si>
    <t>Gupta</t>
  </si>
  <si>
    <t>Premkumar</t>
  </si>
  <si>
    <t>Sivanarumugam</t>
  </si>
  <si>
    <t>Sonu</t>
  </si>
  <si>
    <t>Chaubey</t>
  </si>
  <si>
    <t>Ankit</t>
  </si>
  <si>
    <t>Rathod</t>
  </si>
  <si>
    <t>Meet</t>
  </si>
  <si>
    <t>Dedhia</t>
  </si>
  <si>
    <t>Aakash</t>
  </si>
  <si>
    <t>Siddhapura</t>
  </si>
  <si>
    <t>Ramakrishnan</t>
  </si>
  <si>
    <t>Thamilmani</t>
  </si>
  <si>
    <t>Suraj</t>
  </si>
  <si>
    <t>Gaud</t>
  </si>
  <si>
    <t>Balachandar</t>
  </si>
  <si>
    <t>Sarumathi</t>
  </si>
  <si>
    <t>Gurusamy</t>
  </si>
  <si>
    <t>Gokulchandran</t>
  </si>
  <si>
    <t>Kaliyaperumal</t>
  </si>
  <si>
    <t>Harish</t>
  </si>
  <si>
    <t>Papaiahgiri</t>
  </si>
  <si>
    <t>Anushree</t>
  </si>
  <si>
    <t>Purushothaman</t>
  </si>
  <si>
    <t>Santhana</t>
  </si>
  <si>
    <t>Krishnan</t>
  </si>
  <si>
    <t>Prem</t>
  </si>
  <si>
    <t>Mishra</t>
  </si>
  <si>
    <t>Rugved</t>
  </si>
  <si>
    <t>Rane</t>
  </si>
  <si>
    <t>Siraj</t>
  </si>
  <si>
    <t>Uddin</t>
  </si>
  <si>
    <t>Umamaheswari</t>
  </si>
  <si>
    <t>Durai</t>
  </si>
  <si>
    <t>Ravi</t>
  </si>
  <si>
    <t>Deepak</t>
  </si>
  <si>
    <t>Manjunath</t>
  </si>
  <si>
    <t>Samhitha</t>
  </si>
  <si>
    <t>Chowdary</t>
  </si>
  <si>
    <t>Genalyn</t>
  </si>
  <si>
    <t>Rigor</t>
  </si>
  <si>
    <t>Kenneth</t>
  </si>
  <si>
    <t>Adiong</t>
  </si>
  <si>
    <t>Vijay</t>
  </si>
  <si>
    <t>Selvam</t>
  </si>
  <si>
    <t>Aysha</t>
  </si>
  <si>
    <t>Rubeena</t>
  </si>
  <si>
    <t>Santhosh</t>
  </si>
  <si>
    <t>Dinesh</t>
  </si>
  <si>
    <t>Deenadayalan</t>
  </si>
  <si>
    <t>Era</t>
  </si>
  <si>
    <t>Villarino</t>
  </si>
  <si>
    <t>Raja</t>
  </si>
  <si>
    <t>Mani</t>
  </si>
  <si>
    <t>Kashif</t>
  </si>
  <si>
    <t>Tushar</t>
  </si>
  <si>
    <t>Shinde</t>
  </si>
  <si>
    <t>Vighnesh</t>
  </si>
  <si>
    <t>Desai</t>
  </si>
  <si>
    <t>Abhijeet</t>
  </si>
  <si>
    <t>Singh</t>
  </si>
  <si>
    <t>Jais</t>
  </si>
  <si>
    <t>Duraimani</t>
  </si>
  <si>
    <t>Vignesh</t>
  </si>
  <si>
    <t>Mmm</t>
  </si>
  <si>
    <t>Sabari</t>
  </si>
  <si>
    <t>Serlvaraj</t>
  </si>
  <si>
    <t>Vasanth</t>
  </si>
  <si>
    <t>Moovendan</t>
  </si>
  <si>
    <t>Nivetharaja</t>
  </si>
  <si>
    <t>Baskaran</t>
  </si>
  <si>
    <t>Kanish</t>
  </si>
  <si>
    <t>Thakshinamoorthy</t>
  </si>
  <si>
    <t>Shweta</t>
  </si>
  <si>
    <t>More</t>
  </si>
  <si>
    <t>Suresh</t>
  </si>
  <si>
    <t>Mahesh</t>
  </si>
  <si>
    <t>Arumai</t>
  </si>
  <si>
    <t>Harsh</t>
  </si>
  <si>
    <t>Gawri</t>
  </si>
  <si>
    <t>Anusha</t>
  </si>
  <si>
    <t>Vattikulla</t>
  </si>
  <si>
    <t>Abinash</t>
  </si>
  <si>
    <t>Mohanty</t>
  </si>
  <si>
    <t>Kirpanand</t>
  </si>
  <si>
    <t>Jha</t>
  </si>
  <si>
    <t>Akash</t>
  </si>
  <si>
    <t>Chourasia</t>
  </si>
  <si>
    <t>Bhardwaj</t>
  </si>
  <si>
    <t>Thummagunta</t>
  </si>
  <si>
    <t>Sudhakar</t>
  </si>
  <si>
    <t>Reddy</t>
  </si>
  <si>
    <t>R</t>
  </si>
  <si>
    <t>Amar</t>
  </si>
  <si>
    <t>Kholambe</t>
  </si>
  <si>
    <t>Scheduled to Work today</t>
  </si>
  <si>
    <t>Scheduled in this shift</t>
  </si>
  <si>
    <t>Available in this shift</t>
  </si>
  <si>
    <t>Unavailable</t>
  </si>
  <si>
    <t>Total HC</t>
  </si>
  <si>
    <t>Scheduled OFF today</t>
  </si>
  <si>
    <t>at that particular interval</t>
  </si>
  <si>
    <t>Total Hours Clocked</t>
  </si>
  <si>
    <t>Total Hours Scheduled for the day</t>
  </si>
  <si>
    <t>Difference</t>
  </si>
  <si>
    <t>Leaves</t>
  </si>
  <si>
    <t>agent_no</t>
  </si>
  <si>
    <t>3:30 PM - 12:30 AM</t>
  </si>
  <si>
    <t>6:00 AM - 3:00 PM</t>
  </si>
  <si>
    <t>3:00 AM - 12:00 AM</t>
  </si>
  <si>
    <t>10:00 PM - 7:00 AM</t>
  </si>
  <si>
    <t>5:00 AM - 2:00 PM</t>
  </si>
  <si>
    <t>1:00 PM - 10:00 PM</t>
  </si>
  <si>
    <t>8:00 AM - 5:00 PM</t>
  </si>
  <si>
    <t>7:00 AM - 4:00 PM</t>
  </si>
  <si>
    <t>6:30 PM - 3:30 PM</t>
  </si>
  <si>
    <t>5:30 AM - 2.30 PM</t>
  </si>
  <si>
    <t>12:00 PM - 9:00 PM</t>
  </si>
  <si>
    <t>12:30 PM - 9:30 PM</t>
  </si>
  <si>
    <t>7:30 AM - 4:30 PM</t>
  </si>
  <si>
    <t>5:30 AM - 2:30 PM</t>
  </si>
  <si>
    <t>3:00 PM - 12:00 AM</t>
  </si>
  <si>
    <t>5:30 AM - 02:30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</si>
</sst>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15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topLeftCell="A34" workbookViewId="0">
      <selection activeCell="G51" sqref="G51"/>
    </sheetView>
  </sheetViews>
  <sheetFormatPr defaultRowHeight="14.5" x14ac:dyDescent="0.35"/>
  <cols>
    <col min="1" max="1" width="12.26953125" bestFit="1" customWidth="1"/>
    <col min="2" max="2" width="30.81640625" bestFit="1" customWidth="1"/>
    <col min="3" max="3" width="34.08984375" bestFit="1" customWidth="1"/>
    <col min="4" max="4" width="7.81640625" bestFit="1" customWidth="1"/>
    <col min="5" max="5" width="8.81640625" bestFit="1" customWidth="1"/>
    <col min="6" max="13" width="14.81640625" bestFit="1" customWidth="1"/>
    <col min="16" max="16" width="17.7265625" bestFit="1" customWidth="1"/>
  </cols>
  <sheetData>
    <row r="1" spans="1:13" s="22" customFormat="1" x14ac:dyDescent="0.35">
      <c r="A1" s="20" t="s">
        <v>189</v>
      </c>
      <c r="B1" s="20" t="s">
        <v>0</v>
      </c>
      <c r="C1" s="20" t="s">
        <v>1</v>
      </c>
      <c r="D1" s="20" t="s">
        <v>2</v>
      </c>
      <c r="E1" s="20" t="s">
        <v>353</v>
      </c>
      <c r="F1" s="21">
        <v>45369</v>
      </c>
      <c r="G1" s="21">
        <v>45371</v>
      </c>
      <c r="H1" s="21">
        <v>45372</v>
      </c>
      <c r="I1" s="21">
        <v>45373</v>
      </c>
      <c r="J1" s="21">
        <v>45374</v>
      </c>
      <c r="K1" s="21">
        <v>45375</v>
      </c>
      <c r="L1" s="21">
        <v>45376</v>
      </c>
      <c r="M1" s="21">
        <v>45377</v>
      </c>
    </row>
    <row r="2" spans="1:13" x14ac:dyDescent="0.35">
      <c r="A2" t="s">
        <v>3</v>
      </c>
      <c r="B2" t="s">
        <v>4</v>
      </c>
      <c r="C2" t="s">
        <v>5</v>
      </c>
      <c r="D2" t="s">
        <v>6</v>
      </c>
      <c r="E2">
        <f>VLOOKUP(A2,Agent_ID!$B$2:$F$80,5,0)</f>
        <v>34622818</v>
      </c>
      <c r="F2" s="2" t="s">
        <v>7</v>
      </c>
      <c r="G2" s="2" t="s">
        <v>7</v>
      </c>
      <c r="H2" s="3" t="s">
        <v>368</v>
      </c>
      <c r="I2" s="3" t="s">
        <v>368</v>
      </c>
      <c r="J2" s="3" t="s">
        <v>368</v>
      </c>
      <c r="K2" s="3" t="s">
        <v>368</v>
      </c>
      <c r="L2" s="3" t="s">
        <v>368</v>
      </c>
      <c r="M2" s="3" t="s">
        <v>368</v>
      </c>
    </row>
    <row r="3" spans="1:13" x14ac:dyDescent="0.35">
      <c r="A3" t="s">
        <v>9</v>
      </c>
      <c r="B3" t="s">
        <v>10</v>
      </c>
      <c r="C3" t="s">
        <v>5</v>
      </c>
      <c r="D3" t="s">
        <v>6</v>
      </c>
      <c r="E3">
        <f>VLOOKUP(A3,Agent_ID!$B$2:$F$80,5,0)</f>
        <v>34622820</v>
      </c>
      <c r="F3" s="4" t="s">
        <v>355</v>
      </c>
      <c r="G3" s="4" t="s">
        <v>355</v>
      </c>
      <c r="H3" s="3" t="s">
        <v>7</v>
      </c>
      <c r="I3" s="3" t="s">
        <v>7</v>
      </c>
      <c r="J3" s="3" t="s">
        <v>355</v>
      </c>
      <c r="K3" s="3" t="s">
        <v>355</v>
      </c>
      <c r="L3" s="3" t="s">
        <v>355</v>
      </c>
      <c r="M3" s="3" t="s">
        <v>355</v>
      </c>
    </row>
    <row r="4" spans="1:13" x14ac:dyDescent="0.35">
      <c r="A4" t="s">
        <v>12</v>
      </c>
      <c r="B4" t="s">
        <v>13</v>
      </c>
      <c r="C4" t="s">
        <v>5</v>
      </c>
      <c r="D4" t="s">
        <v>6</v>
      </c>
      <c r="E4">
        <f>VLOOKUP(A4,Agent_ID!$B$2:$F$80,5,0)</f>
        <v>34670597</v>
      </c>
      <c r="F4" s="4" t="s">
        <v>368</v>
      </c>
      <c r="G4" s="4" t="s">
        <v>368</v>
      </c>
      <c r="H4" s="4" t="s">
        <v>368</v>
      </c>
      <c r="I4" s="4" t="s">
        <v>368</v>
      </c>
      <c r="J4" s="3" t="s">
        <v>7</v>
      </c>
      <c r="K4" s="3" t="s">
        <v>7</v>
      </c>
      <c r="L4" s="4" t="s">
        <v>368</v>
      </c>
      <c r="M4" s="4" t="s">
        <v>368</v>
      </c>
    </row>
    <row r="5" spans="1:13" x14ac:dyDescent="0.35">
      <c r="A5" t="s">
        <v>14</v>
      </c>
      <c r="B5" t="s">
        <v>15</v>
      </c>
      <c r="C5" t="s">
        <v>5</v>
      </c>
      <c r="D5" t="s">
        <v>6</v>
      </c>
      <c r="E5">
        <f>VLOOKUP(A5,Agent_ID!$B$2:$F$80,5,0)</f>
        <v>34670594</v>
      </c>
      <c r="F5" s="4" t="s">
        <v>357</v>
      </c>
      <c r="G5" s="4" t="s">
        <v>357</v>
      </c>
      <c r="H5" s="4" t="s">
        <v>357</v>
      </c>
      <c r="I5" s="4" t="s">
        <v>357</v>
      </c>
      <c r="J5" s="4" t="s">
        <v>357</v>
      </c>
      <c r="K5" s="2" t="s">
        <v>7</v>
      </c>
      <c r="L5" s="2" t="s">
        <v>7</v>
      </c>
      <c r="M5" s="4" t="s">
        <v>357</v>
      </c>
    </row>
    <row r="6" spans="1:13" x14ac:dyDescent="0.35">
      <c r="A6" t="s">
        <v>17</v>
      </c>
      <c r="B6" t="s">
        <v>18</v>
      </c>
      <c r="C6" t="s">
        <v>5</v>
      </c>
      <c r="D6" t="s">
        <v>6</v>
      </c>
      <c r="E6">
        <f>VLOOKUP(A6,Agent_ID!$B$2:$F$80,5,0)</f>
        <v>34787623</v>
      </c>
      <c r="F6" s="3" t="s">
        <v>357</v>
      </c>
      <c r="G6" s="3" t="s">
        <v>357</v>
      </c>
      <c r="H6" s="3" t="s">
        <v>7</v>
      </c>
      <c r="I6" s="3" t="s">
        <v>7</v>
      </c>
      <c r="J6" s="3" t="s">
        <v>357</v>
      </c>
      <c r="K6" s="3" t="s">
        <v>357</v>
      </c>
      <c r="L6" s="3" t="s">
        <v>357</v>
      </c>
      <c r="M6" s="3" t="s">
        <v>357</v>
      </c>
    </row>
    <row r="7" spans="1:13" x14ac:dyDescent="0.35">
      <c r="A7" t="s">
        <v>19</v>
      </c>
      <c r="B7" t="s">
        <v>20</v>
      </c>
      <c r="C7" t="s">
        <v>5</v>
      </c>
      <c r="D7" t="s">
        <v>21</v>
      </c>
      <c r="E7">
        <f>VLOOKUP(A7,Agent_ID!$B$2:$F$80,5,0)</f>
        <v>34624631</v>
      </c>
      <c r="F7" s="3" t="s">
        <v>368</v>
      </c>
      <c r="G7" s="3" t="s">
        <v>368</v>
      </c>
      <c r="H7" s="3" t="s">
        <v>368</v>
      </c>
      <c r="I7" s="3" t="s">
        <v>368</v>
      </c>
      <c r="J7" s="3" t="s">
        <v>368</v>
      </c>
      <c r="K7" s="3" t="s">
        <v>7</v>
      </c>
      <c r="L7" s="3" t="s">
        <v>7</v>
      </c>
      <c r="M7" s="3" t="s">
        <v>368</v>
      </c>
    </row>
    <row r="8" spans="1:13" x14ac:dyDescent="0.35">
      <c r="A8" t="s">
        <v>22</v>
      </c>
      <c r="B8" t="s">
        <v>23</v>
      </c>
      <c r="C8" t="s">
        <v>5</v>
      </c>
      <c r="D8" t="s">
        <v>21</v>
      </c>
      <c r="E8">
        <f>VLOOKUP(A8,Agent_ID!$B$2:$F$80,5,0)</f>
        <v>34624633</v>
      </c>
      <c r="F8" s="3" t="s">
        <v>358</v>
      </c>
      <c r="G8" s="3" t="s">
        <v>358</v>
      </c>
      <c r="H8" s="3" t="s">
        <v>358</v>
      </c>
      <c r="I8" s="3" t="s">
        <v>358</v>
      </c>
      <c r="J8" s="3" t="s">
        <v>358</v>
      </c>
      <c r="K8" s="3" t="s">
        <v>358</v>
      </c>
      <c r="L8" s="3" t="s">
        <v>7</v>
      </c>
      <c r="M8" s="3" t="s">
        <v>7</v>
      </c>
    </row>
    <row r="9" spans="1:13" x14ac:dyDescent="0.35">
      <c r="A9" t="s">
        <v>24</v>
      </c>
      <c r="B9" t="s">
        <v>25</v>
      </c>
      <c r="C9" t="s">
        <v>5</v>
      </c>
      <c r="D9" t="s">
        <v>21</v>
      </c>
      <c r="E9">
        <f>VLOOKUP(A9,Agent_ID!$B$2:$F$80,5,0)</f>
        <v>34624635</v>
      </c>
      <c r="F9" s="4" t="s">
        <v>359</v>
      </c>
      <c r="G9" s="4" t="s">
        <v>359</v>
      </c>
      <c r="H9" s="3" t="s">
        <v>7</v>
      </c>
      <c r="I9" s="3" t="s">
        <v>7</v>
      </c>
      <c r="J9" s="4" t="s">
        <v>359</v>
      </c>
      <c r="K9" s="4" t="s">
        <v>359</v>
      </c>
      <c r="L9" s="4" t="s">
        <v>359</v>
      </c>
      <c r="M9" s="4" t="s">
        <v>359</v>
      </c>
    </row>
    <row r="10" spans="1:13" x14ac:dyDescent="0.35">
      <c r="A10" t="s">
        <v>27</v>
      </c>
      <c r="B10" t="s">
        <v>28</v>
      </c>
      <c r="C10" t="s">
        <v>5</v>
      </c>
      <c r="D10" t="s">
        <v>21</v>
      </c>
      <c r="E10">
        <f>VLOOKUP(A10,Agent_ID!$B$2:$F$80,5,0)</f>
        <v>34670605</v>
      </c>
      <c r="F10" s="3" t="s">
        <v>7</v>
      </c>
      <c r="G10" s="3" t="s">
        <v>7</v>
      </c>
      <c r="H10" s="3" t="s">
        <v>357</v>
      </c>
      <c r="I10" s="3" t="s">
        <v>357</v>
      </c>
      <c r="J10" s="3" t="s">
        <v>357</v>
      </c>
      <c r="K10" s="3" t="s">
        <v>357</v>
      </c>
      <c r="L10" s="3" t="s">
        <v>357</v>
      </c>
      <c r="M10" s="3" t="s">
        <v>7</v>
      </c>
    </row>
    <row r="11" spans="1:13" x14ac:dyDescent="0.35">
      <c r="A11" t="s">
        <v>29</v>
      </c>
      <c r="B11" t="s">
        <v>30</v>
      </c>
      <c r="C11" t="s">
        <v>5</v>
      </c>
      <c r="D11" t="s">
        <v>21</v>
      </c>
      <c r="E11">
        <f>VLOOKUP(A11,Agent_ID!$B$2:$F$80,5,0)</f>
        <v>39184600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7</v>
      </c>
      <c r="K11" s="3" t="s">
        <v>7</v>
      </c>
      <c r="L11" s="5" t="s">
        <v>355</v>
      </c>
      <c r="M11" s="5" t="s">
        <v>355</v>
      </c>
    </row>
    <row r="12" spans="1:13" x14ac:dyDescent="0.35">
      <c r="A12" t="s">
        <v>32</v>
      </c>
      <c r="B12" t="s">
        <v>33</v>
      </c>
      <c r="C12" t="s">
        <v>5</v>
      </c>
      <c r="D12" t="s">
        <v>21</v>
      </c>
      <c r="E12">
        <f>VLOOKUP(A12,Agent_ID!$B$2:$F$80,5,0)</f>
        <v>39555533</v>
      </c>
      <c r="F12" s="5" t="s">
        <v>7</v>
      </c>
      <c r="G12" s="5" t="s">
        <v>7</v>
      </c>
      <c r="H12" s="5" t="s">
        <v>368</v>
      </c>
      <c r="I12" s="5" t="s">
        <v>368</v>
      </c>
      <c r="J12" s="5" t="s">
        <v>368</v>
      </c>
      <c r="K12" s="5" t="s">
        <v>368</v>
      </c>
      <c r="L12" s="5" t="s">
        <v>368</v>
      </c>
      <c r="M12" s="6" t="s">
        <v>7</v>
      </c>
    </row>
    <row r="13" spans="1:13" x14ac:dyDescent="0.35">
      <c r="A13" t="s">
        <v>34</v>
      </c>
      <c r="B13" t="s">
        <v>35</v>
      </c>
      <c r="C13" t="s">
        <v>5</v>
      </c>
      <c r="D13" t="s">
        <v>21</v>
      </c>
      <c r="E13">
        <f>VLOOKUP(A13,Agent_ID!$B$2:$F$80,5,0)</f>
        <v>39442978</v>
      </c>
      <c r="F13" s="3" t="s">
        <v>358</v>
      </c>
      <c r="G13" s="3" t="s">
        <v>358</v>
      </c>
      <c r="H13" s="3" t="s">
        <v>358</v>
      </c>
      <c r="I13" s="3" t="s">
        <v>358</v>
      </c>
      <c r="J13" s="3" t="s">
        <v>7</v>
      </c>
      <c r="K13" s="3" t="s">
        <v>7</v>
      </c>
      <c r="L13" s="3" t="s">
        <v>358</v>
      </c>
      <c r="M13" s="3" t="s">
        <v>358</v>
      </c>
    </row>
    <row r="14" spans="1:13" x14ac:dyDescent="0.35">
      <c r="A14" t="s">
        <v>36</v>
      </c>
      <c r="B14" t="s">
        <v>37</v>
      </c>
      <c r="C14" t="s">
        <v>5</v>
      </c>
      <c r="D14" t="s">
        <v>6</v>
      </c>
      <c r="E14">
        <f>VLOOKUP(A14,Agent_ID!$B$2:$F$80,5,0)</f>
        <v>34715083</v>
      </c>
      <c r="F14" s="3" t="s">
        <v>359</v>
      </c>
      <c r="G14" s="3" t="s">
        <v>359</v>
      </c>
      <c r="H14" s="3" t="s">
        <v>359</v>
      </c>
      <c r="I14" s="3" t="s">
        <v>7</v>
      </c>
      <c r="J14" s="3" t="s">
        <v>7</v>
      </c>
      <c r="K14" s="3" t="s">
        <v>359</v>
      </c>
      <c r="L14" s="3" t="s">
        <v>359</v>
      </c>
      <c r="M14" s="3" t="s">
        <v>359</v>
      </c>
    </row>
    <row r="15" spans="1:13" x14ac:dyDescent="0.35">
      <c r="A15" t="s">
        <v>38</v>
      </c>
      <c r="B15" t="s">
        <v>39</v>
      </c>
      <c r="C15" t="s">
        <v>5</v>
      </c>
      <c r="D15" t="s">
        <v>21</v>
      </c>
      <c r="E15">
        <f>VLOOKUP(A15,Agent_ID!$B$2:$F$80,5,0)</f>
        <v>39555566</v>
      </c>
      <c r="F15" s="5" t="s">
        <v>7</v>
      </c>
      <c r="G15" s="5" t="s">
        <v>7</v>
      </c>
      <c r="H15" s="5" t="s">
        <v>355</v>
      </c>
      <c r="I15" s="5" t="s">
        <v>355</v>
      </c>
      <c r="J15" s="5" t="s">
        <v>355</v>
      </c>
      <c r="K15" s="5" t="s">
        <v>355</v>
      </c>
      <c r="L15" s="5" t="s">
        <v>355</v>
      </c>
      <c r="M15" s="5" t="s">
        <v>7</v>
      </c>
    </row>
    <row r="16" spans="1:13" x14ac:dyDescent="0.35">
      <c r="A16" t="s">
        <v>40</v>
      </c>
      <c r="B16" t="s">
        <v>41</v>
      </c>
      <c r="C16" t="s">
        <v>5</v>
      </c>
      <c r="D16" t="s">
        <v>21</v>
      </c>
      <c r="E16">
        <f>VLOOKUP(A16,Agent_ID!$B$2:$F$80,5,0)</f>
        <v>39583073</v>
      </c>
      <c r="F16" s="3" t="s">
        <v>7</v>
      </c>
      <c r="G16" s="3" t="s">
        <v>7</v>
      </c>
      <c r="H16" s="3" t="s">
        <v>7</v>
      </c>
      <c r="I16" s="4" t="s">
        <v>359</v>
      </c>
      <c r="J16" s="4" t="s">
        <v>359</v>
      </c>
      <c r="K16" s="3" t="s">
        <v>359</v>
      </c>
      <c r="L16" s="3" t="s">
        <v>359</v>
      </c>
      <c r="M16" s="3" t="s">
        <v>359</v>
      </c>
    </row>
    <row r="17" spans="1:13" x14ac:dyDescent="0.35">
      <c r="A17" t="s">
        <v>42</v>
      </c>
      <c r="B17" t="s">
        <v>43</v>
      </c>
      <c r="C17" t="s">
        <v>5</v>
      </c>
      <c r="D17" t="s">
        <v>21</v>
      </c>
      <c r="E17">
        <f>VLOOKUP(A17,Agent_ID!$B$2:$F$80,5,0)</f>
        <v>39442979</v>
      </c>
    </row>
    <row r="18" spans="1:13" x14ac:dyDescent="0.35">
      <c r="A18" t="s">
        <v>44</v>
      </c>
      <c r="B18" t="s">
        <v>45</v>
      </c>
      <c r="C18" t="s">
        <v>5</v>
      </c>
      <c r="D18" t="s">
        <v>6</v>
      </c>
      <c r="E18">
        <f>VLOOKUP(A18,Agent_ID!$B$2:$F$80,5,0)</f>
        <v>39292418</v>
      </c>
      <c r="F18" s="5" t="s">
        <v>368</v>
      </c>
      <c r="G18" s="5" t="s">
        <v>368</v>
      </c>
      <c r="H18" s="5" t="s">
        <v>368</v>
      </c>
      <c r="I18" s="5" t="s">
        <v>368</v>
      </c>
      <c r="J18" s="5" t="s">
        <v>368</v>
      </c>
      <c r="K18" s="5" t="s">
        <v>7</v>
      </c>
      <c r="L18" s="5" t="s">
        <v>7</v>
      </c>
      <c r="M18" s="5" t="s">
        <v>368</v>
      </c>
    </row>
    <row r="19" spans="1:13" x14ac:dyDescent="0.35">
      <c r="A19" t="s">
        <v>46</v>
      </c>
      <c r="B19" t="s">
        <v>47</v>
      </c>
      <c r="C19" t="s">
        <v>5</v>
      </c>
      <c r="D19" t="s">
        <v>6</v>
      </c>
      <c r="E19">
        <f>VLOOKUP(A19,Agent_ID!$B$2:$F$80,5,0)</f>
        <v>34670601</v>
      </c>
      <c r="F19" s="5" t="s">
        <v>368</v>
      </c>
      <c r="G19" s="5" t="s">
        <v>368</v>
      </c>
      <c r="H19" s="5" t="s">
        <v>368</v>
      </c>
      <c r="I19" s="5" t="s">
        <v>7</v>
      </c>
      <c r="J19" s="5" t="s">
        <v>7</v>
      </c>
      <c r="K19" s="5" t="s">
        <v>368</v>
      </c>
      <c r="L19" s="5" t="s">
        <v>368</v>
      </c>
      <c r="M19" s="5" t="s">
        <v>368</v>
      </c>
    </row>
    <row r="20" spans="1:13" x14ac:dyDescent="0.35">
      <c r="A20" t="s">
        <v>48</v>
      </c>
      <c r="B20" t="s">
        <v>49</v>
      </c>
      <c r="C20" t="s">
        <v>5</v>
      </c>
      <c r="D20" t="s">
        <v>21</v>
      </c>
      <c r="E20">
        <f>VLOOKUP(A20,Agent_ID!$B$2:$F$80,5,0)</f>
        <v>34624640</v>
      </c>
      <c r="F20" s="5" t="s">
        <v>7</v>
      </c>
      <c r="G20" s="5" t="s">
        <v>7</v>
      </c>
      <c r="H20" s="5" t="s">
        <v>367</v>
      </c>
      <c r="I20" s="5" t="s">
        <v>367</v>
      </c>
      <c r="J20" s="5" t="s">
        <v>367</v>
      </c>
      <c r="K20" s="5" t="s">
        <v>367</v>
      </c>
      <c r="L20" s="5" t="s">
        <v>367</v>
      </c>
      <c r="M20" s="5" t="s">
        <v>7</v>
      </c>
    </row>
    <row r="21" spans="1:13" x14ac:dyDescent="0.35">
      <c r="A21" t="s">
        <v>51</v>
      </c>
      <c r="B21" t="s">
        <v>52</v>
      </c>
      <c r="C21" t="s">
        <v>5</v>
      </c>
      <c r="D21" t="s">
        <v>21</v>
      </c>
      <c r="E21">
        <f>VLOOKUP(A21,Agent_ID!$B$2:$F$80,5,0)</f>
        <v>39336086</v>
      </c>
      <c r="F21" s="5" t="s">
        <v>367</v>
      </c>
      <c r="G21" s="5" t="s">
        <v>367</v>
      </c>
      <c r="H21" s="5" t="s">
        <v>7</v>
      </c>
      <c r="I21" s="5" t="s">
        <v>7</v>
      </c>
      <c r="J21" s="5" t="s">
        <v>367</v>
      </c>
      <c r="K21" s="5" t="s">
        <v>367</v>
      </c>
      <c r="L21" s="5" t="s">
        <v>367</v>
      </c>
      <c r="M21" s="5" t="s">
        <v>367</v>
      </c>
    </row>
    <row r="22" spans="1:13" x14ac:dyDescent="0.35">
      <c r="A22" t="s">
        <v>53</v>
      </c>
      <c r="B22" t="s">
        <v>54</v>
      </c>
      <c r="C22" t="s">
        <v>5</v>
      </c>
      <c r="D22" t="s">
        <v>6</v>
      </c>
      <c r="E22">
        <f>VLOOKUP(A22,Agent_ID!$B$2:$F$80,5,0)</f>
        <v>30124481</v>
      </c>
      <c r="F22" s="4" t="s">
        <v>358</v>
      </c>
      <c r="G22" s="4" t="s">
        <v>358</v>
      </c>
      <c r="H22" s="4" t="s">
        <v>358</v>
      </c>
      <c r="I22" s="4" t="s">
        <v>358</v>
      </c>
      <c r="J22" s="4" t="s">
        <v>358</v>
      </c>
      <c r="K22" s="4" t="s">
        <v>7</v>
      </c>
      <c r="L22" s="4" t="s">
        <v>7</v>
      </c>
      <c r="M22" s="4" t="s">
        <v>358</v>
      </c>
    </row>
    <row r="23" spans="1:13" x14ac:dyDescent="0.35">
      <c r="A23" t="s">
        <v>55</v>
      </c>
      <c r="B23" t="s">
        <v>56</v>
      </c>
      <c r="C23" t="s">
        <v>5</v>
      </c>
      <c r="D23" t="s">
        <v>6</v>
      </c>
      <c r="E23">
        <f>VLOOKUP(A23,Agent_ID!$B$2:$F$80,5,0)</f>
        <v>30124483</v>
      </c>
      <c r="F23" s="4" t="s">
        <v>358</v>
      </c>
      <c r="G23" s="4" t="s">
        <v>358</v>
      </c>
      <c r="H23" s="4" t="s">
        <v>7</v>
      </c>
      <c r="I23" s="4" t="s">
        <v>7</v>
      </c>
      <c r="J23" s="3" t="s">
        <v>31</v>
      </c>
      <c r="K23" s="4" t="s">
        <v>358</v>
      </c>
      <c r="L23" s="4" t="s">
        <v>358</v>
      </c>
      <c r="M23" s="4" t="s">
        <v>358</v>
      </c>
    </row>
    <row r="24" spans="1:13" x14ac:dyDescent="0.35">
      <c r="A24" t="s">
        <v>57</v>
      </c>
      <c r="B24" t="s">
        <v>58</v>
      </c>
      <c r="C24" t="s">
        <v>5</v>
      </c>
      <c r="D24" t="s">
        <v>6</v>
      </c>
      <c r="E24">
        <f>VLOOKUP(A24,Agent_ID!$B$2:$F$80,5,0)</f>
        <v>30124484</v>
      </c>
      <c r="F24" s="4" t="s">
        <v>359</v>
      </c>
      <c r="G24" s="4" t="s">
        <v>359</v>
      </c>
      <c r="H24" s="4" t="s">
        <v>359</v>
      </c>
      <c r="I24" s="4" t="s">
        <v>359</v>
      </c>
      <c r="J24" s="4" t="s">
        <v>7</v>
      </c>
      <c r="K24" s="4" t="s">
        <v>7</v>
      </c>
      <c r="L24" s="4" t="s">
        <v>359</v>
      </c>
      <c r="M24" s="4" t="s">
        <v>359</v>
      </c>
    </row>
    <row r="25" spans="1:13" x14ac:dyDescent="0.35">
      <c r="A25" t="s">
        <v>59</v>
      </c>
      <c r="B25" t="s">
        <v>60</v>
      </c>
      <c r="C25" t="s">
        <v>5</v>
      </c>
      <c r="D25" t="s">
        <v>6</v>
      </c>
      <c r="E25">
        <f>VLOOKUP(A25,Agent_ID!$B$2:$F$80,5,0)</f>
        <v>30297577</v>
      </c>
      <c r="F25" s="4" t="s">
        <v>358</v>
      </c>
      <c r="G25" s="4" t="s">
        <v>358</v>
      </c>
      <c r="H25" s="4" t="s">
        <v>358</v>
      </c>
      <c r="I25" s="4" t="s">
        <v>358</v>
      </c>
      <c r="J25" s="4" t="s">
        <v>358</v>
      </c>
      <c r="K25" s="4" t="s">
        <v>358</v>
      </c>
      <c r="L25" s="4" t="s">
        <v>7</v>
      </c>
      <c r="M25" s="4" t="s">
        <v>7</v>
      </c>
    </row>
    <row r="26" spans="1:13" x14ac:dyDescent="0.35">
      <c r="A26" t="s">
        <v>61</v>
      </c>
      <c r="B26" t="s">
        <v>62</v>
      </c>
      <c r="C26" t="s">
        <v>5</v>
      </c>
      <c r="D26" t="s">
        <v>6</v>
      </c>
      <c r="E26">
        <f>VLOOKUP(A26,Agent_ID!$B$2:$F$80,5,0)</f>
        <v>34472267</v>
      </c>
      <c r="F26" s="4" t="s">
        <v>359</v>
      </c>
      <c r="G26" s="4" t="s">
        <v>359</v>
      </c>
      <c r="H26" s="4" t="s">
        <v>359</v>
      </c>
      <c r="I26" s="4" t="s">
        <v>359</v>
      </c>
      <c r="J26" s="4" t="s">
        <v>359</v>
      </c>
      <c r="K26" s="4" t="s">
        <v>359</v>
      </c>
      <c r="L26" s="4" t="s">
        <v>7</v>
      </c>
      <c r="M26" s="4" t="s">
        <v>7</v>
      </c>
    </row>
    <row r="27" spans="1:13" x14ac:dyDescent="0.35">
      <c r="A27" t="s">
        <v>63</v>
      </c>
      <c r="B27" t="s">
        <v>64</v>
      </c>
      <c r="C27" t="s">
        <v>5</v>
      </c>
      <c r="D27" t="s">
        <v>21</v>
      </c>
      <c r="E27">
        <f>VLOOKUP(A27,Agent_ID!$B$2:$F$80,5,0)</f>
        <v>39583074</v>
      </c>
      <c r="F27" s="4" t="s">
        <v>358</v>
      </c>
      <c r="G27" s="4" t="s">
        <v>358</v>
      </c>
      <c r="H27" s="4" t="s">
        <v>358</v>
      </c>
      <c r="I27" s="4" t="s">
        <v>358</v>
      </c>
      <c r="J27" s="4" t="s">
        <v>7</v>
      </c>
      <c r="K27" s="4" t="s">
        <v>7</v>
      </c>
      <c r="L27" s="4" t="s">
        <v>358</v>
      </c>
      <c r="M27" s="4" t="s">
        <v>358</v>
      </c>
    </row>
    <row r="28" spans="1:13" x14ac:dyDescent="0.35">
      <c r="A28" t="s">
        <v>65</v>
      </c>
      <c r="B28" t="s">
        <v>66</v>
      </c>
      <c r="C28" t="s">
        <v>5</v>
      </c>
      <c r="D28" t="s">
        <v>21</v>
      </c>
      <c r="E28">
        <f>VLOOKUP(A28,Agent_ID!$B$2:$F$80,5,0)</f>
        <v>38829615</v>
      </c>
      <c r="F28" s="4" t="s">
        <v>7</v>
      </c>
      <c r="G28" s="4" t="s">
        <v>7</v>
      </c>
      <c r="H28" s="4" t="s">
        <v>359</v>
      </c>
      <c r="I28" s="4" t="s">
        <v>359</v>
      </c>
      <c r="J28" s="4" t="s">
        <v>359</v>
      </c>
      <c r="K28" s="4" t="s">
        <v>7</v>
      </c>
      <c r="L28" s="4" t="s">
        <v>359</v>
      </c>
      <c r="M28" s="4" t="s">
        <v>359</v>
      </c>
    </row>
    <row r="29" spans="1:13" x14ac:dyDescent="0.35">
      <c r="A29" t="s">
        <v>67</v>
      </c>
      <c r="B29" t="s">
        <v>68</v>
      </c>
      <c r="C29" t="s">
        <v>5</v>
      </c>
      <c r="D29" t="s">
        <v>6</v>
      </c>
      <c r="E29">
        <f>VLOOKUP(A29,Agent_ID!$B$2:$F$80,5,0)</f>
        <v>34472270</v>
      </c>
      <c r="F29" s="3" t="s">
        <v>355</v>
      </c>
      <c r="G29" s="3" t="s">
        <v>355</v>
      </c>
      <c r="H29" s="3" t="s">
        <v>355</v>
      </c>
      <c r="I29" s="5" t="s">
        <v>355</v>
      </c>
      <c r="J29" s="3" t="s">
        <v>7</v>
      </c>
      <c r="K29" s="3" t="s">
        <v>7</v>
      </c>
      <c r="L29" s="5" t="s">
        <v>355</v>
      </c>
      <c r="M29" s="5" t="s">
        <v>355</v>
      </c>
    </row>
    <row r="30" spans="1:13" x14ac:dyDescent="0.35">
      <c r="A30" t="s">
        <v>69</v>
      </c>
      <c r="B30" t="s">
        <v>70</v>
      </c>
      <c r="C30" t="s">
        <v>5</v>
      </c>
      <c r="D30" t="s">
        <v>21</v>
      </c>
      <c r="E30">
        <f>VLOOKUP(A30,Agent_ID!$B$2:$F$80,5,0)</f>
        <v>34787620</v>
      </c>
      <c r="F30" s="3" t="s">
        <v>7</v>
      </c>
      <c r="G30" s="3" t="s">
        <v>7</v>
      </c>
      <c r="H30" s="3" t="s">
        <v>359</v>
      </c>
      <c r="I30" s="3" t="s">
        <v>359</v>
      </c>
      <c r="J30" s="3" t="s">
        <v>359</v>
      </c>
      <c r="K30" s="3" t="s">
        <v>359</v>
      </c>
      <c r="L30" s="3" t="s">
        <v>359</v>
      </c>
      <c r="M30" s="7" t="s">
        <v>7</v>
      </c>
    </row>
    <row r="31" spans="1:13" x14ac:dyDescent="0.35">
      <c r="A31" t="s">
        <v>71</v>
      </c>
      <c r="B31" t="s">
        <v>72</v>
      </c>
      <c r="C31" t="s">
        <v>5</v>
      </c>
      <c r="D31" t="s">
        <v>21</v>
      </c>
      <c r="E31">
        <f>VLOOKUP(A31,Agent_ID!$B$2:$F$80,5,0)</f>
        <v>34814295</v>
      </c>
      <c r="F31" s="3" t="s">
        <v>359</v>
      </c>
      <c r="G31" s="3" t="s">
        <v>359</v>
      </c>
      <c r="H31" s="3" t="s">
        <v>359</v>
      </c>
      <c r="I31" s="3" t="s">
        <v>359</v>
      </c>
      <c r="J31" s="3" t="s">
        <v>7</v>
      </c>
      <c r="K31" s="8" t="s">
        <v>7</v>
      </c>
      <c r="L31" s="3" t="s">
        <v>359</v>
      </c>
      <c r="M31" s="3" t="s">
        <v>359</v>
      </c>
    </row>
    <row r="32" spans="1:13" x14ac:dyDescent="0.35">
      <c r="A32" t="s">
        <v>73</v>
      </c>
      <c r="B32" t="s">
        <v>74</v>
      </c>
      <c r="C32" t="s">
        <v>5</v>
      </c>
      <c r="D32" t="s">
        <v>21</v>
      </c>
      <c r="E32">
        <f>VLOOKUP(A32,Agent_ID!$B$2:$F$80,5,0)</f>
        <v>39555565</v>
      </c>
      <c r="F32" s="3" t="s">
        <v>7</v>
      </c>
      <c r="G32" s="3" t="s">
        <v>7</v>
      </c>
      <c r="H32" s="4" t="s">
        <v>7</v>
      </c>
      <c r="I32" s="4" t="s">
        <v>355</v>
      </c>
      <c r="J32" s="4" t="s">
        <v>355</v>
      </c>
      <c r="K32" s="4" t="s">
        <v>355</v>
      </c>
      <c r="L32" s="4" t="s">
        <v>355</v>
      </c>
      <c r="M32" s="4" t="s">
        <v>355</v>
      </c>
    </row>
    <row r="33" spans="1:13" x14ac:dyDescent="0.35">
      <c r="A33" t="s">
        <v>75</v>
      </c>
      <c r="B33" t="s">
        <v>76</v>
      </c>
      <c r="C33" t="s">
        <v>5</v>
      </c>
      <c r="D33" t="s">
        <v>21</v>
      </c>
      <c r="E33">
        <f>VLOOKUP(A33,Agent_ID!$B$2:$F$80,5,0)</f>
        <v>39582488</v>
      </c>
      <c r="F33" s="4" t="s">
        <v>7</v>
      </c>
      <c r="G33" s="4" t="s">
        <v>7</v>
      </c>
      <c r="H33" s="4" t="s">
        <v>368</v>
      </c>
      <c r="I33" s="4" t="s">
        <v>368</v>
      </c>
      <c r="J33" s="4" t="s">
        <v>368</v>
      </c>
      <c r="K33" s="4" t="s">
        <v>368</v>
      </c>
      <c r="L33" s="4" t="s">
        <v>368</v>
      </c>
      <c r="M33" s="4" t="s">
        <v>7</v>
      </c>
    </row>
    <row r="34" spans="1:13" x14ac:dyDescent="0.35">
      <c r="A34" t="s">
        <v>77</v>
      </c>
      <c r="B34" t="s">
        <v>78</v>
      </c>
      <c r="C34" t="s">
        <v>5</v>
      </c>
      <c r="D34" t="s">
        <v>6</v>
      </c>
      <c r="E34">
        <f>VLOOKUP(A34,Agent_ID!$B$2:$F$80,5,0)</f>
        <v>34787621</v>
      </c>
      <c r="F34" s="3" t="s">
        <v>364</v>
      </c>
      <c r="G34" s="3" t="s">
        <v>364</v>
      </c>
      <c r="H34" s="3" t="s">
        <v>7</v>
      </c>
      <c r="I34" s="3" t="s">
        <v>7</v>
      </c>
      <c r="J34" s="3" t="s">
        <v>364</v>
      </c>
      <c r="K34" s="3" t="s">
        <v>364</v>
      </c>
      <c r="L34" s="3" t="s">
        <v>364</v>
      </c>
      <c r="M34" s="3" t="s">
        <v>364</v>
      </c>
    </row>
    <row r="35" spans="1:13" x14ac:dyDescent="0.35">
      <c r="A35" t="s">
        <v>80</v>
      </c>
      <c r="B35" t="s">
        <v>81</v>
      </c>
      <c r="C35" t="s">
        <v>5</v>
      </c>
      <c r="D35" t="s">
        <v>21</v>
      </c>
      <c r="E35">
        <f>VLOOKUP(A35,Agent_ID!$B$2:$F$80,5,0)</f>
        <v>34670606</v>
      </c>
      <c r="F35" s="3" t="s">
        <v>364</v>
      </c>
      <c r="G35" s="3" t="s">
        <v>364</v>
      </c>
      <c r="H35" s="3" t="s">
        <v>364</v>
      </c>
      <c r="I35" s="3" t="s">
        <v>364</v>
      </c>
      <c r="J35" s="3" t="s">
        <v>7</v>
      </c>
      <c r="K35" s="3" t="s">
        <v>7</v>
      </c>
      <c r="L35" s="3" t="s">
        <v>364</v>
      </c>
      <c r="M35" s="3" t="s">
        <v>364</v>
      </c>
    </row>
    <row r="36" spans="1:13" x14ac:dyDescent="0.35">
      <c r="A36" t="s">
        <v>82</v>
      </c>
      <c r="B36" t="s">
        <v>83</v>
      </c>
      <c r="C36" t="s">
        <v>5</v>
      </c>
      <c r="D36" t="s">
        <v>6</v>
      </c>
      <c r="E36">
        <f>VLOOKUP(A36,Agent_ID!$B$2:$F$80,5,0)</f>
        <v>34622822</v>
      </c>
      <c r="F36" s="5" t="s">
        <v>355</v>
      </c>
      <c r="G36" s="5" t="s">
        <v>355</v>
      </c>
      <c r="H36" s="5" t="s">
        <v>355</v>
      </c>
      <c r="I36" s="5" t="s">
        <v>355</v>
      </c>
      <c r="J36" s="5" t="s">
        <v>355</v>
      </c>
      <c r="K36" s="5" t="s">
        <v>355</v>
      </c>
      <c r="L36" s="5" t="s">
        <v>7</v>
      </c>
      <c r="M36" s="5" t="s">
        <v>7</v>
      </c>
    </row>
    <row r="37" spans="1:13" x14ac:dyDescent="0.35">
      <c r="A37" t="s">
        <v>84</v>
      </c>
      <c r="B37" t="s">
        <v>85</v>
      </c>
      <c r="C37" t="s">
        <v>5</v>
      </c>
      <c r="D37" t="s">
        <v>6</v>
      </c>
      <c r="E37">
        <f>VLOOKUP(A37,Agent_ID!$B$2:$F$80,5,0)</f>
        <v>34670590</v>
      </c>
      <c r="F37" s="5" t="s">
        <v>355</v>
      </c>
      <c r="G37" s="5" t="s">
        <v>355</v>
      </c>
      <c r="H37" s="5" t="s">
        <v>355</v>
      </c>
      <c r="I37" s="5" t="s">
        <v>7</v>
      </c>
      <c r="J37" s="5" t="s">
        <v>7</v>
      </c>
      <c r="K37" s="5" t="s">
        <v>355</v>
      </c>
      <c r="L37" s="5" t="s">
        <v>355</v>
      </c>
      <c r="M37" s="5" t="s">
        <v>355</v>
      </c>
    </row>
    <row r="38" spans="1:13" x14ac:dyDescent="0.35">
      <c r="A38" t="s">
        <v>86</v>
      </c>
      <c r="B38" t="s">
        <v>87</v>
      </c>
      <c r="C38" t="s">
        <v>5</v>
      </c>
      <c r="D38" t="s">
        <v>6</v>
      </c>
      <c r="E38">
        <f>VLOOKUP(A38,Agent_ID!$B$2:$F$80,5,0)</f>
        <v>34670592</v>
      </c>
      <c r="F38" s="5" t="s">
        <v>368</v>
      </c>
      <c r="G38" s="5" t="s">
        <v>368</v>
      </c>
      <c r="H38" s="5" t="s">
        <v>368</v>
      </c>
      <c r="I38" s="5" t="s">
        <v>7</v>
      </c>
      <c r="J38" s="5" t="s">
        <v>7</v>
      </c>
      <c r="K38" s="5" t="s">
        <v>368</v>
      </c>
      <c r="L38" s="5" t="s">
        <v>368</v>
      </c>
      <c r="M38" s="5" t="s">
        <v>368</v>
      </c>
    </row>
    <row r="39" spans="1:13" x14ac:dyDescent="0.35">
      <c r="A39" t="s">
        <v>88</v>
      </c>
      <c r="B39" t="s">
        <v>89</v>
      </c>
      <c r="C39" t="s">
        <v>5</v>
      </c>
      <c r="D39" t="s">
        <v>6</v>
      </c>
      <c r="E39">
        <f>VLOOKUP(A39,Agent_ID!$B$2:$F$80,5,0)</f>
        <v>39184599</v>
      </c>
      <c r="F39" s="3" t="s">
        <v>356</v>
      </c>
      <c r="G39" s="3" t="s">
        <v>356</v>
      </c>
      <c r="H39" s="3" t="s">
        <v>7</v>
      </c>
      <c r="I39" s="3" t="s">
        <v>7</v>
      </c>
      <c r="J39" s="3" t="s">
        <v>356</v>
      </c>
      <c r="K39" s="3" t="s">
        <v>356</v>
      </c>
      <c r="L39" s="3" t="s">
        <v>356</v>
      </c>
      <c r="M39" s="3" t="s">
        <v>356</v>
      </c>
    </row>
    <row r="40" spans="1:13" x14ac:dyDescent="0.35">
      <c r="A40" t="s">
        <v>90</v>
      </c>
      <c r="B40" t="s">
        <v>91</v>
      </c>
      <c r="C40" t="s">
        <v>5</v>
      </c>
      <c r="D40" t="s">
        <v>6</v>
      </c>
      <c r="E40">
        <f>VLOOKUP(A40,Agent_ID!$B$2:$F$80,5,0)</f>
        <v>34670593</v>
      </c>
      <c r="F40" s="5" t="s">
        <v>369</v>
      </c>
      <c r="G40" s="5" t="s">
        <v>367</v>
      </c>
      <c r="H40" s="5" t="s">
        <v>367</v>
      </c>
      <c r="I40" s="5" t="s">
        <v>367</v>
      </c>
      <c r="J40" s="5" t="s">
        <v>7</v>
      </c>
      <c r="K40" s="5" t="s">
        <v>7</v>
      </c>
      <c r="L40" s="5" t="s">
        <v>367</v>
      </c>
      <c r="M40" s="5" t="s">
        <v>367</v>
      </c>
    </row>
    <row r="41" spans="1:13" x14ac:dyDescent="0.35">
      <c r="A41" t="s">
        <v>92</v>
      </c>
      <c r="B41" t="s">
        <v>93</v>
      </c>
      <c r="C41" t="s">
        <v>94</v>
      </c>
      <c r="D41" t="s">
        <v>6</v>
      </c>
      <c r="E41">
        <f>VLOOKUP(A41,Agent_ID!$B$2:$F$80,5,0)</f>
        <v>25992864</v>
      </c>
    </row>
    <row r="42" spans="1:13" x14ac:dyDescent="0.35">
      <c r="A42" t="s">
        <v>95</v>
      </c>
      <c r="B42" t="s">
        <v>96</v>
      </c>
      <c r="C42" t="s">
        <v>97</v>
      </c>
      <c r="D42" t="s">
        <v>21</v>
      </c>
      <c r="E42">
        <f>VLOOKUP(A42,Agent_ID!$B$2:$F$80,5,0)</f>
        <v>38829589</v>
      </c>
      <c r="F42" s="3" t="s">
        <v>365</v>
      </c>
      <c r="G42" s="3" t="s">
        <v>365</v>
      </c>
      <c r="H42" s="3" t="s">
        <v>365</v>
      </c>
      <c r="I42" s="3" t="s">
        <v>365</v>
      </c>
      <c r="J42" s="5" t="s">
        <v>7</v>
      </c>
      <c r="K42" s="5" t="s">
        <v>7</v>
      </c>
      <c r="L42" s="3" t="s">
        <v>365</v>
      </c>
      <c r="M42" s="3" t="s">
        <v>365</v>
      </c>
    </row>
    <row r="43" spans="1:13" x14ac:dyDescent="0.35">
      <c r="A43" t="s">
        <v>99</v>
      </c>
      <c r="B43" t="s">
        <v>100</v>
      </c>
      <c r="C43" t="s">
        <v>101</v>
      </c>
      <c r="D43" t="s">
        <v>21</v>
      </c>
      <c r="E43">
        <f>VLOOKUP(A43,Agent_ID!$B$2:$F$80,5,0)</f>
        <v>25992854</v>
      </c>
      <c r="F43" s="5" t="s">
        <v>355</v>
      </c>
      <c r="G43" s="5" t="s">
        <v>355</v>
      </c>
      <c r="H43" s="5" t="s">
        <v>355</v>
      </c>
      <c r="I43" s="5" t="s">
        <v>355</v>
      </c>
      <c r="J43" s="5" t="s">
        <v>7</v>
      </c>
      <c r="K43" s="5" t="s">
        <v>7</v>
      </c>
      <c r="L43" s="5" t="s">
        <v>355</v>
      </c>
      <c r="M43" s="5" t="s">
        <v>355</v>
      </c>
    </row>
    <row r="44" spans="1:13" x14ac:dyDescent="0.35">
      <c r="A44" t="s">
        <v>102</v>
      </c>
      <c r="B44" t="s">
        <v>103</v>
      </c>
      <c r="C44" t="s">
        <v>104</v>
      </c>
      <c r="D44" t="s">
        <v>6</v>
      </c>
      <c r="E44">
        <f>VLOOKUP(A44,Agent_ID!$B$2:$F$80,5,0)</f>
        <v>30124482</v>
      </c>
      <c r="F44" s="3" t="s">
        <v>360</v>
      </c>
      <c r="G44" s="3" t="s">
        <v>360</v>
      </c>
      <c r="H44" s="3" t="s">
        <v>360</v>
      </c>
      <c r="I44" s="3" t="s">
        <v>360</v>
      </c>
      <c r="J44" s="5" t="s">
        <v>7</v>
      </c>
      <c r="K44" s="5" t="s">
        <v>7</v>
      </c>
      <c r="L44" s="3" t="s">
        <v>360</v>
      </c>
      <c r="M44" s="3" t="s">
        <v>360</v>
      </c>
    </row>
    <row r="45" spans="1:13" x14ac:dyDescent="0.35">
      <c r="A45" t="s">
        <v>106</v>
      </c>
      <c r="B45" t="s">
        <v>107</v>
      </c>
      <c r="C45" t="s">
        <v>108</v>
      </c>
      <c r="D45" t="s">
        <v>6</v>
      </c>
      <c r="E45">
        <f>VLOOKUP(A45,Agent_ID!$B$2:$F$80,5,0)</f>
        <v>26010029</v>
      </c>
      <c r="F45" s="3" t="s">
        <v>360</v>
      </c>
      <c r="G45" s="3" t="s">
        <v>360</v>
      </c>
      <c r="H45" s="3" t="s">
        <v>360</v>
      </c>
      <c r="I45" s="3" t="s">
        <v>360</v>
      </c>
      <c r="J45" s="5" t="s">
        <v>7</v>
      </c>
      <c r="K45" s="5" t="s">
        <v>7</v>
      </c>
      <c r="L45" s="3" t="s">
        <v>360</v>
      </c>
      <c r="M45" s="3" t="s">
        <v>360</v>
      </c>
    </row>
    <row r="46" spans="1:13" x14ac:dyDescent="0.35">
      <c r="A46" t="s">
        <v>109</v>
      </c>
      <c r="B46" t="s">
        <v>110</v>
      </c>
      <c r="C46" t="s">
        <v>108</v>
      </c>
      <c r="D46" t="s">
        <v>6</v>
      </c>
      <c r="E46">
        <f>VLOOKUP(A46,Agent_ID!$B$2:$F$80,5,0)</f>
        <v>26025857</v>
      </c>
      <c r="F46" s="3" t="s">
        <v>360</v>
      </c>
      <c r="G46" s="3" t="s">
        <v>360</v>
      </c>
      <c r="H46" s="3" t="s">
        <v>360</v>
      </c>
      <c r="I46" s="3" t="s">
        <v>360</v>
      </c>
      <c r="J46" s="5" t="s">
        <v>7</v>
      </c>
      <c r="K46" s="5" t="s">
        <v>7</v>
      </c>
      <c r="L46" s="3" t="s">
        <v>360</v>
      </c>
      <c r="M46" s="3" t="s">
        <v>360</v>
      </c>
    </row>
    <row r="47" spans="1:13" x14ac:dyDescent="0.35">
      <c r="A47" t="s">
        <v>111</v>
      </c>
      <c r="B47" t="s">
        <v>112</v>
      </c>
      <c r="C47" t="s">
        <v>108</v>
      </c>
      <c r="D47" t="s">
        <v>6</v>
      </c>
      <c r="E47">
        <f>VLOOKUP(A47,Agent_ID!$B$2:$F$80,5,0)</f>
        <v>30220239</v>
      </c>
      <c r="F47" s="3" t="s">
        <v>360</v>
      </c>
      <c r="G47" s="3" t="s">
        <v>360</v>
      </c>
      <c r="H47" s="3" t="s">
        <v>360</v>
      </c>
      <c r="I47" s="3" t="s">
        <v>360</v>
      </c>
      <c r="J47" s="5" t="s">
        <v>7</v>
      </c>
      <c r="K47" s="5" t="s">
        <v>7</v>
      </c>
      <c r="L47" s="3" t="s">
        <v>360</v>
      </c>
      <c r="M47" s="3" t="s">
        <v>360</v>
      </c>
    </row>
    <row r="48" spans="1:13" x14ac:dyDescent="0.35">
      <c r="A48" t="s">
        <v>113</v>
      </c>
      <c r="B48" t="s">
        <v>114</v>
      </c>
      <c r="C48" t="s">
        <v>108</v>
      </c>
      <c r="D48" t="s">
        <v>6</v>
      </c>
      <c r="E48">
        <f>VLOOKUP(A48,Agent_ID!$B$2:$F$80,5,0)</f>
        <v>34472268</v>
      </c>
      <c r="F48" s="3" t="s">
        <v>360</v>
      </c>
      <c r="G48" s="3" t="s">
        <v>360</v>
      </c>
      <c r="H48" s="3" t="s">
        <v>360</v>
      </c>
      <c r="I48" s="3" t="s">
        <v>360</v>
      </c>
      <c r="J48" s="5" t="s">
        <v>7</v>
      </c>
      <c r="K48" s="5" t="s">
        <v>7</v>
      </c>
      <c r="L48" s="3" t="s">
        <v>360</v>
      </c>
      <c r="M48" s="3" t="s">
        <v>360</v>
      </c>
    </row>
    <row r="49" spans="1:13" x14ac:dyDescent="0.35">
      <c r="A49" t="s">
        <v>115</v>
      </c>
      <c r="B49" t="s">
        <v>116</v>
      </c>
      <c r="C49" t="s">
        <v>108</v>
      </c>
      <c r="D49" t="s">
        <v>117</v>
      </c>
      <c r="E49">
        <f>VLOOKUP(A49,Agent_ID!$B$2:$F$80,5,0)</f>
        <v>38830108</v>
      </c>
    </row>
    <row r="50" spans="1:13" x14ac:dyDescent="0.35">
      <c r="A50" t="s">
        <v>118</v>
      </c>
      <c r="B50" t="s">
        <v>119</v>
      </c>
      <c r="C50" t="s">
        <v>108</v>
      </c>
      <c r="D50" t="s">
        <v>117</v>
      </c>
      <c r="E50">
        <f>VLOOKUP(A50,Agent_ID!$B$2:$F$80,5,0)</f>
        <v>38830109</v>
      </c>
    </row>
    <row r="51" spans="1:13" x14ac:dyDescent="0.35">
      <c r="A51" t="s">
        <v>120</v>
      </c>
      <c r="B51" t="s">
        <v>121</v>
      </c>
      <c r="C51" t="s">
        <v>122</v>
      </c>
      <c r="D51" t="s">
        <v>6</v>
      </c>
      <c r="E51">
        <f>VLOOKUP(A51,Agent_ID!$B$2:$F$80,5,0)</f>
        <v>26109218</v>
      </c>
      <c r="F51" s="3" t="s">
        <v>361</v>
      </c>
      <c r="G51" s="3" t="s">
        <v>361</v>
      </c>
      <c r="H51" s="3" t="s">
        <v>361</v>
      </c>
      <c r="I51" s="3" t="s">
        <v>361</v>
      </c>
      <c r="J51" s="5" t="s">
        <v>7</v>
      </c>
      <c r="K51" s="5" t="s">
        <v>7</v>
      </c>
      <c r="L51" s="3" t="s">
        <v>361</v>
      </c>
      <c r="M51" s="3" t="s">
        <v>361</v>
      </c>
    </row>
    <row r="52" spans="1:13" x14ac:dyDescent="0.35">
      <c r="A52" t="s">
        <v>124</v>
      </c>
      <c r="B52" t="s">
        <v>125</v>
      </c>
      <c r="C52" t="s">
        <v>126</v>
      </c>
      <c r="D52" t="s">
        <v>6</v>
      </c>
      <c r="E52">
        <f>VLOOKUP(A52,Agent_ID!$B$2:$F$80,5,0)</f>
        <v>39292723</v>
      </c>
      <c r="F52" s="3" t="s">
        <v>362</v>
      </c>
      <c r="G52" s="3" t="s">
        <v>362</v>
      </c>
      <c r="H52" s="3" t="s">
        <v>362</v>
      </c>
      <c r="I52" s="3" t="s">
        <v>362</v>
      </c>
      <c r="J52" s="5" t="s">
        <v>7</v>
      </c>
      <c r="K52" s="5" t="s">
        <v>7</v>
      </c>
      <c r="L52" s="3" t="s">
        <v>362</v>
      </c>
      <c r="M52" s="3" t="s">
        <v>362</v>
      </c>
    </row>
    <row r="53" spans="1:13" x14ac:dyDescent="0.35">
      <c r="A53" t="s">
        <v>128</v>
      </c>
      <c r="B53" t="s">
        <v>129</v>
      </c>
      <c r="C53" t="s">
        <v>130</v>
      </c>
      <c r="D53" t="s">
        <v>6</v>
      </c>
      <c r="E53">
        <f>VLOOKUP(A53,Agent_ID!$B$2:$F$80,5,0)</f>
        <v>39292724</v>
      </c>
      <c r="F53" s="3" t="s">
        <v>362</v>
      </c>
      <c r="G53" s="3" t="s">
        <v>362</v>
      </c>
      <c r="H53" s="3" t="s">
        <v>362</v>
      </c>
      <c r="I53" s="3" t="s">
        <v>362</v>
      </c>
      <c r="J53" s="5" t="s">
        <v>7</v>
      </c>
      <c r="K53" s="5" t="s">
        <v>7</v>
      </c>
      <c r="L53" s="3" t="s">
        <v>362</v>
      </c>
      <c r="M53" s="3" t="s">
        <v>362</v>
      </c>
    </row>
    <row r="54" spans="1:13" x14ac:dyDescent="0.35">
      <c r="A54" t="s">
        <v>131</v>
      </c>
      <c r="B54" t="s">
        <v>132</v>
      </c>
      <c r="C54" t="s">
        <v>130</v>
      </c>
      <c r="D54" t="s">
        <v>6</v>
      </c>
      <c r="E54">
        <f>VLOOKUP(A54,Agent_ID!$B$2:$F$80,5,0)</f>
        <v>30373026</v>
      </c>
      <c r="F54" s="3" t="s">
        <v>361</v>
      </c>
      <c r="G54" s="3" t="s">
        <v>361</v>
      </c>
      <c r="H54" s="3" t="s">
        <v>361</v>
      </c>
      <c r="I54" s="3" t="s">
        <v>361</v>
      </c>
      <c r="J54" s="5" t="s">
        <v>7</v>
      </c>
      <c r="K54" s="5" t="s">
        <v>7</v>
      </c>
      <c r="L54" s="3" t="s">
        <v>361</v>
      </c>
      <c r="M54" s="3" t="s">
        <v>361</v>
      </c>
    </row>
    <row r="55" spans="1:13" x14ac:dyDescent="0.35">
      <c r="A55" t="s">
        <v>133</v>
      </c>
      <c r="B55" t="s">
        <v>134</v>
      </c>
      <c r="C55" t="s">
        <v>135</v>
      </c>
      <c r="D55" t="s">
        <v>117</v>
      </c>
      <c r="E55">
        <f>VLOOKUP(A55,Agent_ID!$B$2:$F$80,5,0)</f>
        <v>38830110</v>
      </c>
    </row>
    <row r="56" spans="1:13" x14ac:dyDescent="0.35">
      <c r="A56" t="s">
        <v>136</v>
      </c>
      <c r="B56" t="s">
        <v>137</v>
      </c>
      <c r="C56" t="s">
        <v>138</v>
      </c>
      <c r="D56" t="s">
        <v>6</v>
      </c>
      <c r="E56">
        <f>VLOOKUP(A56,Agent_ID!$B$2:$F$80,5,0)</f>
        <v>30220803</v>
      </c>
      <c r="F56" s="3" t="s">
        <v>360</v>
      </c>
      <c r="G56" s="3" t="s">
        <v>360</v>
      </c>
      <c r="H56" s="3" t="s">
        <v>360</v>
      </c>
      <c r="I56" s="3" t="s">
        <v>360</v>
      </c>
      <c r="J56" s="5" t="s">
        <v>7</v>
      </c>
      <c r="K56" s="5" t="s">
        <v>7</v>
      </c>
      <c r="L56" s="3" t="s">
        <v>360</v>
      </c>
      <c r="M56" s="3" t="s">
        <v>360</v>
      </c>
    </row>
    <row r="57" spans="1:13" x14ac:dyDescent="0.35">
      <c r="A57" t="s">
        <v>139</v>
      </c>
      <c r="B57" t="s">
        <v>140</v>
      </c>
      <c r="C57" t="s">
        <v>130</v>
      </c>
      <c r="D57" t="s">
        <v>21</v>
      </c>
      <c r="E57">
        <f>VLOOKUP(A57,Agent_ID!$B$2:$F$80,5,0)</f>
        <v>34787625</v>
      </c>
      <c r="F57" s="4" t="s">
        <v>358</v>
      </c>
      <c r="G57" s="4" t="s">
        <v>358</v>
      </c>
      <c r="H57" s="4" t="s">
        <v>358</v>
      </c>
      <c r="I57" s="4" t="s">
        <v>358</v>
      </c>
      <c r="J57" s="5" t="s">
        <v>7</v>
      </c>
      <c r="K57" s="5" t="s">
        <v>7</v>
      </c>
      <c r="L57" s="4" t="s">
        <v>358</v>
      </c>
      <c r="M57" s="4" t="s">
        <v>358</v>
      </c>
    </row>
    <row r="58" spans="1:13" x14ac:dyDescent="0.35">
      <c r="A58" t="s">
        <v>141</v>
      </c>
      <c r="B58" t="s">
        <v>142</v>
      </c>
      <c r="C58" t="s">
        <v>130</v>
      </c>
      <c r="D58" t="s">
        <v>21</v>
      </c>
      <c r="E58">
        <f>VLOOKUP(A58,Agent_ID!$B$2:$F$80,5,0)</f>
        <v>30124145</v>
      </c>
      <c r="F58" s="4" t="s">
        <v>358</v>
      </c>
      <c r="G58" s="4" t="s">
        <v>358</v>
      </c>
      <c r="H58" s="4" t="s">
        <v>358</v>
      </c>
      <c r="I58" s="4" t="s">
        <v>358</v>
      </c>
      <c r="J58" s="5" t="s">
        <v>7</v>
      </c>
      <c r="K58" s="5" t="s">
        <v>7</v>
      </c>
      <c r="L58" s="4" t="s">
        <v>358</v>
      </c>
      <c r="M58" s="4" t="s">
        <v>358</v>
      </c>
    </row>
    <row r="59" spans="1:13" x14ac:dyDescent="0.35">
      <c r="A59" t="s">
        <v>143</v>
      </c>
      <c r="B59" t="s">
        <v>144</v>
      </c>
      <c r="C59" t="s">
        <v>130</v>
      </c>
      <c r="D59" t="s">
        <v>21</v>
      </c>
      <c r="E59">
        <f>VLOOKUP(A59,Agent_ID!$B$2:$F$80,5,0)</f>
        <v>34472269</v>
      </c>
      <c r="F59" s="4" t="s">
        <v>358</v>
      </c>
      <c r="G59" s="4" t="s">
        <v>358</v>
      </c>
      <c r="H59" s="4" t="s">
        <v>358</v>
      </c>
      <c r="I59" s="4" t="s">
        <v>358</v>
      </c>
      <c r="J59" s="5" t="s">
        <v>7</v>
      </c>
      <c r="K59" s="5" t="s">
        <v>7</v>
      </c>
      <c r="L59" s="4" t="s">
        <v>358</v>
      </c>
      <c r="M59" s="4" t="s">
        <v>358</v>
      </c>
    </row>
    <row r="60" spans="1:13" x14ac:dyDescent="0.35">
      <c r="A60" t="s">
        <v>145</v>
      </c>
      <c r="B60" t="s">
        <v>146</v>
      </c>
      <c r="C60" t="s">
        <v>130</v>
      </c>
      <c r="D60" t="s">
        <v>21</v>
      </c>
      <c r="E60">
        <f>VLOOKUP(A60,Agent_ID!$B$2:$F$80,5,0)</f>
        <v>30220240</v>
      </c>
      <c r="F60" s="4" t="s">
        <v>358</v>
      </c>
      <c r="G60" s="4" t="s">
        <v>358</v>
      </c>
      <c r="H60" s="4" t="s">
        <v>358</v>
      </c>
      <c r="I60" s="4" t="s">
        <v>358</v>
      </c>
      <c r="J60" s="5" t="s">
        <v>7</v>
      </c>
      <c r="K60" s="5" t="s">
        <v>7</v>
      </c>
      <c r="L60" s="4" t="s">
        <v>358</v>
      </c>
      <c r="M60" s="4" t="s">
        <v>358</v>
      </c>
    </row>
    <row r="61" spans="1:13" x14ac:dyDescent="0.35">
      <c r="A61" t="s">
        <v>147</v>
      </c>
      <c r="B61" t="s">
        <v>148</v>
      </c>
      <c r="C61" t="s">
        <v>130</v>
      </c>
      <c r="D61" t="s">
        <v>6</v>
      </c>
      <c r="E61">
        <f>VLOOKUP(A61,Agent_ID!$B$2:$F$80,5,0)</f>
        <v>34472266</v>
      </c>
      <c r="F61" s="4" t="s">
        <v>358</v>
      </c>
      <c r="G61" s="4" t="s">
        <v>358</v>
      </c>
      <c r="H61" s="4" t="s">
        <v>358</v>
      </c>
      <c r="I61" s="4" t="s">
        <v>358</v>
      </c>
      <c r="J61" s="5" t="s">
        <v>7</v>
      </c>
      <c r="K61" s="5" t="s">
        <v>7</v>
      </c>
      <c r="L61" s="4" t="s">
        <v>358</v>
      </c>
      <c r="M61" s="4" t="s">
        <v>358</v>
      </c>
    </row>
    <row r="62" spans="1:13" x14ac:dyDescent="0.35">
      <c r="A62" t="s">
        <v>149</v>
      </c>
      <c r="B62" t="s">
        <v>150</v>
      </c>
      <c r="C62" t="s">
        <v>130</v>
      </c>
      <c r="D62" t="s">
        <v>6</v>
      </c>
      <c r="E62">
        <f>VLOOKUP(A62,Agent_ID!$B$2:$F$80,5,0)</f>
        <v>34622821</v>
      </c>
      <c r="F62" s="4" t="s">
        <v>358</v>
      </c>
      <c r="G62" s="4" t="s">
        <v>358</v>
      </c>
      <c r="H62" s="4" t="s">
        <v>358</v>
      </c>
      <c r="I62" s="4" t="s">
        <v>358</v>
      </c>
      <c r="J62" s="5" t="s">
        <v>7</v>
      </c>
      <c r="K62" s="5" t="s">
        <v>7</v>
      </c>
      <c r="L62" s="4" t="s">
        <v>358</v>
      </c>
      <c r="M62" s="4" t="s">
        <v>358</v>
      </c>
    </row>
    <row r="63" spans="1:13" x14ac:dyDescent="0.35">
      <c r="A63" t="s">
        <v>151</v>
      </c>
      <c r="B63" t="s">
        <v>152</v>
      </c>
      <c r="C63" t="s">
        <v>153</v>
      </c>
      <c r="D63" t="s">
        <v>6</v>
      </c>
      <c r="E63">
        <f>VLOOKUP(A63,Agent_ID!$B$2:$F$80,5,0)</f>
        <v>30123930</v>
      </c>
      <c r="F63" s="4" t="s">
        <v>358</v>
      </c>
      <c r="G63" s="4" t="s">
        <v>358</v>
      </c>
      <c r="H63" s="4" t="s">
        <v>358</v>
      </c>
      <c r="I63" s="4" t="s">
        <v>358</v>
      </c>
      <c r="J63" s="5" t="s">
        <v>7</v>
      </c>
      <c r="K63" s="5" t="s">
        <v>7</v>
      </c>
      <c r="L63" s="4" t="s">
        <v>358</v>
      </c>
      <c r="M63" s="4" t="s">
        <v>358</v>
      </c>
    </row>
    <row r="64" spans="1:13" x14ac:dyDescent="0.35">
      <c r="A64" t="s">
        <v>154</v>
      </c>
      <c r="B64" t="s">
        <v>155</v>
      </c>
      <c r="C64" t="s">
        <v>153</v>
      </c>
      <c r="D64" t="s">
        <v>6</v>
      </c>
      <c r="E64">
        <f>VLOOKUP(A64,Agent_ID!$B$2:$F$80,5,0)</f>
        <v>30124543</v>
      </c>
      <c r="F64" s="4" t="s">
        <v>358</v>
      </c>
      <c r="G64" s="4" t="s">
        <v>358</v>
      </c>
      <c r="H64" s="4" t="s">
        <v>358</v>
      </c>
      <c r="I64" s="4" t="s">
        <v>358</v>
      </c>
      <c r="J64" s="5" t="s">
        <v>7</v>
      </c>
      <c r="K64" s="5" t="s">
        <v>7</v>
      </c>
      <c r="L64" s="4" t="s">
        <v>358</v>
      </c>
      <c r="M64" s="4" t="s">
        <v>358</v>
      </c>
    </row>
    <row r="65" spans="1:13" x14ac:dyDescent="0.35">
      <c r="A65" t="s">
        <v>156</v>
      </c>
      <c r="B65" t="s">
        <v>157</v>
      </c>
      <c r="C65" t="s">
        <v>153</v>
      </c>
      <c r="D65" t="s">
        <v>6</v>
      </c>
      <c r="E65">
        <f>VLOOKUP(A65,Agent_ID!$B$2:$F$80,5,0)</f>
        <v>39036196</v>
      </c>
      <c r="F65" s="4" t="s">
        <v>358</v>
      </c>
      <c r="G65" s="4" t="s">
        <v>358</v>
      </c>
      <c r="H65" s="4" t="s">
        <v>358</v>
      </c>
      <c r="I65" s="4" t="s">
        <v>358</v>
      </c>
      <c r="J65" s="5" t="s">
        <v>7</v>
      </c>
      <c r="K65" s="5" t="s">
        <v>7</v>
      </c>
      <c r="L65" s="4" t="s">
        <v>358</v>
      </c>
      <c r="M65" s="4" t="s">
        <v>358</v>
      </c>
    </row>
    <row r="66" spans="1:13" x14ac:dyDescent="0.35">
      <c r="A66" t="s">
        <v>158</v>
      </c>
      <c r="B66" t="s">
        <v>159</v>
      </c>
      <c r="C66" t="s">
        <v>160</v>
      </c>
      <c r="D66" t="s">
        <v>6</v>
      </c>
      <c r="E66">
        <f>VLOOKUP(A66,Agent_ID!$B$2:$F$80,5,0)</f>
        <v>34472465</v>
      </c>
      <c r="F66" s="3" t="s">
        <v>360</v>
      </c>
      <c r="G66" s="3" t="s">
        <v>360</v>
      </c>
      <c r="H66" s="3" t="s">
        <v>360</v>
      </c>
      <c r="I66" s="3" t="s">
        <v>360</v>
      </c>
      <c r="J66" s="5" t="s">
        <v>7</v>
      </c>
      <c r="K66" s="5" t="s">
        <v>7</v>
      </c>
      <c r="L66" s="3" t="s">
        <v>360</v>
      </c>
      <c r="M66" s="3" t="s">
        <v>360</v>
      </c>
    </row>
    <row r="67" spans="1:13" x14ac:dyDescent="0.35">
      <c r="A67" t="s">
        <v>161</v>
      </c>
      <c r="B67" t="s">
        <v>162</v>
      </c>
      <c r="C67" t="s">
        <v>160</v>
      </c>
      <c r="D67" t="s">
        <v>6</v>
      </c>
      <c r="E67">
        <f>VLOOKUP(A67,Agent_ID!$B$2:$F$80,5,0)</f>
        <v>39036702</v>
      </c>
      <c r="F67" s="3" t="s">
        <v>360</v>
      </c>
      <c r="G67" s="3" t="s">
        <v>360</v>
      </c>
      <c r="H67" s="3" t="s">
        <v>360</v>
      </c>
      <c r="I67" s="3" t="s">
        <v>360</v>
      </c>
      <c r="J67" s="5" t="s">
        <v>7</v>
      </c>
      <c r="K67" s="5" t="s">
        <v>7</v>
      </c>
      <c r="L67" s="3" t="s">
        <v>360</v>
      </c>
      <c r="M67" s="3" t="s">
        <v>360</v>
      </c>
    </row>
    <row r="68" spans="1:13" x14ac:dyDescent="0.35">
      <c r="A68" t="s">
        <v>163</v>
      </c>
      <c r="B68" t="s">
        <v>164</v>
      </c>
      <c r="C68" t="s">
        <v>130</v>
      </c>
      <c r="D68" t="s">
        <v>21</v>
      </c>
      <c r="E68">
        <f>VLOOKUP(A68,Agent_ID!$B$2:$F$80,5,0)</f>
        <v>39104298</v>
      </c>
      <c r="F68" s="4" t="s">
        <v>358</v>
      </c>
      <c r="G68" s="4" t="s">
        <v>358</v>
      </c>
      <c r="H68" s="4" t="s">
        <v>358</v>
      </c>
      <c r="I68" s="4" t="s">
        <v>358</v>
      </c>
      <c r="J68" s="5" t="s">
        <v>7</v>
      </c>
      <c r="K68" s="5" t="s">
        <v>7</v>
      </c>
      <c r="L68" s="4" t="s">
        <v>358</v>
      </c>
      <c r="M68" s="4" t="s">
        <v>358</v>
      </c>
    </row>
    <row r="69" spans="1:13" x14ac:dyDescent="0.35">
      <c r="A69" t="s">
        <v>165</v>
      </c>
      <c r="B69" t="s">
        <v>166</v>
      </c>
      <c r="C69" t="s">
        <v>130</v>
      </c>
      <c r="D69" t="s">
        <v>6</v>
      </c>
      <c r="E69">
        <f>VLOOKUP(A69,Agent_ID!$B$2:$F$80,5,0)</f>
        <v>30124146</v>
      </c>
      <c r="F69" s="3" t="s">
        <v>366</v>
      </c>
      <c r="G69" s="3" t="s">
        <v>366</v>
      </c>
      <c r="H69" s="3" t="s">
        <v>366</v>
      </c>
      <c r="I69" s="3" t="s">
        <v>366</v>
      </c>
      <c r="J69" s="5" t="s">
        <v>7</v>
      </c>
      <c r="K69" s="5" t="s">
        <v>7</v>
      </c>
      <c r="L69" s="3" t="s">
        <v>366</v>
      </c>
      <c r="M69" s="3" t="s">
        <v>366</v>
      </c>
    </row>
    <row r="70" spans="1:13" x14ac:dyDescent="0.35">
      <c r="A70" t="s">
        <v>168</v>
      </c>
      <c r="B70" t="s">
        <v>169</v>
      </c>
      <c r="C70" t="s">
        <v>122</v>
      </c>
      <c r="D70" t="s">
        <v>6</v>
      </c>
      <c r="E70">
        <f>VLOOKUP(A70,Agent_ID!$B$2:$F$80,5,0)</f>
        <v>20033534</v>
      </c>
      <c r="F70" s="3" t="s">
        <v>360</v>
      </c>
      <c r="G70" s="3" t="s">
        <v>360</v>
      </c>
      <c r="H70" s="3" t="s">
        <v>360</v>
      </c>
      <c r="I70" s="3" t="s">
        <v>360</v>
      </c>
      <c r="J70" s="5" t="s">
        <v>7</v>
      </c>
      <c r="K70" s="5" t="s">
        <v>7</v>
      </c>
      <c r="L70" s="3" t="s">
        <v>360</v>
      </c>
      <c r="M70" s="3" t="s">
        <v>360</v>
      </c>
    </row>
    <row r="71" spans="1:13" x14ac:dyDescent="0.35">
      <c r="A71" t="s">
        <v>170</v>
      </c>
      <c r="B71" t="s">
        <v>171</v>
      </c>
      <c r="C71" t="s">
        <v>122</v>
      </c>
      <c r="D71" t="s">
        <v>21</v>
      </c>
      <c r="E71">
        <f>VLOOKUP(A71,Agent_ID!$B$2:$F$80,5,0)</f>
        <v>34751882</v>
      </c>
      <c r="F71" s="5" t="s">
        <v>367</v>
      </c>
      <c r="G71" s="5" t="s">
        <v>367</v>
      </c>
      <c r="H71" s="5" t="s">
        <v>7</v>
      </c>
      <c r="I71" s="5" t="s">
        <v>7</v>
      </c>
      <c r="J71" s="5" t="s">
        <v>367</v>
      </c>
      <c r="K71" s="5" t="s">
        <v>367</v>
      </c>
      <c r="L71" s="5" t="s">
        <v>367</v>
      </c>
      <c r="M71" s="5" t="s">
        <v>367</v>
      </c>
    </row>
    <row r="72" spans="1:13" x14ac:dyDescent="0.35">
      <c r="A72" t="s">
        <v>172</v>
      </c>
      <c r="B72" t="s">
        <v>173</v>
      </c>
      <c r="C72" t="s">
        <v>104</v>
      </c>
      <c r="D72" t="s">
        <v>6</v>
      </c>
      <c r="E72">
        <f>VLOOKUP(A72,Agent_ID!$B$2:$F$80,5,0)</f>
        <v>38830374</v>
      </c>
      <c r="F72" s="3" t="s">
        <v>360</v>
      </c>
      <c r="G72" s="3" t="s">
        <v>360</v>
      </c>
      <c r="H72" s="3" t="s">
        <v>360</v>
      </c>
      <c r="I72" s="3" t="s">
        <v>360</v>
      </c>
      <c r="J72" s="5" t="s">
        <v>7</v>
      </c>
      <c r="K72" s="5" t="s">
        <v>7</v>
      </c>
      <c r="L72" s="3" t="s">
        <v>360</v>
      </c>
      <c r="M72" s="3" t="s">
        <v>360</v>
      </c>
    </row>
    <row r="73" spans="1:13" ht="16.5" x14ac:dyDescent="0.45">
      <c r="A73" s="1" t="s">
        <v>174</v>
      </c>
      <c r="B73" t="s">
        <v>175</v>
      </c>
      <c r="C73" t="s">
        <v>126</v>
      </c>
      <c r="D73" t="s">
        <v>6</v>
      </c>
      <c r="E73">
        <f>VLOOKUP(A73,Agent_ID!$B$2:$F$80,5,0)</f>
        <v>30220238</v>
      </c>
      <c r="F73" s="4" t="s">
        <v>358</v>
      </c>
      <c r="G73" s="4" t="s">
        <v>358</v>
      </c>
      <c r="H73" s="4" t="s">
        <v>358</v>
      </c>
      <c r="I73" s="4" t="s">
        <v>358</v>
      </c>
      <c r="J73" s="5" t="s">
        <v>7</v>
      </c>
      <c r="K73" s="5" t="s">
        <v>7</v>
      </c>
      <c r="L73" s="4" t="s">
        <v>358</v>
      </c>
      <c r="M73" s="4" t="s">
        <v>358</v>
      </c>
    </row>
    <row r="74" spans="1:13" ht="16.5" x14ac:dyDescent="0.45">
      <c r="A74" s="1" t="s">
        <v>176</v>
      </c>
      <c r="B74" t="s">
        <v>177</v>
      </c>
      <c r="C74" t="s">
        <v>126</v>
      </c>
      <c r="D74" t="s">
        <v>21</v>
      </c>
      <c r="E74">
        <f>VLOOKUP(A74,Agent_ID!$B$2:$F$80,5,0)</f>
        <v>39582489</v>
      </c>
      <c r="F74" s="4" t="s">
        <v>358</v>
      </c>
      <c r="G74" s="4" t="s">
        <v>358</v>
      </c>
      <c r="H74" s="4" t="s">
        <v>358</v>
      </c>
      <c r="I74" s="4" t="s">
        <v>358</v>
      </c>
      <c r="J74" s="5" t="s">
        <v>7</v>
      </c>
      <c r="K74" s="5" t="s">
        <v>7</v>
      </c>
      <c r="L74" s="4" t="s">
        <v>358</v>
      </c>
      <c r="M74" s="4" t="s">
        <v>358</v>
      </c>
    </row>
    <row r="75" spans="1:13" ht="16.5" x14ac:dyDescent="0.45">
      <c r="A75" s="1" t="s">
        <v>178</v>
      </c>
      <c r="B75" t="s">
        <v>179</v>
      </c>
      <c r="C75" t="s">
        <v>126</v>
      </c>
      <c r="D75" t="s">
        <v>21</v>
      </c>
      <c r="E75">
        <f>VLOOKUP(A75,Agent_ID!$B$2:$F$80,5,0)</f>
        <v>39582485</v>
      </c>
      <c r="F75" s="4" t="s">
        <v>358</v>
      </c>
      <c r="G75" s="4" t="s">
        <v>358</v>
      </c>
      <c r="H75" s="4" t="s">
        <v>358</v>
      </c>
      <c r="I75" s="4" t="s">
        <v>358</v>
      </c>
      <c r="J75" s="5" t="s">
        <v>7</v>
      </c>
      <c r="K75" s="5" t="s">
        <v>7</v>
      </c>
      <c r="L75" s="4" t="s">
        <v>358</v>
      </c>
      <c r="M75" s="4" t="s">
        <v>358</v>
      </c>
    </row>
    <row r="76" spans="1:13" ht="16.5" x14ac:dyDescent="0.45">
      <c r="A76" s="1" t="s">
        <v>180</v>
      </c>
      <c r="B76" t="s">
        <v>181</v>
      </c>
      <c r="C76" t="s">
        <v>126</v>
      </c>
      <c r="D76" t="s">
        <v>21</v>
      </c>
      <c r="E76">
        <f>VLOOKUP(A76,Agent_ID!$B$2:$F$80,5,0)</f>
        <v>39582487</v>
      </c>
      <c r="F76" s="4" t="s">
        <v>358</v>
      </c>
      <c r="G76" s="4" t="s">
        <v>358</v>
      </c>
      <c r="H76" s="4" t="s">
        <v>358</v>
      </c>
      <c r="I76" s="4" t="s">
        <v>358</v>
      </c>
      <c r="J76" s="5" t="s">
        <v>7</v>
      </c>
      <c r="K76" s="5" t="s">
        <v>7</v>
      </c>
      <c r="L76" s="4" t="s">
        <v>358</v>
      </c>
      <c r="M76" s="4" t="s">
        <v>358</v>
      </c>
    </row>
    <row r="77" spans="1:13" ht="16.5" x14ac:dyDescent="0.45">
      <c r="A77" s="1" t="s">
        <v>182</v>
      </c>
      <c r="B77" t="s">
        <v>183</v>
      </c>
      <c r="C77" t="s">
        <v>126</v>
      </c>
      <c r="D77" t="s">
        <v>21</v>
      </c>
      <c r="E77">
        <f>VLOOKUP(A77,Agent_ID!$B$2:$F$80,5,0)</f>
        <v>39582486</v>
      </c>
      <c r="F77" s="4" t="s">
        <v>358</v>
      </c>
      <c r="G77" s="4" t="s">
        <v>358</v>
      </c>
      <c r="H77" s="4" t="s">
        <v>358</v>
      </c>
      <c r="I77" s="4" t="s">
        <v>358</v>
      </c>
      <c r="J77" s="5" t="s">
        <v>7</v>
      </c>
      <c r="K77" s="5" t="s">
        <v>7</v>
      </c>
      <c r="L77" s="4" t="s">
        <v>358</v>
      </c>
      <c r="M77" s="4" t="s">
        <v>358</v>
      </c>
    </row>
    <row r="78" spans="1:13" ht="16.5" x14ac:dyDescent="0.45">
      <c r="A78" s="1" t="s">
        <v>184</v>
      </c>
      <c r="B78" t="s">
        <v>185</v>
      </c>
      <c r="C78" t="s">
        <v>126</v>
      </c>
      <c r="D78" t="s">
        <v>6</v>
      </c>
      <c r="E78">
        <f>VLOOKUP(A78,Agent_ID!$B$2:$F$80,5,0)</f>
        <v>38874691</v>
      </c>
      <c r="F78" s="4" t="s">
        <v>358</v>
      </c>
      <c r="G78" s="4" t="s">
        <v>358</v>
      </c>
      <c r="H78" s="4" t="s">
        <v>358</v>
      </c>
      <c r="I78" s="4" t="s">
        <v>358</v>
      </c>
      <c r="J78" s="5" t="s">
        <v>7</v>
      </c>
      <c r="K78" s="5" t="s">
        <v>7</v>
      </c>
      <c r="L78" s="4" t="s">
        <v>358</v>
      </c>
      <c r="M78" s="4" t="s">
        <v>358</v>
      </c>
    </row>
    <row r="79" spans="1:13" ht="16.5" x14ac:dyDescent="0.45">
      <c r="A79" s="1" t="s">
        <v>186</v>
      </c>
      <c r="B79" t="s">
        <v>187</v>
      </c>
      <c r="C79" t="s">
        <v>126</v>
      </c>
      <c r="D79" t="s">
        <v>21</v>
      </c>
      <c r="E79">
        <f>VLOOKUP(A79,Agent_ID!$B$2:$F$80,5,0)</f>
        <v>38874690</v>
      </c>
      <c r="F79" s="4" t="s">
        <v>358</v>
      </c>
      <c r="G79" s="4" t="s">
        <v>358</v>
      </c>
      <c r="H79" s="4" t="s">
        <v>358</v>
      </c>
      <c r="I79" s="4" t="s">
        <v>358</v>
      </c>
      <c r="J79" s="5" t="s">
        <v>7</v>
      </c>
      <c r="K79" s="5" t="s">
        <v>7</v>
      </c>
      <c r="L79" s="4" t="s">
        <v>358</v>
      </c>
      <c r="M79" s="4" t="s">
        <v>358</v>
      </c>
    </row>
  </sheetData>
  <autoFilter ref="A1:M79" xr:uid="{00000000-0009-0000-0000-000000000000}"/>
  <conditionalFormatting sqref="F11:F12">
    <cfRule type="cellIs" dxfId="154" priority="105" operator="equal">
      <formula>"UPL"</formula>
    </cfRule>
    <cfRule type="cellIs" dxfId="153" priority="104" operator="equal">
      <formula>"PL"</formula>
    </cfRule>
  </conditionalFormatting>
  <conditionalFormatting sqref="F18:F40">
    <cfRule type="cellIs" dxfId="152" priority="49" operator="equal">
      <formula>"OFF"</formula>
    </cfRule>
  </conditionalFormatting>
  <conditionalFormatting sqref="F56:F72">
    <cfRule type="cellIs" dxfId="151" priority="23" operator="equal">
      <formula>"OFF"</formula>
    </cfRule>
  </conditionalFormatting>
  <conditionalFormatting sqref="F24:I24">
    <cfRule type="cellIs" dxfId="150" priority="81" operator="equal">
      <formula>"PL"</formula>
    </cfRule>
    <cfRule type="cellIs" dxfId="149" priority="82" operator="equal">
      <formula>"UPL"</formula>
    </cfRule>
  </conditionalFormatting>
  <conditionalFormatting sqref="F28:I28">
    <cfRule type="cellIs" dxfId="148" priority="75" operator="equal">
      <formula>"PL"</formula>
    </cfRule>
    <cfRule type="cellIs" dxfId="147" priority="76" operator="equal">
      <formula>"UPL"</formula>
    </cfRule>
  </conditionalFormatting>
  <conditionalFormatting sqref="F42:I42">
    <cfRule type="cellIs" dxfId="146" priority="46" operator="equal">
      <formula>"PL"</formula>
    </cfRule>
    <cfRule type="cellIs" dxfId="145" priority="47" operator="equal">
      <formula>"UPL"</formula>
    </cfRule>
  </conditionalFormatting>
  <conditionalFormatting sqref="F73:I79">
    <cfRule type="cellIs" dxfId="144" priority="1" operator="equal">
      <formula>"OFF"</formula>
    </cfRule>
  </conditionalFormatting>
  <conditionalFormatting sqref="F2:M2">
    <cfRule type="cellIs" dxfId="143" priority="128" operator="equal">
      <formula>"PL"</formula>
    </cfRule>
    <cfRule type="cellIs" dxfId="142" priority="129" operator="equal">
      <formula>"UPL"</formula>
    </cfRule>
  </conditionalFormatting>
  <conditionalFormatting sqref="F2:M16">
    <cfRule type="cellIs" dxfId="141" priority="96" operator="equal">
      <formula>"OFF"</formula>
    </cfRule>
  </conditionalFormatting>
  <conditionalFormatting sqref="F4:M4">
    <cfRule type="cellIs" dxfId="140" priority="124" operator="equal">
      <formula>"PL"</formula>
    </cfRule>
    <cfRule type="cellIs" dxfId="139" priority="125" operator="equal">
      <formula>"UPL"</formula>
    </cfRule>
  </conditionalFormatting>
  <conditionalFormatting sqref="F7:M7">
    <cfRule type="cellIs" dxfId="138" priority="117" operator="equal">
      <formula>"PL"</formula>
    </cfRule>
    <cfRule type="cellIs" dxfId="137" priority="118" operator="equal">
      <formula>"UPL"</formula>
    </cfRule>
  </conditionalFormatting>
  <conditionalFormatting sqref="F9:M9">
    <cfRule type="cellIs" dxfId="136" priority="113" operator="equal">
      <formula>"PL"</formula>
    </cfRule>
    <cfRule type="cellIs" dxfId="135" priority="114" operator="equal">
      <formula>"UPL"</formula>
    </cfRule>
  </conditionalFormatting>
  <conditionalFormatting sqref="F14:M16">
    <cfRule type="cellIs" dxfId="134" priority="95" operator="equal">
      <formula>"UPL"</formula>
    </cfRule>
    <cfRule type="cellIs" dxfId="133" priority="94" operator="equal">
      <formula>"PL"</formula>
    </cfRule>
  </conditionalFormatting>
  <conditionalFormatting sqref="F18:M19">
    <cfRule type="cellIs" dxfId="132" priority="89" operator="equal">
      <formula>"UPL"</formula>
    </cfRule>
    <cfRule type="cellIs" dxfId="131" priority="88" operator="equal">
      <formula>"PL"</formula>
    </cfRule>
  </conditionalFormatting>
  <conditionalFormatting sqref="F30:M31">
    <cfRule type="cellIs" dxfId="130" priority="68" operator="equal">
      <formula>"PL"</formula>
    </cfRule>
    <cfRule type="cellIs" dxfId="129" priority="69" operator="equal">
      <formula>"UPL"</formula>
    </cfRule>
  </conditionalFormatting>
  <conditionalFormatting sqref="F33:M35">
    <cfRule type="cellIs" dxfId="128" priority="57" operator="equal">
      <formula>"PL"</formula>
    </cfRule>
    <cfRule type="cellIs" dxfId="127" priority="58" operator="equal">
      <formula>"UPL"</formula>
    </cfRule>
  </conditionalFormatting>
  <conditionalFormatting sqref="F38:M38">
    <cfRule type="cellIs" dxfId="126" priority="53" operator="equal">
      <formula>"UPL"</formula>
    </cfRule>
    <cfRule type="cellIs" dxfId="125" priority="52" operator="equal">
      <formula>"PL"</formula>
    </cfRule>
  </conditionalFormatting>
  <conditionalFormatting sqref="F42:M48">
    <cfRule type="cellIs" dxfId="124" priority="24" operator="equal">
      <formula>"OFF"</formula>
    </cfRule>
  </conditionalFormatting>
  <conditionalFormatting sqref="F51:M54">
    <cfRule type="cellIs" dxfId="123" priority="40" operator="equal">
      <formula>"OFF"</formula>
    </cfRule>
  </conditionalFormatting>
  <conditionalFormatting sqref="G11:I11">
    <cfRule type="cellIs" dxfId="122" priority="401" operator="equal">
      <formula>"UPL"</formula>
    </cfRule>
    <cfRule type="cellIs" dxfId="121" priority="400" operator="equal">
      <formula>"PL"</formula>
    </cfRule>
  </conditionalFormatting>
  <conditionalFormatting sqref="G28:I28">
    <cfRule type="cellIs" dxfId="120" priority="346" operator="equal">
      <formula>"OFF"</formula>
    </cfRule>
  </conditionalFormatting>
  <conditionalFormatting sqref="G34:I35">
    <cfRule type="cellIs" dxfId="119" priority="317" operator="equal">
      <formula>"OFF"</formula>
    </cfRule>
  </conditionalFormatting>
  <conditionalFormatting sqref="G72:I72">
    <cfRule type="cellIs" dxfId="118" priority="260" operator="equal">
      <formula>"OFF"</formula>
    </cfRule>
  </conditionalFormatting>
  <conditionalFormatting sqref="G23:J27">
    <cfRule type="cellIs" dxfId="117" priority="347" operator="equal">
      <formula>"OFF"</formula>
    </cfRule>
  </conditionalFormatting>
  <conditionalFormatting sqref="G36:J36">
    <cfRule type="cellIs" dxfId="116" priority="308" operator="equal">
      <formula>"OFF"</formula>
    </cfRule>
  </conditionalFormatting>
  <conditionalFormatting sqref="G29:K29">
    <cfRule type="cellIs" dxfId="115" priority="342" operator="equal">
      <formula>"OFF"</formula>
    </cfRule>
  </conditionalFormatting>
  <conditionalFormatting sqref="G12:M12">
    <cfRule type="cellIs" dxfId="114" priority="397" operator="equal">
      <formula>"PL"</formula>
    </cfRule>
    <cfRule type="cellIs" dxfId="113" priority="398" operator="equal">
      <formula>"UPL"</formula>
    </cfRule>
  </conditionalFormatting>
  <conditionalFormatting sqref="G18:M22">
    <cfRule type="cellIs" dxfId="112" priority="203" operator="equal">
      <formula>"OFF"</formula>
    </cfRule>
  </conditionalFormatting>
  <conditionalFormatting sqref="G30:M33">
    <cfRule type="cellIs" dxfId="111" priority="326" operator="equal">
      <formula>"OFF"</formula>
    </cfRule>
  </conditionalFormatting>
  <conditionalFormatting sqref="G37:M40">
    <cfRule type="cellIs" dxfId="110" priority="189" operator="equal">
      <formula>"OFF"</formula>
    </cfRule>
  </conditionalFormatting>
  <conditionalFormatting sqref="G56:M71">
    <cfRule type="cellIs" dxfId="109" priority="3" operator="equal">
      <formula>"OFF"</formula>
    </cfRule>
  </conditionalFormatting>
  <conditionalFormatting sqref="H39:M39">
    <cfRule type="cellIs" dxfId="108" priority="297" operator="equal">
      <formula>"UPL"</formula>
    </cfRule>
    <cfRule type="cellIs" dxfId="107" priority="296" operator="equal">
      <formula>"PL"</formula>
    </cfRule>
  </conditionalFormatting>
  <conditionalFormatting sqref="I3:J3">
    <cfRule type="cellIs" dxfId="106" priority="437" operator="equal">
      <formula>"UPL"</formula>
    </cfRule>
    <cfRule type="cellIs" dxfId="105" priority="436" operator="equal">
      <formula>"PL"</formula>
    </cfRule>
  </conditionalFormatting>
  <conditionalFormatting sqref="J6">
    <cfRule type="cellIs" dxfId="104" priority="421" operator="equal">
      <formula>"PL"</formula>
    </cfRule>
    <cfRule type="cellIs" dxfId="103" priority="422" operator="equal">
      <formula>"UPL"</formula>
    </cfRule>
  </conditionalFormatting>
  <conditionalFormatting sqref="J23">
    <cfRule type="cellIs" dxfId="102" priority="364" operator="equal">
      <formula>"UPL"</formula>
    </cfRule>
    <cfRule type="cellIs" dxfId="101" priority="363" operator="equal">
      <formula>"PL"</formula>
    </cfRule>
  </conditionalFormatting>
  <conditionalFormatting sqref="J28:K29">
    <cfRule type="cellIs" dxfId="100" priority="341" operator="equal">
      <formula>"OFF"</formula>
    </cfRule>
  </conditionalFormatting>
  <conditionalFormatting sqref="J34:M37">
    <cfRule type="cellIs" dxfId="99" priority="193" operator="equal">
      <formula>"OFF"</formula>
    </cfRule>
  </conditionalFormatting>
  <conditionalFormatting sqref="J72:M79">
    <cfRule type="cellIs" dxfId="98" priority="2" operator="equal">
      <formula>"OFF"</formula>
    </cfRule>
  </conditionalFormatting>
  <conditionalFormatting sqref="K24">
    <cfRule type="cellIs" dxfId="97" priority="356" operator="equal">
      <formula>"PL"</formula>
    </cfRule>
    <cfRule type="cellIs" dxfId="96" priority="357" operator="equal">
      <formula>"UPL"</formula>
    </cfRule>
  </conditionalFormatting>
  <conditionalFormatting sqref="K24:K27">
    <cfRule type="cellIs" dxfId="95" priority="348" operator="equal">
      <formula>"OFF"</formula>
    </cfRule>
  </conditionalFormatting>
  <conditionalFormatting sqref="K23:M23">
    <cfRule type="cellIs" dxfId="94" priority="366" operator="equal">
      <formula>"OFF"</formula>
    </cfRule>
  </conditionalFormatting>
  <conditionalFormatting sqref="L8:M8">
    <cfRule type="cellIs" dxfId="93" priority="418" operator="equal">
      <formula>"PL"</formula>
    </cfRule>
    <cfRule type="cellIs" dxfId="92" priority="419" operator="equal">
      <formula>"UPL"</formula>
    </cfRule>
  </conditionalFormatting>
  <conditionalFormatting sqref="L11:M11">
    <cfRule type="cellIs" dxfId="91" priority="212" operator="equal">
      <formula>"UPL"</formula>
    </cfRule>
    <cfRule type="cellIs" dxfId="90" priority="211" operator="equal">
      <formula>"PL"</formula>
    </cfRule>
  </conditionalFormatting>
  <conditionalFormatting sqref="L24:M26">
    <cfRule type="cellIs" dxfId="89" priority="197" operator="equal">
      <formula>"PL"</formula>
    </cfRule>
    <cfRule type="cellIs" dxfId="88" priority="198" operator="equal">
      <formula>"UPL"</formula>
    </cfRule>
  </conditionalFormatting>
  <conditionalFormatting sqref="L24:M29">
    <cfRule type="cellIs" dxfId="87" priority="194" operator="equal">
      <formula>"OFF"</formula>
    </cfRule>
  </conditionalFormatting>
  <conditionalFormatting sqref="L42:M42">
    <cfRule type="cellIs" dxfId="86" priority="186" operator="equal">
      <formula>"PL"</formula>
    </cfRule>
    <cfRule type="cellIs" dxfId="85" priority="187" operator="equal">
      <formula>"UPL"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opLeftCell="A5" workbookViewId="0">
      <selection activeCell="C28" sqref="C28"/>
    </sheetView>
  </sheetViews>
  <sheetFormatPr defaultRowHeight="14.5" x14ac:dyDescent="0.35"/>
  <cols>
    <col min="1" max="8" width="14.81640625" bestFit="1" customWidth="1"/>
  </cols>
  <sheetData>
    <row r="1" spans="1:8" x14ac:dyDescent="0.35">
      <c r="A1" s="2" t="s">
        <v>7</v>
      </c>
      <c r="B1" s="2" t="s">
        <v>7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</row>
    <row r="2" spans="1:8" x14ac:dyDescent="0.35">
      <c r="A2" s="23" t="s">
        <v>11</v>
      </c>
      <c r="B2" s="4" t="s">
        <v>11</v>
      </c>
      <c r="C2" s="3" t="s">
        <v>7</v>
      </c>
      <c r="D2" s="3" t="s">
        <v>7</v>
      </c>
      <c r="E2" s="3" t="s">
        <v>11</v>
      </c>
      <c r="F2" s="3" t="s">
        <v>11</v>
      </c>
      <c r="G2" s="3" t="s">
        <v>11</v>
      </c>
      <c r="H2" s="3" t="s">
        <v>11</v>
      </c>
    </row>
    <row r="3" spans="1:8" x14ac:dyDescent="0.35">
      <c r="A3" s="23" t="s">
        <v>8</v>
      </c>
      <c r="B3" s="4" t="s">
        <v>8</v>
      </c>
      <c r="C3" s="4" t="s">
        <v>8</v>
      </c>
      <c r="D3" s="4" t="s">
        <v>8</v>
      </c>
      <c r="E3" s="3" t="s">
        <v>7</v>
      </c>
      <c r="F3" s="3" t="s">
        <v>7</v>
      </c>
      <c r="G3" s="4" t="s">
        <v>8</v>
      </c>
      <c r="H3" s="4" t="s">
        <v>8</v>
      </c>
    </row>
    <row r="4" spans="1:8" x14ac:dyDescent="0.35">
      <c r="A4" s="23" t="s">
        <v>16</v>
      </c>
      <c r="B4" s="4" t="s">
        <v>16</v>
      </c>
      <c r="C4" s="4" t="s">
        <v>16</v>
      </c>
      <c r="D4" s="4" t="s">
        <v>16</v>
      </c>
      <c r="E4" s="4" t="s">
        <v>16</v>
      </c>
      <c r="F4" s="2" t="s">
        <v>7</v>
      </c>
      <c r="G4" s="2" t="s">
        <v>7</v>
      </c>
      <c r="H4" s="4" t="s">
        <v>16</v>
      </c>
    </row>
    <row r="5" spans="1:8" x14ac:dyDescent="0.35">
      <c r="A5" s="24" t="s">
        <v>16</v>
      </c>
      <c r="B5" s="3" t="s">
        <v>16</v>
      </c>
      <c r="C5" s="3" t="s">
        <v>7</v>
      </c>
      <c r="D5" s="3" t="s">
        <v>7</v>
      </c>
      <c r="E5" s="3" t="s">
        <v>16</v>
      </c>
      <c r="F5" s="3" t="s">
        <v>16</v>
      </c>
      <c r="G5" s="3" t="s">
        <v>16</v>
      </c>
      <c r="H5" s="3" t="s">
        <v>16</v>
      </c>
    </row>
    <row r="6" spans="1:8" x14ac:dyDescent="0.35">
      <c r="A6" s="24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7</v>
      </c>
      <c r="G6" s="3" t="s">
        <v>7</v>
      </c>
      <c r="H6" s="3" t="s">
        <v>8</v>
      </c>
    </row>
    <row r="7" spans="1:8" x14ac:dyDescent="0.35">
      <c r="A7" s="24" t="s">
        <v>354</v>
      </c>
      <c r="B7" s="3" t="s">
        <v>354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7</v>
      </c>
      <c r="H7" s="3" t="s">
        <v>7</v>
      </c>
    </row>
    <row r="8" spans="1:8" x14ac:dyDescent="0.35">
      <c r="A8" s="23" t="s">
        <v>26</v>
      </c>
      <c r="B8" s="4" t="s">
        <v>26</v>
      </c>
      <c r="C8" s="3" t="s">
        <v>7</v>
      </c>
      <c r="D8" s="3" t="s">
        <v>7</v>
      </c>
      <c r="E8" s="4" t="s">
        <v>26</v>
      </c>
      <c r="F8" s="4" t="s">
        <v>26</v>
      </c>
      <c r="G8" s="4" t="s">
        <v>26</v>
      </c>
      <c r="H8" s="4" t="s">
        <v>26</v>
      </c>
    </row>
    <row r="9" spans="1:8" x14ac:dyDescent="0.35">
      <c r="A9" s="3" t="s">
        <v>7</v>
      </c>
      <c r="B9" s="3" t="s">
        <v>7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7</v>
      </c>
    </row>
    <row r="10" spans="1:8" x14ac:dyDescent="0.35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7</v>
      </c>
      <c r="F10" s="3" t="s">
        <v>7</v>
      </c>
      <c r="G10" s="5" t="s">
        <v>11</v>
      </c>
      <c r="H10" s="5" t="s">
        <v>11</v>
      </c>
    </row>
    <row r="11" spans="1:8" x14ac:dyDescent="0.35">
      <c r="A11" s="5" t="s">
        <v>7</v>
      </c>
      <c r="B11" s="5" t="s">
        <v>7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7</v>
      </c>
    </row>
    <row r="12" spans="1:8" x14ac:dyDescent="0.35">
      <c r="A12" s="24" t="s">
        <v>354</v>
      </c>
      <c r="B12" s="3" t="s">
        <v>354</v>
      </c>
      <c r="C12" s="3" t="s">
        <v>354</v>
      </c>
      <c r="D12" s="3" t="s">
        <v>354</v>
      </c>
      <c r="E12" s="3" t="s">
        <v>7</v>
      </c>
      <c r="F12" s="3" t="s">
        <v>7</v>
      </c>
      <c r="G12" s="3" t="s">
        <v>354</v>
      </c>
      <c r="H12" s="3" t="s">
        <v>354</v>
      </c>
    </row>
    <row r="13" spans="1:8" x14ac:dyDescent="0.35">
      <c r="A13" s="24" t="s">
        <v>26</v>
      </c>
      <c r="B13" s="3" t="s">
        <v>26</v>
      </c>
      <c r="C13" s="3" t="s">
        <v>26</v>
      </c>
      <c r="D13" s="3" t="s">
        <v>7</v>
      </c>
      <c r="E13" s="3" t="s">
        <v>7</v>
      </c>
      <c r="F13" s="3" t="s">
        <v>26</v>
      </c>
      <c r="G13" s="3" t="s">
        <v>26</v>
      </c>
      <c r="H13" s="3" t="s">
        <v>26</v>
      </c>
    </row>
    <row r="14" spans="1:8" x14ac:dyDescent="0.35">
      <c r="A14" s="5" t="s">
        <v>7</v>
      </c>
      <c r="B14" s="5" t="s">
        <v>7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7</v>
      </c>
    </row>
    <row r="15" spans="1:8" x14ac:dyDescent="0.35">
      <c r="A15" s="3" t="s">
        <v>7</v>
      </c>
      <c r="B15" s="3" t="s">
        <v>7</v>
      </c>
      <c r="C15" s="3" t="s">
        <v>7</v>
      </c>
      <c r="D15" s="4" t="s">
        <v>26</v>
      </c>
      <c r="E15" s="4" t="s">
        <v>26</v>
      </c>
      <c r="F15" s="3" t="s">
        <v>26</v>
      </c>
      <c r="G15" s="3" t="s">
        <v>26</v>
      </c>
      <c r="H15" s="3" t="s">
        <v>26</v>
      </c>
    </row>
    <row r="17" spans="1:8" x14ac:dyDescent="0.35">
      <c r="A17" s="23" t="s">
        <v>8</v>
      </c>
      <c r="B17" s="5" t="s">
        <v>8</v>
      </c>
      <c r="C17" s="5" t="s">
        <v>8</v>
      </c>
      <c r="D17" s="5" t="s">
        <v>7</v>
      </c>
      <c r="E17" s="5" t="s">
        <v>7</v>
      </c>
      <c r="F17" s="5" t="s">
        <v>8</v>
      </c>
      <c r="G17" s="5" t="s">
        <v>8</v>
      </c>
      <c r="H17" s="5" t="s">
        <v>8</v>
      </c>
    </row>
    <row r="18" spans="1:8" x14ac:dyDescent="0.35">
      <c r="A18" s="5" t="s">
        <v>7</v>
      </c>
      <c r="B18" s="5" t="s">
        <v>7</v>
      </c>
      <c r="C18" s="5" t="s">
        <v>50</v>
      </c>
      <c r="D18" s="5" t="s">
        <v>50</v>
      </c>
      <c r="E18" s="5" t="s">
        <v>50</v>
      </c>
      <c r="F18" s="5" t="s">
        <v>50</v>
      </c>
      <c r="G18" s="5" t="s">
        <v>50</v>
      </c>
      <c r="H18" s="5" t="s">
        <v>7</v>
      </c>
    </row>
    <row r="19" spans="1:8" x14ac:dyDescent="0.35">
      <c r="A19" s="23" t="s">
        <v>50</v>
      </c>
      <c r="B19" s="5" t="s">
        <v>50</v>
      </c>
      <c r="C19" s="5" t="s">
        <v>7</v>
      </c>
      <c r="D19" s="5" t="s">
        <v>7</v>
      </c>
      <c r="E19" s="5" t="s">
        <v>50</v>
      </c>
      <c r="F19" s="5" t="s">
        <v>50</v>
      </c>
      <c r="G19" s="5" t="s">
        <v>50</v>
      </c>
      <c r="H19" s="5" t="s">
        <v>50</v>
      </c>
    </row>
    <row r="20" spans="1:8" x14ac:dyDescent="0.35">
      <c r="A20" s="4" t="s">
        <v>354</v>
      </c>
      <c r="B20" s="4" t="s">
        <v>354</v>
      </c>
      <c r="C20" s="4" t="s">
        <v>354</v>
      </c>
      <c r="D20" s="4" t="s">
        <v>354</v>
      </c>
      <c r="E20" s="4" t="s">
        <v>354</v>
      </c>
      <c r="F20" s="4" t="s">
        <v>7</v>
      </c>
      <c r="G20" s="4" t="s">
        <v>7</v>
      </c>
      <c r="H20" s="4" t="s">
        <v>354</v>
      </c>
    </row>
    <row r="21" spans="1:8" x14ac:dyDescent="0.35">
      <c r="A21" s="4" t="s">
        <v>354</v>
      </c>
      <c r="B21" s="4" t="s">
        <v>354</v>
      </c>
      <c r="C21" s="4" t="s">
        <v>7</v>
      </c>
      <c r="D21" s="4" t="s">
        <v>7</v>
      </c>
      <c r="E21" s="3" t="s">
        <v>31</v>
      </c>
      <c r="F21" s="4" t="s">
        <v>354</v>
      </c>
      <c r="G21" s="4" t="s">
        <v>354</v>
      </c>
      <c r="H21" s="4" t="s">
        <v>354</v>
      </c>
    </row>
    <row r="22" spans="1:8" x14ac:dyDescent="0.35">
      <c r="A22" s="4" t="s">
        <v>26</v>
      </c>
      <c r="B22" s="4" t="s">
        <v>26</v>
      </c>
      <c r="C22" s="4" t="s">
        <v>26</v>
      </c>
      <c r="D22" s="4" t="s">
        <v>26</v>
      </c>
      <c r="E22" s="4" t="s">
        <v>7</v>
      </c>
      <c r="F22" s="4" t="s">
        <v>7</v>
      </c>
      <c r="G22" s="4" t="s">
        <v>26</v>
      </c>
      <c r="H22" s="4" t="s">
        <v>26</v>
      </c>
    </row>
    <row r="23" spans="1:8" x14ac:dyDescent="0.35">
      <c r="A23" s="4" t="s">
        <v>26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7</v>
      </c>
      <c r="H23" s="4" t="s">
        <v>7</v>
      </c>
    </row>
    <row r="24" spans="1:8" x14ac:dyDescent="0.35">
      <c r="A24" s="4" t="s">
        <v>7</v>
      </c>
      <c r="B24" s="4" t="s">
        <v>7</v>
      </c>
      <c r="C24" s="4" t="s">
        <v>26</v>
      </c>
      <c r="D24" s="4" t="s">
        <v>26</v>
      </c>
      <c r="E24" s="4" t="s">
        <v>26</v>
      </c>
      <c r="F24" s="4" t="s">
        <v>7</v>
      </c>
      <c r="G24" s="4" t="s">
        <v>26</v>
      </c>
      <c r="H24" s="4" t="s">
        <v>26</v>
      </c>
    </row>
    <row r="25" spans="1:8" x14ac:dyDescent="0.35">
      <c r="A25" s="3" t="s">
        <v>11</v>
      </c>
      <c r="B25" s="3" t="s">
        <v>11</v>
      </c>
      <c r="C25" s="3" t="s">
        <v>11</v>
      </c>
      <c r="D25" s="5" t="s">
        <v>11</v>
      </c>
      <c r="E25" s="3" t="s">
        <v>7</v>
      </c>
      <c r="F25" s="3" t="s">
        <v>7</v>
      </c>
      <c r="G25" s="5" t="s">
        <v>11</v>
      </c>
      <c r="H25" s="5" t="s">
        <v>11</v>
      </c>
    </row>
    <row r="26" spans="1:8" x14ac:dyDescent="0.35">
      <c r="A26" s="3" t="s">
        <v>7</v>
      </c>
      <c r="B26" s="3" t="s">
        <v>7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7</v>
      </c>
    </row>
    <row r="27" spans="1:8" x14ac:dyDescent="0.35">
      <c r="A27" s="3" t="s">
        <v>7</v>
      </c>
      <c r="B27" s="3" t="s">
        <v>7</v>
      </c>
      <c r="C27" s="4" t="s">
        <v>7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</row>
    <row r="28" spans="1:8" x14ac:dyDescent="0.35">
      <c r="A28" s="3" t="s">
        <v>79</v>
      </c>
      <c r="B28" s="3" t="s">
        <v>79</v>
      </c>
      <c r="C28" s="3" t="s">
        <v>7</v>
      </c>
      <c r="D28" s="3" t="s">
        <v>7</v>
      </c>
      <c r="E28" s="3" t="s">
        <v>79</v>
      </c>
      <c r="F28" s="3" t="s">
        <v>79</v>
      </c>
      <c r="G28" s="3" t="s">
        <v>79</v>
      </c>
      <c r="H28" s="3" t="s">
        <v>79</v>
      </c>
    </row>
    <row r="29" spans="1:8" x14ac:dyDescent="0.35">
      <c r="A29" s="3" t="s">
        <v>79</v>
      </c>
      <c r="B29" s="3" t="s">
        <v>79</v>
      </c>
      <c r="C29" s="3" t="s">
        <v>79</v>
      </c>
      <c r="D29" s="3" t="s">
        <v>79</v>
      </c>
      <c r="E29" s="3" t="s">
        <v>7</v>
      </c>
      <c r="F29" s="3" t="s">
        <v>7</v>
      </c>
      <c r="G29" s="3" t="s">
        <v>79</v>
      </c>
      <c r="H29" s="7" t="s">
        <v>79</v>
      </c>
    </row>
    <row r="30" spans="1:8" x14ac:dyDescent="0.35">
      <c r="A30" s="5" t="s">
        <v>11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7</v>
      </c>
      <c r="H30" s="5" t="s">
        <v>7</v>
      </c>
    </row>
    <row r="31" spans="1:8" x14ac:dyDescent="0.35">
      <c r="A31" s="5" t="s">
        <v>11</v>
      </c>
      <c r="B31" s="5" t="s">
        <v>11</v>
      </c>
      <c r="C31" s="5" t="s">
        <v>11</v>
      </c>
      <c r="D31" s="5" t="s">
        <v>7</v>
      </c>
      <c r="E31" s="5" t="s">
        <v>7</v>
      </c>
      <c r="F31" s="5" t="s">
        <v>11</v>
      </c>
      <c r="G31" s="5" t="s">
        <v>11</v>
      </c>
      <c r="H31" s="5" t="s">
        <v>11</v>
      </c>
    </row>
    <row r="32" spans="1:8" x14ac:dyDescent="0.35">
      <c r="A32" s="3" t="s">
        <v>8</v>
      </c>
      <c r="B32" s="3" t="s">
        <v>8</v>
      </c>
      <c r="C32" s="3" t="s">
        <v>7</v>
      </c>
      <c r="D32" s="3" t="s">
        <v>7</v>
      </c>
      <c r="E32" s="3" t="s">
        <v>8</v>
      </c>
      <c r="F32" s="3" t="s">
        <v>8</v>
      </c>
      <c r="G32" s="3" t="s">
        <v>8</v>
      </c>
      <c r="H32" s="3" t="s">
        <v>8</v>
      </c>
    </row>
    <row r="33" spans="1:8" x14ac:dyDescent="0.35">
      <c r="A33" s="5" t="s">
        <v>50</v>
      </c>
      <c r="B33" s="5" t="s">
        <v>50</v>
      </c>
      <c r="C33" s="5" t="s">
        <v>50</v>
      </c>
      <c r="D33" s="5" t="s">
        <v>50</v>
      </c>
      <c r="E33" s="5" t="s">
        <v>7</v>
      </c>
      <c r="F33" s="5" t="s">
        <v>7</v>
      </c>
      <c r="G33" s="5" t="s">
        <v>50</v>
      </c>
      <c r="H33" s="5" t="s">
        <v>50</v>
      </c>
    </row>
    <row r="34" spans="1:8" x14ac:dyDescent="0.35">
      <c r="A34" s="3" t="s">
        <v>98</v>
      </c>
      <c r="B34" s="3" t="s">
        <v>98</v>
      </c>
      <c r="C34" s="3" t="s">
        <v>98</v>
      </c>
      <c r="D34" s="3" t="s">
        <v>98</v>
      </c>
      <c r="E34" s="5" t="s">
        <v>7</v>
      </c>
      <c r="F34" s="5" t="s">
        <v>7</v>
      </c>
      <c r="G34" s="3" t="s">
        <v>98</v>
      </c>
      <c r="H34" s="3" t="s">
        <v>98</v>
      </c>
    </row>
    <row r="35" spans="1:8" x14ac:dyDescent="0.35">
      <c r="A35" s="3" t="s">
        <v>105</v>
      </c>
      <c r="B35" s="3" t="s">
        <v>105</v>
      </c>
      <c r="C35" s="3" t="s">
        <v>105</v>
      </c>
      <c r="D35" s="3" t="s">
        <v>105</v>
      </c>
      <c r="E35" s="5" t="s">
        <v>7</v>
      </c>
      <c r="F35" s="5" t="s">
        <v>7</v>
      </c>
      <c r="G35" s="3" t="s">
        <v>105</v>
      </c>
      <c r="H35" s="3" t="s">
        <v>105</v>
      </c>
    </row>
    <row r="36" spans="1:8" x14ac:dyDescent="0.35">
      <c r="A36" s="3" t="s">
        <v>123</v>
      </c>
      <c r="B36" s="3" t="s">
        <v>123</v>
      </c>
      <c r="C36" s="3" t="s">
        <v>123</v>
      </c>
      <c r="D36" s="3" t="s">
        <v>123</v>
      </c>
      <c r="E36" s="5" t="s">
        <v>7</v>
      </c>
      <c r="F36" s="5" t="s">
        <v>7</v>
      </c>
      <c r="G36" s="3" t="s">
        <v>123</v>
      </c>
      <c r="H36" s="3" t="s">
        <v>123</v>
      </c>
    </row>
    <row r="37" spans="1:8" x14ac:dyDescent="0.35">
      <c r="A37" s="3" t="s">
        <v>127</v>
      </c>
      <c r="B37" s="3" t="s">
        <v>127</v>
      </c>
      <c r="C37" s="3" t="s">
        <v>127</v>
      </c>
      <c r="D37" s="3" t="s">
        <v>127</v>
      </c>
      <c r="E37" s="5" t="s">
        <v>7</v>
      </c>
      <c r="F37" s="5" t="s">
        <v>7</v>
      </c>
      <c r="G37" s="3" t="s">
        <v>127</v>
      </c>
      <c r="H37" s="3" t="s">
        <v>127</v>
      </c>
    </row>
    <row r="38" spans="1:8" x14ac:dyDescent="0.35">
      <c r="A38" s="3" t="s">
        <v>167</v>
      </c>
      <c r="B38" s="3" t="s">
        <v>167</v>
      </c>
      <c r="C38" s="3" t="s">
        <v>167</v>
      </c>
      <c r="D38" s="3" t="s">
        <v>167</v>
      </c>
      <c r="E38" s="5" t="s">
        <v>7</v>
      </c>
      <c r="F38" s="5" t="s">
        <v>7</v>
      </c>
      <c r="G38" s="3" t="s">
        <v>167</v>
      </c>
      <c r="H38" s="3" t="s">
        <v>167</v>
      </c>
    </row>
  </sheetData>
  <conditionalFormatting sqref="A10:A11">
    <cfRule type="cellIs" dxfId="84" priority="86" operator="equal">
      <formula>"UPL"</formula>
    </cfRule>
    <cfRule type="cellIs" dxfId="83" priority="85" operator="equal">
      <formula>"PL"</formula>
    </cfRule>
  </conditionalFormatting>
  <conditionalFormatting sqref="A17:A38">
    <cfRule type="cellIs" dxfId="82" priority="32" operator="equal">
      <formula>"OFF"</formula>
    </cfRule>
  </conditionalFormatting>
  <conditionalFormatting sqref="A23:D23">
    <cfRule type="cellIs" dxfId="81" priority="62" operator="equal">
      <formula>"PL"</formula>
    </cfRule>
    <cfRule type="cellIs" dxfId="80" priority="63" operator="equal">
      <formula>"UPL"</formula>
    </cfRule>
  </conditionalFormatting>
  <conditionalFormatting sqref="A27:D27">
    <cfRule type="cellIs" dxfId="79" priority="56" operator="equal">
      <formula>"PL"</formula>
    </cfRule>
    <cfRule type="cellIs" dxfId="78" priority="57" operator="equal">
      <formula>"UPL"</formula>
    </cfRule>
  </conditionalFormatting>
  <conditionalFormatting sqref="A1:H1">
    <cfRule type="cellIs" dxfId="77" priority="110" operator="equal">
      <formula>"UPL"</formula>
    </cfRule>
    <cfRule type="cellIs" dxfId="76" priority="109" operator="equal">
      <formula>"PL"</formula>
    </cfRule>
  </conditionalFormatting>
  <conditionalFormatting sqref="A1:H15">
    <cfRule type="cellIs" dxfId="75" priority="77" operator="equal">
      <formula>"OFF"</formula>
    </cfRule>
  </conditionalFormatting>
  <conditionalFormatting sqref="A3:H3">
    <cfRule type="cellIs" dxfId="74" priority="106" operator="equal">
      <formula>"UPL"</formula>
    </cfRule>
    <cfRule type="cellIs" dxfId="73" priority="105" operator="equal">
      <formula>"PL"</formula>
    </cfRule>
  </conditionalFormatting>
  <conditionalFormatting sqref="A6:H6">
    <cfRule type="cellIs" dxfId="72" priority="99" operator="equal">
      <formula>"UPL"</formula>
    </cfRule>
    <cfRule type="cellIs" dxfId="71" priority="98" operator="equal">
      <formula>"PL"</formula>
    </cfRule>
  </conditionalFormatting>
  <conditionalFormatting sqref="A8:H8">
    <cfRule type="cellIs" dxfId="70" priority="95" operator="equal">
      <formula>"UPL"</formula>
    </cfRule>
    <cfRule type="cellIs" dxfId="69" priority="94" operator="equal">
      <formula>"PL"</formula>
    </cfRule>
  </conditionalFormatting>
  <conditionalFormatting sqref="A13:H15">
    <cfRule type="cellIs" dxfId="68" priority="75" operator="equal">
      <formula>"PL"</formula>
    </cfRule>
    <cfRule type="cellIs" dxfId="67" priority="76" operator="equal">
      <formula>"UPL"</formula>
    </cfRule>
  </conditionalFormatting>
  <conditionalFormatting sqref="A17:H18">
    <cfRule type="cellIs" dxfId="66" priority="69" operator="equal">
      <formula>"PL"</formula>
    </cfRule>
    <cfRule type="cellIs" dxfId="65" priority="70" operator="equal">
      <formula>"UPL"</formula>
    </cfRule>
  </conditionalFormatting>
  <conditionalFormatting sqref="A29:H30">
    <cfRule type="cellIs" dxfId="64" priority="49" operator="equal">
      <formula>"PL"</formula>
    </cfRule>
    <cfRule type="cellIs" dxfId="63" priority="50" operator="equal">
      <formula>"UPL"</formula>
    </cfRule>
  </conditionalFormatting>
  <conditionalFormatting sqref="A32:H34">
    <cfRule type="cellIs" dxfId="62" priority="38" operator="equal">
      <formula>"PL"</formula>
    </cfRule>
    <cfRule type="cellIs" dxfId="61" priority="39" operator="equal">
      <formula>"UPL"</formula>
    </cfRule>
  </conditionalFormatting>
  <conditionalFormatting sqref="A37:H37">
    <cfRule type="cellIs" dxfId="60" priority="33" operator="equal">
      <formula>"PL"</formula>
    </cfRule>
    <cfRule type="cellIs" dxfId="59" priority="34" operator="equal">
      <formula>"UPL"</formula>
    </cfRule>
  </conditionalFormatting>
  <conditionalFormatting sqref="B10:D10">
    <cfRule type="cellIs" dxfId="58" priority="338" operator="equal">
      <formula>"UPL"</formula>
    </cfRule>
    <cfRule type="cellIs" dxfId="57" priority="337" operator="equal">
      <formula>"PL"</formula>
    </cfRule>
  </conditionalFormatting>
  <conditionalFormatting sqref="B27:D27">
    <cfRule type="cellIs" dxfId="56" priority="283" operator="equal">
      <formula>"OFF"</formula>
    </cfRule>
  </conditionalFormatting>
  <conditionalFormatting sqref="B33:D34">
    <cfRule type="cellIs" dxfId="55" priority="254" operator="equal">
      <formula>"OFF"</formula>
    </cfRule>
  </conditionalFormatting>
  <conditionalFormatting sqref="B22:E26">
    <cfRule type="cellIs" dxfId="54" priority="284" operator="equal">
      <formula>"OFF"</formula>
    </cfRule>
  </conditionalFormatting>
  <conditionalFormatting sqref="B35:E35">
    <cfRule type="cellIs" dxfId="53" priority="245" operator="equal">
      <formula>"OFF"</formula>
    </cfRule>
  </conditionalFormatting>
  <conditionalFormatting sqref="B28:F28">
    <cfRule type="cellIs" dxfId="52" priority="279" operator="equal">
      <formula>"OFF"</formula>
    </cfRule>
  </conditionalFormatting>
  <conditionalFormatting sqref="B11:H11">
    <cfRule type="cellIs" dxfId="51" priority="335" operator="equal">
      <formula>"UPL"</formula>
    </cfRule>
    <cfRule type="cellIs" dxfId="50" priority="334" operator="equal">
      <formula>"PL"</formula>
    </cfRule>
  </conditionalFormatting>
  <conditionalFormatting sqref="B17:H21">
    <cfRule type="cellIs" dxfId="49" priority="141" operator="equal">
      <formula>"OFF"</formula>
    </cfRule>
  </conditionalFormatting>
  <conditionalFormatting sqref="B29:H32">
    <cfRule type="cellIs" dxfId="48" priority="263" operator="equal">
      <formula>"OFF"</formula>
    </cfRule>
  </conditionalFormatting>
  <conditionalFormatting sqref="B36:H38">
    <cfRule type="cellIs" dxfId="47" priority="232" operator="equal">
      <formula>"OFF"</formula>
    </cfRule>
  </conditionalFormatting>
  <conditionalFormatting sqref="C38:H38">
    <cfRule type="cellIs" dxfId="46" priority="234" operator="equal">
      <formula>"UPL"</formula>
    </cfRule>
    <cfRule type="cellIs" dxfId="45" priority="233" operator="equal">
      <formula>"PL"</formula>
    </cfRule>
  </conditionalFormatting>
  <conditionalFormatting sqref="D2:E2">
    <cfRule type="cellIs" dxfId="44" priority="374" operator="equal">
      <formula>"UPL"</formula>
    </cfRule>
    <cfRule type="cellIs" dxfId="43" priority="373" operator="equal">
      <formula>"PL"</formula>
    </cfRule>
  </conditionalFormatting>
  <conditionalFormatting sqref="E5">
    <cfRule type="cellIs" dxfId="42" priority="358" operator="equal">
      <formula>"PL"</formula>
    </cfRule>
    <cfRule type="cellIs" dxfId="41" priority="359" operator="equal">
      <formula>"UPL"</formula>
    </cfRule>
  </conditionalFormatting>
  <conditionalFormatting sqref="E22">
    <cfRule type="cellIs" dxfId="40" priority="300" operator="equal">
      <formula>"PL"</formula>
    </cfRule>
    <cfRule type="cellIs" dxfId="39" priority="301" operator="equal">
      <formula>"UPL"</formula>
    </cfRule>
  </conditionalFormatting>
  <conditionalFormatting sqref="E27:F28">
    <cfRule type="cellIs" dxfId="38" priority="278" operator="equal">
      <formula>"OFF"</formula>
    </cfRule>
  </conditionalFormatting>
  <conditionalFormatting sqref="E33:H36">
    <cfRule type="cellIs" dxfId="37" priority="131" operator="equal">
      <formula>"OFF"</formula>
    </cfRule>
  </conditionalFormatting>
  <conditionalFormatting sqref="F23">
    <cfRule type="cellIs" dxfId="36" priority="294" operator="equal">
      <formula>"UPL"</formula>
    </cfRule>
    <cfRule type="cellIs" dxfId="35" priority="293" operator="equal">
      <formula>"PL"</formula>
    </cfRule>
  </conditionalFormatting>
  <conditionalFormatting sqref="F23:F26">
    <cfRule type="cellIs" dxfId="34" priority="285" operator="equal">
      <formula>"OFF"</formula>
    </cfRule>
  </conditionalFormatting>
  <conditionalFormatting sqref="F22:H22">
    <cfRule type="cellIs" dxfId="33" priority="303" operator="equal">
      <formula>"OFF"</formula>
    </cfRule>
  </conditionalFormatting>
  <conditionalFormatting sqref="G7:H7">
    <cfRule type="cellIs" dxfId="32" priority="356" operator="equal">
      <formula>"UPL"</formula>
    </cfRule>
    <cfRule type="cellIs" dxfId="31" priority="355" operator="equal">
      <formula>"PL"</formula>
    </cfRule>
  </conditionalFormatting>
  <conditionalFormatting sqref="G10:H10">
    <cfRule type="cellIs" dxfId="30" priority="149" operator="equal">
      <formula>"PL"</formula>
    </cfRule>
    <cfRule type="cellIs" dxfId="29" priority="150" operator="equal">
      <formula>"UPL"</formula>
    </cfRule>
  </conditionalFormatting>
  <conditionalFormatting sqref="G23:H25">
    <cfRule type="cellIs" dxfId="28" priority="135" operator="equal">
      <formula>"PL"</formula>
    </cfRule>
    <cfRule type="cellIs" dxfId="27" priority="136" operator="equal">
      <formula>"UPL"</formula>
    </cfRule>
  </conditionalFormatting>
  <conditionalFormatting sqref="G23:H28">
    <cfRule type="cellIs" dxfId="26" priority="132" operator="equal">
      <formula>"OFF"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B2" sqref="B2"/>
    </sheetView>
  </sheetViews>
  <sheetFormatPr defaultRowHeight="14.5" x14ac:dyDescent="0.35"/>
  <cols>
    <col min="1" max="1" width="20.81640625" customWidth="1"/>
    <col min="2" max="2" width="17.36328125" bestFit="1" customWidth="1"/>
    <col min="3" max="3" width="17.1796875" bestFit="1" customWidth="1"/>
    <col min="4" max="5" width="17" bestFit="1" customWidth="1"/>
    <col min="6" max="7" width="16.08984375" bestFit="1" customWidth="1"/>
  </cols>
  <sheetData>
    <row r="1" spans="1:7" x14ac:dyDescent="0.35">
      <c r="A1" s="23" t="s">
        <v>11</v>
      </c>
      <c r="B1" s="4" t="s">
        <v>8</v>
      </c>
      <c r="C1" s="4" t="s">
        <v>16</v>
      </c>
      <c r="D1" s="3" t="s">
        <v>354</v>
      </c>
      <c r="E1" s="4" t="s">
        <v>26</v>
      </c>
      <c r="F1" s="3" t="s">
        <v>105</v>
      </c>
      <c r="G1" s="3" t="s">
        <v>123</v>
      </c>
    </row>
    <row r="2" spans="1:7" x14ac:dyDescent="0.35">
      <c r="A2" s="25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</row>
    <row r="4" spans="1:7" x14ac:dyDescent="0.35">
      <c r="A4" s="3" t="s">
        <v>127</v>
      </c>
      <c r="B4" s="5" t="s">
        <v>50</v>
      </c>
      <c r="C4" s="3" t="s">
        <v>79</v>
      </c>
      <c r="D4" s="3" t="s">
        <v>98</v>
      </c>
      <c r="E4" s="3" t="s">
        <v>167</v>
      </c>
    </row>
    <row r="5" spans="1:7" x14ac:dyDescent="0.35">
      <c r="A5" t="s">
        <v>362</v>
      </c>
      <c r="B5" t="s">
        <v>363</v>
      </c>
      <c r="C5" t="s">
        <v>364</v>
      </c>
      <c r="D5" t="s">
        <v>365</v>
      </c>
      <c r="E5" t="s">
        <v>366</v>
      </c>
    </row>
  </sheetData>
  <conditionalFormatting sqref="A4:E4">
    <cfRule type="cellIs" dxfId="25" priority="1" operator="equal">
      <formula>"OFF"</formula>
    </cfRule>
  </conditionalFormatting>
  <conditionalFormatting sqref="A1:G1">
    <cfRule type="cellIs" dxfId="24" priority="8" operator="equal">
      <formula>"OFF"</formula>
    </cfRule>
  </conditionalFormatting>
  <conditionalFormatting sqref="B1">
    <cfRule type="cellIs" dxfId="23" priority="19" operator="equal">
      <formula>"PL"</formula>
    </cfRule>
    <cfRule type="cellIs" dxfId="22" priority="20" operator="equal">
      <formula>"UPL"</formula>
    </cfRule>
  </conditionalFormatting>
  <conditionalFormatting sqref="D4">
    <cfRule type="cellIs" dxfId="21" priority="2" operator="equal">
      <formula>"PL"</formula>
    </cfRule>
    <cfRule type="cellIs" dxfId="20" priority="3" operator="equal">
      <formula>"UPL"</formula>
    </cfRule>
  </conditionalFormatting>
  <conditionalFormatting sqref="E1">
    <cfRule type="cellIs" dxfId="19" priority="10" operator="equal">
      <formula>"PL"</formula>
    </cfRule>
    <cfRule type="cellIs" dxfId="18" priority="11" operator="equal">
      <formula>"UPL"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5"/>
  <sheetViews>
    <sheetView topLeftCell="A10" workbookViewId="0">
      <selection activeCell="C18" sqref="C18"/>
    </sheetView>
  </sheetViews>
  <sheetFormatPr defaultRowHeight="14.5" x14ac:dyDescent="0.35"/>
  <cols>
    <col min="2" max="2" width="51.54296875" customWidth="1"/>
    <col min="3" max="3" width="27.453125" customWidth="1"/>
  </cols>
  <sheetData>
    <row r="2" spans="2:10" x14ac:dyDescent="0.35">
      <c r="B2">
        <v>0</v>
      </c>
      <c r="C2">
        <v>0</v>
      </c>
    </row>
    <row r="3" spans="2:10" x14ac:dyDescent="0.35">
      <c r="B3">
        <v>0</v>
      </c>
      <c r="C3">
        <v>0</v>
      </c>
    </row>
    <row r="4" spans="2:10" x14ac:dyDescent="0.35">
      <c r="B4">
        <v>0</v>
      </c>
      <c r="C4">
        <v>0</v>
      </c>
    </row>
    <row r="5" spans="2:10" x14ac:dyDescent="0.35">
      <c r="B5">
        <v>0</v>
      </c>
      <c r="C5">
        <v>0</v>
      </c>
    </row>
    <row r="6" spans="2:10" x14ac:dyDescent="0.35">
      <c r="B6">
        <v>0</v>
      </c>
      <c r="C6">
        <v>0</v>
      </c>
    </row>
    <row r="7" spans="2:10" x14ac:dyDescent="0.35">
      <c r="B7">
        <v>0</v>
      </c>
      <c r="C7">
        <v>0</v>
      </c>
    </row>
    <row r="8" spans="2:10" x14ac:dyDescent="0.35">
      <c r="B8">
        <v>1</v>
      </c>
      <c r="C8">
        <v>1</v>
      </c>
    </row>
    <row r="9" spans="2:10" x14ac:dyDescent="0.35">
      <c r="B9">
        <v>1</v>
      </c>
      <c r="C9">
        <v>0</v>
      </c>
    </row>
    <row r="10" spans="2:10" x14ac:dyDescent="0.35">
      <c r="B10">
        <v>0</v>
      </c>
      <c r="C10">
        <v>0</v>
      </c>
    </row>
    <row r="11" spans="2:10" x14ac:dyDescent="0.35">
      <c r="B11">
        <v>1</v>
      </c>
      <c r="C11">
        <v>1</v>
      </c>
    </row>
    <row r="12" spans="2:10" x14ac:dyDescent="0.35">
      <c r="B12">
        <v>0</v>
      </c>
      <c r="C12">
        <v>0</v>
      </c>
    </row>
    <row r="13" spans="2:10" x14ac:dyDescent="0.35">
      <c r="B13">
        <f>SUM(B2:B12)</f>
        <v>3</v>
      </c>
      <c r="C13">
        <f>SUM(C2:C12)</f>
        <v>2</v>
      </c>
    </row>
    <row r="14" spans="2:10" x14ac:dyDescent="0.35">
      <c r="F14" t="s">
        <v>6</v>
      </c>
      <c r="I14" t="s">
        <v>21</v>
      </c>
    </row>
    <row r="15" spans="2:10" x14ac:dyDescent="0.35">
      <c r="C15" s="17" t="s">
        <v>346</v>
      </c>
      <c r="D15" s="17">
        <v>78</v>
      </c>
      <c r="F15" s="17" t="s">
        <v>346</v>
      </c>
      <c r="G15" s="17">
        <v>78</v>
      </c>
      <c r="I15" s="17" t="s">
        <v>346</v>
      </c>
      <c r="J15" s="17">
        <v>78</v>
      </c>
    </row>
    <row r="16" spans="2:10" x14ac:dyDescent="0.35">
      <c r="C16" s="17" t="s">
        <v>342</v>
      </c>
      <c r="D16">
        <v>68</v>
      </c>
      <c r="F16" s="17" t="s">
        <v>342</v>
      </c>
      <c r="G16">
        <v>68</v>
      </c>
      <c r="I16" s="17" t="s">
        <v>342</v>
      </c>
      <c r="J16">
        <v>68</v>
      </c>
    </row>
    <row r="17" spans="2:10" x14ac:dyDescent="0.35">
      <c r="C17" s="17" t="s">
        <v>347</v>
      </c>
      <c r="D17">
        <v>9</v>
      </c>
      <c r="F17" s="17" t="s">
        <v>347</v>
      </c>
      <c r="G17">
        <v>9</v>
      </c>
      <c r="I17" s="17" t="s">
        <v>347</v>
      </c>
      <c r="J17">
        <v>9</v>
      </c>
    </row>
    <row r="18" spans="2:10" x14ac:dyDescent="0.35">
      <c r="C18" s="17" t="s">
        <v>352</v>
      </c>
      <c r="D18">
        <v>1</v>
      </c>
      <c r="F18" s="17"/>
      <c r="G18">
        <v>1</v>
      </c>
      <c r="I18" s="17"/>
      <c r="J18">
        <v>1</v>
      </c>
    </row>
    <row r="19" spans="2:10" x14ac:dyDescent="0.35">
      <c r="C19" s="18" t="s">
        <v>343</v>
      </c>
      <c r="D19">
        <v>3</v>
      </c>
      <c r="F19" s="18" t="s">
        <v>343</v>
      </c>
      <c r="G19">
        <v>3</v>
      </c>
      <c r="I19" s="18" t="s">
        <v>343</v>
      </c>
      <c r="J19">
        <v>3</v>
      </c>
    </row>
    <row r="20" spans="2:10" x14ac:dyDescent="0.35">
      <c r="B20" t="s">
        <v>348</v>
      </c>
      <c r="C20" t="s">
        <v>344</v>
      </c>
      <c r="D20">
        <v>2</v>
      </c>
      <c r="F20" t="s">
        <v>344</v>
      </c>
      <c r="G20">
        <v>2</v>
      </c>
      <c r="I20" t="s">
        <v>344</v>
      </c>
      <c r="J20">
        <v>2</v>
      </c>
    </row>
    <row r="21" spans="2:10" x14ac:dyDescent="0.35">
      <c r="C21" t="s">
        <v>345</v>
      </c>
      <c r="D21">
        <v>1</v>
      </c>
      <c r="F21" t="s">
        <v>345</v>
      </c>
      <c r="G21">
        <v>1</v>
      </c>
      <c r="I21" t="s">
        <v>345</v>
      </c>
      <c r="J21">
        <v>1</v>
      </c>
    </row>
    <row r="23" spans="2:10" x14ac:dyDescent="0.35">
      <c r="C23" s="19" t="s">
        <v>350</v>
      </c>
      <c r="D23">
        <v>890</v>
      </c>
    </row>
    <row r="24" spans="2:10" x14ac:dyDescent="0.35">
      <c r="C24" t="s">
        <v>349</v>
      </c>
      <c r="D24">
        <v>39</v>
      </c>
    </row>
    <row r="25" spans="2:10" x14ac:dyDescent="0.35">
      <c r="C25" t="s">
        <v>351</v>
      </c>
      <c r="D25">
        <f>D23-D24</f>
        <v>851</v>
      </c>
    </row>
  </sheetData>
  <conditionalFormatting sqref="C15:C19">
    <cfRule type="cellIs" dxfId="17" priority="19" operator="equal">
      <formula>"PL"</formula>
    </cfRule>
    <cfRule type="cellIs" dxfId="16" priority="20" operator="equal">
      <formula>"UPL"</formula>
    </cfRule>
    <cfRule type="cellIs" dxfId="15" priority="21" operator="equal">
      <formula>"OFF"</formula>
    </cfRule>
  </conditionalFormatting>
  <conditionalFormatting sqref="D15">
    <cfRule type="cellIs" dxfId="14" priority="22" operator="equal">
      <formula>"PL"</formula>
    </cfRule>
    <cfRule type="cellIs" dxfId="13" priority="23" operator="equal">
      <formula>"UPL"</formula>
    </cfRule>
    <cfRule type="cellIs" dxfId="12" priority="24" operator="equal">
      <formula>"OFF"</formula>
    </cfRule>
  </conditionalFormatting>
  <conditionalFormatting sqref="F15:F19">
    <cfRule type="cellIs" dxfId="11" priority="10" operator="equal">
      <formula>"PL"</formula>
    </cfRule>
    <cfRule type="cellIs" dxfId="10" priority="11" operator="equal">
      <formula>"UPL"</formula>
    </cfRule>
    <cfRule type="cellIs" dxfId="9" priority="12" operator="equal">
      <formula>"OFF"</formula>
    </cfRule>
  </conditionalFormatting>
  <conditionalFormatting sqref="G15">
    <cfRule type="cellIs" dxfId="8" priority="13" operator="equal">
      <formula>"PL"</formula>
    </cfRule>
    <cfRule type="cellIs" dxfId="7" priority="14" operator="equal">
      <formula>"UPL"</formula>
    </cfRule>
    <cfRule type="cellIs" dxfId="6" priority="15" operator="equal">
      <formula>"OFF"</formula>
    </cfRule>
  </conditionalFormatting>
  <conditionalFormatting sqref="I15:I19">
    <cfRule type="cellIs" dxfId="5" priority="1" operator="equal">
      <formula>"PL"</formula>
    </cfRule>
    <cfRule type="cellIs" dxfId="4" priority="2" operator="equal">
      <formula>"UPL"</formula>
    </cfRule>
    <cfRule type="cellIs" dxfId="3" priority="3" operator="equal">
      <formula>"OFF"</formula>
    </cfRule>
  </conditionalFormatting>
  <conditionalFormatting sqref="J15">
    <cfRule type="cellIs" dxfId="2" priority="4" operator="equal">
      <formula>"PL"</formula>
    </cfRule>
    <cfRule type="cellIs" dxfId="1" priority="5" operator="equal">
      <formula>"UPL"</formula>
    </cfRule>
    <cfRule type="cellIs" dxfId="0" priority="6" operator="equal">
      <formula>"OFF"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0"/>
  <sheetViews>
    <sheetView workbookViewId="0">
      <selection sqref="A1:XFD1048576"/>
    </sheetView>
  </sheetViews>
  <sheetFormatPr defaultRowHeight="14.5" x14ac:dyDescent="0.35"/>
  <cols>
    <col min="1" max="1" width="8.81640625" style="15" customWidth="1"/>
    <col min="2" max="2" width="9.54296875" customWidth="1"/>
    <col min="3" max="3" width="11.453125" customWidth="1"/>
    <col min="4" max="4" width="19.1796875" customWidth="1"/>
    <col min="5" max="5" width="31.26953125" customWidth="1"/>
    <col min="6" max="6" width="11.90625" style="16" customWidth="1"/>
  </cols>
  <sheetData>
    <row r="1" spans="1:6" x14ac:dyDescent="0.35">
      <c r="A1" s="9" t="s">
        <v>188</v>
      </c>
      <c r="B1" s="10" t="s">
        <v>189</v>
      </c>
      <c r="C1" s="10" t="s">
        <v>190</v>
      </c>
      <c r="D1" s="10" t="s">
        <v>191</v>
      </c>
      <c r="E1" s="10" t="s">
        <v>0</v>
      </c>
      <c r="F1" s="11" t="s">
        <v>192</v>
      </c>
    </row>
    <row r="2" spans="1:6" x14ac:dyDescent="0.35">
      <c r="A2" s="12">
        <v>1</v>
      </c>
      <c r="B2" s="13" t="s">
        <v>3</v>
      </c>
      <c r="C2" s="13" t="s">
        <v>193</v>
      </c>
      <c r="D2" s="13" t="s">
        <v>194</v>
      </c>
      <c r="E2" s="13" t="str">
        <f>CONCATENATE(C2," ",D2)</f>
        <v>Vivek Kumar</v>
      </c>
      <c r="F2" s="14">
        <v>34622818</v>
      </c>
    </row>
    <row r="3" spans="1:6" x14ac:dyDescent="0.35">
      <c r="A3" s="12">
        <v>2</v>
      </c>
      <c r="B3" s="13" t="s">
        <v>9</v>
      </c>
      <c r="C3" s="13" t="s">
        <v>195</v>
      </c>
      <c r="D3" s="13" t="s">
        <v>196</v>
      </c>
      <c r="E3" s="13" t="str">
        <f t="shared" ref="E3:E66" si="0">CONCATENATE(C3," ",D3)</f>
        <v>Mageshwaran Meenatchisundaram</v>
      </c>
      <c r="F3" s="14">
        <v>34622820</v>
      </c>
    </row>
    <row r="4" spans="1:6" x14ac:dyDescent="0.35">
      <c r="A4" s="12">
        <v>3</v>
      </c>
      <c r="B4" s="13" t="s">
        <v>12</v>
      </c>
      <c r="C4" s="13" t="s">
        <v>197</v>
      </c>
      <c r="D4" s="13" t="s">
        <v>198</v>
      </c>
      <c r="E4" s="13" t="str">
        <f t="shared" si="0"/>
        <v>Baiju Markose</v>
      </c>
      <c r="F4" s="14">
        <v>34670597</v>
      </c>
    </row>
    <row r="5" spans="1:6" x14ac:dyDescent="0.35">
      <c r="A5" s="12">
        <v>4</v>
      </c>
      <c r="B5" s="13" t="s">
        <v>14</v>
      </c>
      <c r="C5" s="13" t="s">
        <v>199</v>
      </c>
      <c r="D5" s="13" t="s">
        <v>200</v>
      </c>
      <c r="E5" s="13" t="str">
        <f t="shared" si="0"/>
        <v>Mohana Sundari</v>
      </c>
      <c r="F5" s="14">
        <v>34670594</v>
      </c>
    </row>
    <row r="6" spans="1:6" x14ac:dyDescent="0.35">
      <c r="A6" s="12">
        <v>5</v>
      </c>
      <c r="B6" s="13" t="s">
        <v>17</v>
      </c>
      <c r="C6" s="13" t="s">
        <v>201</v>
      </c>
      <c r="D6" s="13" t="s">
        <v>202</v>
      </c>
      <c r="E6" s="13" t="str">
        <f t="shared" si="0"/>
        <v>Zulfiqar Huq</v>
      </c>
      <c r="F6" s="14">
        <v>34787623</v>
      </c>
    </row>
    <row r="7" spans="1:6" x14ac:dyDescent="0.35">
      <c r="A7" s="12">
        <v>6</v>
      </c>
      <c r="B7" s="13" t="s">
        <v>19</v>
      </c>
      <c r="C7" s="13" t="s">
        <v>203</v>
      </c>
      <c r="D7" s="13" t="s">
        <v>204</v>
      </c>
      <c r="E7" s="13" t="str">
        <f t="shared" si="0"/>
        <v>Shadab Shaikh</v>
      </c>
      <c r="F7" s="14">
        <v>34624631</v>
      </c>
    </row>
    <row r="8" spans="1:6" x14ac:dyDescent="0.35">
      <c r="A8" s="12">
        <v>7</v>
      </c>
      <c r="B8" s="13" t="s">
        <v>22</v>
      </c>
      <c r="C8" s="13" t="s">
        <v>205</v>
      </c>
      <c r="D8" s="13" t="s">
        <v>206</v>
      </c>
      <c r="E8" s="13" t="str">
        <f t="shared" si="0"/>
        <v>Kaustubh Satam</v>
      </c>
      <c r="F8" s="14">
        <v>34624633</v>
      </c>
    </row>
    <row r="9" spans="1:6" x14ac:dyDescent="0.35">
      <c r="A9" s="12">
        <v>8</v>
      </c>
      <c r="B9" s="13" t="s">
        <v>24</v>
      </c>
      <c r="C9" s="13" t="s">
        <v>207</v>
      </c>
      <c r="D9" s="13" t="s">
        <v>208</v>
      </c>
      <c r="E9" s="13" t="str">
        <f t="shared" si="0"/>
        <v>Mustak Ansari</v>
      </c>
      <c r="F9" s="14">
        <v>34624635</v>
      </c>
    </row>
    <row r="10" spans="1:6" x14ac:dyDescent="0.35">
      <c r="A10" s="12">
        <v>9</v>
      </c>
      <c r="B10" s="13" t="s">
        <v>27</v>
      </c>
      <c r="C10" s="13" t="s">
        <v>209</v>
      </c>
      <c r="D10" s="13" t="s">
        <v>210</v>
      </c>
      <c r="E10" s="13" t="str">
        <f t="shared" si="0"/>
        <v>Siratullah Khan</v>
      </c>
      <c r="F10" s="14">
        <v>34670605</v>
      </c>
    </row>
    <row r="11" spans="1:6" x14ac:dyDescent="0.35">
      <c r="A11" s="12">
        <v>10</v>
      </c>
      <c r="B11" s="13" t="s">
        <v>29</v>
      </c>
      <c r="C11" s="13" t="s">
        <v>211</v>
      </c>
      <c r="D11" s="13" t="s">
        <v>212</v>
      </c>
      <c r="E11" s="13" t="str">
        <f t="shared" si="0"/>
        <v>StevenChinappan Anthony</v>
      </c>
      <c r="F11" s="14">
        <v>39184600</v>
      </c>
    </row>
    <row r="12" spans="1:6" x14ac:dyDescent="0.35">
      <c r="A12" s="12">
        <v>11</v>
      </c>
      <c r="B12" s="13" t="s">
        <v>32</v>
      </c>
      <c r="C12" s="13" t="s">
        <v>213</v>
      </c>
      <c r="D12" s="13" t="s">
        <v>214</v>
      </c>
      <c r="E12" s="13" t="str">
        <f t="shared" si="0"/>
        <v>Kaushik Subba</v>
      </c>
      <c r="F12" s="14">
        <v>39555533</v>
      </c>
    </row>
    <row r="13" spans="1:6" x14ac:dyDescent="0.35">
      <c r="A13" s="12">
        <v>12</v>
      </c>
      <c r="B13" s="13" t="s">
        <v>34</v>
      </c>
      <c r="C13" s="13" t="s">
        <v>215</v>
      </c>
      <c r="D13" s="13" t="s">
        <v>216</v>
      </c>
      <c r="E13" s="13" t="str">
        <f t="shared" si="0"/>
        <v>Rahul Vyas</v>
      </c>
      <c r="F13" s="14">
        <v>39442978</v>
      </c>
    </row>
    <row r="14" spans="1:6" x14ac:dyDescent="0.35">
      <c r="A14" s="12">
        <v>13</v>
      </c>
      <c r="B14" s="13" t="s">
        <v>36</v>
      </c>
      <c r="C14" s="13" t="s">
        <v>217</v>
      </c>
      <c r="D14" s="13" t="s">
        <v>218</v>
      </c>
      <c r="E14" s="13" t="str">
        <f t="shared" si="0"/>
        <v>Balaji Pulluru</v>
      </c>
      <c r="F14" s="14">
        <v>34715083</v>
      </c>
    </row>
    <row r="15" spans="1:6" x14ac:dyDescent="0.35">
      <c r="A15" s="12">
        <v>14</v>
      </c>
      <c r="B15" s="13" t="s">
        <v>38</v>
      </c>
      <c r="C15" s="13" t="s">
        <v>219</v>
      </c>
      <c r="D15" s="13" t="s">
        <v>220</v>
      </c>
      <c r="E15" s="13" t="str">
        <f t="shared" si="0"/>
        <v>Kavita Kamble</v>
      </c>
      <c r="F15" s="14">
        <v>39555566</v>
      </c>
    </row>
    <row r="16" spans="1:6" x14ac:dyDescent="0.35">
      <c r="A16" s="12">
        <v>15</v>
      </c>
      <c r="B16" s="13" t="s">
        <v>40</v>
      </c>
      <c r="C16" s="13" t="s">
        <v>221</v>
      </c>
      <c r="D16" s="13" t="s">
        <v>222</v>
      </c>
      <c r="E16" s="13" t="str">
        <f t="shared" si="0"/>
        <v>Harshal Bansode</v>
      </c>
      <c r="F16" s="14">
        <v>39583073</v>
      </c>
    </row>
    <row r="17" spans="1:6" x14ac:dyDescent="0.35">
      <c r="A17" s="12">
        <v>16</v>
      </c>
      <c r="B17" s="13" t="s">
        <v>42</v>
      </c>
      <c r="C17" s="13" t="s">
        <v>223</v>
      </c>
      <c r="D17" s="13" t="s">
        <v>224</v>
      </c>
      <c r="E17" s="13" t="str">
        <f t="shared" si="0"/>
        <v>Shruti Karande</v>
      </c>
      <c r="F17" s="14">
        <v>39442979</v>
      </c>
    </row>
    <row r="18" spans="1:6" x14ac:dyDescent="0.35">
      <c r="A18" s="12">
        <v>17</v>
      </c>
      <c r="B18" s="13" t="s">
        <v>225</v>
      </c>
      <c r="C18" s="13" t="s">
        <v>226</v>
      </c>
      <c r="D18" s="13" t="s">
        <v>227</v>
      </c>
      <c r="E18" s="13" t="str">
        <f t="shared" si="0"/>
        <v>Sriram Krishnamoorthi</v>
      </c>
      <c r="F18" s="14">
        <v>34622819</v>
      </c>
    </row>
    <row r="19" spans="1:6" x14ac:dyDescent="0.35">
      <c r="A19" s="12">
        <v>18</v>
      </c>
      <c r="B19" s="13" t="s">
        <v>44</v>
      </c>
      <c r="C19" s="13" t="s">
        <v>228</v>
      </c>
      <c r="D19" s="13" t="s">
        <v>229</v>
      </c>
      <c r="E19" s="13" t="str">
        <f t="shared" si="0"/>
        <v>Gayathri Sankaran</v>
      </c>
      <c r="F19" s="14">
        <v>39292418</v>
      </c>
    </row>
    <row r="20" spans="1:6" x14ac:dyDescent="0.35">
      <c r="A20" s="12">
        <v>19</v>
      </c>
      <c r="B20" s="13" t="s">
        <v>46</v>
      </c>
      <c r="C20" s="13" t="s">
        <v>230</v>
      </c>
      <c r="D20" s="13" t="s">
        <v>231</v>
      </c>
      <c r="E20" s="13" t="str">
        <f t="shared" si="0"/>
        <v>Sornamugi Sagar</v>
      </c>
      <c r="F20" s="14">
        <v>34670601</v>
      </c>
    </row>
    <row r="21" spans="1:6" x14ac:dyDescent="0.35">
      <c r="A21" s="12">
        <v>20</v>
      </c>
      <c r="B21" s="13" t="s">
        <v>48</v>
      </c>
      <c r="C21" s="13" t="s">
        <v>232</v>
      </c>
      <c r="D21" s="13" t="s">
        <v>233</v>
      </c>
      <c r="E21" s="13" t="str">
        <f t="shared" si="0"/>
        <v>Jasbir Garcha</v>
      </c>
      <c r="F21" s="14">
        <v>34624640</v>
      </c>
    </row>
    <row r="22" spans="1:6" x14ac:dyDescent="0.35">
      <c r="A22" s="12">
        <v>21</v>
      </c>
      <c r="B22" s="13" t="s">
        <v>51</v>
      </c>
      <c r="C22" s="13" t="s">
        <v>234</v>
      </c>
      <c r="D22" s="13" t="s">
        <v>235</v>
      </c>
      <c r="E22" s="13" t="str">
        <f t="shared" si="0"/>
        <v>Sijo Varghese</v>
      </c>
      <c r="F22" s="14">
        <v>39336086</v>
      </c>
    </row>
    <row r="23" spans="1:6" x14ac:dyDescent="0.35">
      <c r="A23" s="12">
        <v>22</v>
      </c>
      <c r="B23" s="13" t="s">
        <v>53</v>
      </c>
      <c r="C23" s="13" t="s">
        <v>228</v>
      </c>
      <c r="D23" s="13" t="s">
        <v>236</v>
      </c>
      <c r="E23" s="13" t="str">
        <f t="shared" si="0"/>
        <v>Gayathri Thangaraj</v>
      </c>
      <c r="F23" s="14">
        <v>30124481</v>
      </c>
    </row>
    <row r="24" spans="1:6" x14ac:dyDescent="0.35">
      <c r="A24" s="12">
        <v>23</v>
      </c>
      <c r="B24" s="13" t="s">
        <v>55</v>
      </c>
      <c r="C24" s="13" t="s">
        <v>237</v>
      </c>
      <c r="D24" s="13" t="s">
        <v>194</v>
      </c>
      <c r="E24" s="13" t="str">
        <f t="shared" si="0"/>
        <v>Sathish Kumar</v>
      </c>
      <c r="F24" s="14">
        <v>30124483</v>
      </c>
    </row>
    <row r="25" spans="1:6" x14ac:dyDescent="0.35">
      <c r="A25" s="12">
        <v>24</v>
      </c>
      <c r="B25" s="13" t="s">
        <v>57</v>
      </c>
      <c r="C25" s="13" t="s">
        <v>238</v>
      </c>
      <c r="D25" s="13" t="s">
        <v>239</v>
      </c>
      <c r="E25" s="13" t="str">
        <f t="shared" si="0"/>
        <v>Dhayan Chand</v>
      </c>
      <c r="F25" s="14">
        <v>30124484</v>
      </c>
    </row>
    <row r="26" spans="1:6" x14ac:dyDescent="0.35">
      <c r="A26" s="12">
        <v>25</v>
      </c>
      <c r="B26" s="13" t="s">
        <v>59</v>
      </c>
      <c r="C26" s="13" t="s">
        <v>240</v>
      </c>
      <c r="D26" s="13" t="s">
        <v>241</v>
      </c>
      <c r="E26" s="13" t="str">
        <f t="shared" si="0"/>
        <v>Jaya Priya</v>
      </c>
      <c r="F26" s="14">
        <v>30297577</v>
      </c>
    </row>
    <row r="27" spans="1:6" x14ac:dyDescent="0.35">
      <c r="A27" s="12">
        <v>26</v>
      </c>
      <c r="B27" s="13" t="s">
        <v>61</v>
      </c>
      <c r="C27" s="13" t="s">
        <v>242</v>
      </c>
      <c r="D27" s="13" t="s">
        <v>243</v>
      </c>
      <c r="E27" s="13" t="str">
        <f t="shared" si="0"/>
        <v>Venkatesh Prasad</v>
      </c>
      <c r="F27" s="14">
        <v>34472267</v>
      </c>
    </row>
    <row r="28" spans="1:6" x14ac:dyDescent="0.35">
      <c r="A28" s="12">
        <v>27</v>
      </c>
      <c r="B28" s="13" t="s">
        <v>63</v>
      </c>
      <c r="C28" s="13" t="s">
        <v>244</v>
      </c>
      <c r="D28" s="13" t="s">
        <v>245</v>
      </c>
      <c r="E28" s="13" t="str">
        <f t="shared" si="0"/>
        <v>Jelly Ranjan</v>
      </c>
      <c r="F28" s="14">
        <v>39583074</v>
      </c>
    </row>
    <row r="29" spans="1:6" x14ac:dyDescent="0.35">
      <c r="A29" s="12">
        <v>28</v>
      </c>
      <c r="B29" s="13" t="s">
        <v>65</v>
      </c>
      <c r="C29" s="13" t="s">
        <v>246</v>
      </c>
      <c r="D29" s="13" t="s">
        <v>247</v>
      </c>
      <c r="E29" s="13" t="str">
        <f t="shared" si="0"/>
        <v>Ajay Gupta</v>
      </c>
      <c r="F29" s="14">
        <v>38829615</v>
      </c>
    </row>
    <row r="30" spans="1:6" x14ac:dyDescent="0.35">
      <c r="A30" s="12">
        <v>29</v>
      </c>
      <c r="B30" s="13" t="s">
        <v>67</v>
      </c>
      <c r="C30" s="13" t="s">
        <v>248</v>
      </c>
      <c r="D30" s="13" t="s">
        <v>249</v>
      </c>
      <c r="E30" s="13" t="str">
        <f t="shared" si="0"/>
        <v>Premkumar Sivanarumugam</v>
      </c>
      <c r="F30" s="14">
        <v>34472270</v>
      </c>
    </row>
    <row r="31" spans="1:6" x14ac:dyDescent="0.35">
      <c r="A31" s="12">
        <v>30</v>
      </c>
      <c r="B31" s="13" t="s">
        <v>69</v>
      </c>
      <c r="C31" s="13" t="s">
        <v>250</v>
      </c>
      <c r="D31" s="13" t="s">
        <v>251</v>
      </c>
      <c r="E31" s="13" t="str">
        <f t="shared" si="0"/>
        <v>Sonu Chaubey</v>
      </c>
      <c r="F31" s="14">
        <v>34787620</v>
      </c>
    </row>
    <row r="32" spans="1:6" x14ac:dyDescent="0.35">
      <c r="A32" s="12">
        <v>31</v>
      </c>
      <c r="B32" s="13" t="s">
        <v>71</v>
      </c>
      <c r="C32" s="13" t="s">
        <v>252</v>
      </c>
      <c r="D32" s="13" t="s">
        <v>253</v>
      </c>
      <c r="E32" s="13" t="str">
        <f t="shared" si="0"/>
        <v>Ankit Rathod</v>
      </c>
      <c r="F32" s="14">
        <v>34814295</v>
      </c>
    </row>
    <row r="33" spans="1:6" x14ac:dyDescent="0.35">
      <c r="A33" s="12">
        <v>32</v>
      </c>
      <c r="B33" s="13" t="s">
        <v>73</v>
      </c>
      <c r="C33" s="13" t="s">
        <v>254</v>
      </c>
      <c r="D33" s="13" t="s">
        <v>255</v>
      </c>
      <c r="E33" s="13" t="str">
        <f t="shared" si="0"/>
        <v>Meet Dedhia</v>
      </c>
      <c r="F33" s="14">
        <v>39555565</v>
      </c>
    </row>
    <row r="34" spans="1:6" x14ac:dyDescent="0.35">
      <c r="A34" s="12">
        <v>33</v>
      </c>
      <c r="B34" s="13" t="s">
        <v>75</v>
      </c>
      <c r="C34" s="13" t="s">
        <v>256</v>
      </c>
      <c r="D34" s="13" t="s">
        <v>257</v>
      </c>
      <c r="E34" s="13" t="str">
        <f t="shared" si="0"/>
        <v>Aakash Siddhapura</v>
      </c>
      <c r="F34" s="14">
        <v>39582488</v>
      </c>
    </row>
    <row r="35" spans="1:6" x14ac:dyDescent="0.35">
      <c r="A35" s="12">
        <v>34</v>
      </c>
      <c r="B35" s="13" t="s">
        <v>77</v>
      </c>
      <c r="C35" s="13" t="s">
        <v>258</v>
      </c>
      <c r="D35" s="13" t="s">
        <v>259</v>
      </c>
      <c r="E35" s="13" t="str">
        <f t="shared" si="0"/>
        <v>Ramakrishnan Thamilmani</v>
      </c>
      <c r="F35" s="14">
        <v>34787621</v>
      </c>
    </row>
    <row r="36" spans="1:6" x14ac:dyDescent="0.35">
      <c r="A36" s="12">
        <v>35</v>
      </c>
      <c r="B36" s="13" t="s">
        <v>80</v>
      </c>
      <c r="C36" s="13" t="s">
        <v>260</v>
      </c>
      <c r="D36" s="13" t="s">
        <v>261</v>
      </c>
      <c r="E36" s="13" t="str">
        <f t="shared" si="0"/>
        <v>Suraj Gaud</v>
      </c>
      <c r="F36" s="14">
        <v>34670606</v>
      </c>
    </row>
    <row r="37" spans="1:6" x14ac:dyDescent="0.35">
      <c r="A37" s="12">
        <v>36</v>
      </c>
      <c r="B37" s="13" t="s">
        <v>82</v>
      </c>
      <c r="C37" s="13" t="s">
        <v>217</v>
      </c>
      <c r="D37" s="13" t="s">
        <v>262</v>
      </c>
      <c r="E37" s="13" t="str">
        <f t="shared" si="0"/>
        <v>Balaji Balachandar</v>
      </c>
      <c r="F37" s="14">
        <v>34622822</v>
      </c>
    </row>
    <row r="38" spans="1:6" x14ac:dyDescent="0.35">
      <c r="A38" s="12">
        <v>37</v>
      </c>
      <c r="B38" s="13" t="s">
        <v>84</v>
      </c>
      <c r="C38" s="13" t="s">
        <v>263</v>
      </c>
      <c r="D38" s="13" t="s">
        <v>264</v>
      </c>
      <c r="E38" s="13" t="str">
        <f t="shared" si="0"/>
        <v>Sarumathi Gurusamy</v>
      </c>
      <c r="F38" s="14">
        <v>34670590</v>
      </c>
    </row>
    <row r="39" spans="1:6" x14ac:dyDescent="0.35">
      <c r="A39" s="12">
        <v>38</v>
      </c>
      <c r="B39" s="13" t="s">
        <v>86</v>
      </c>
      <c r="C39" s="13" t="s">
        <v>265</v>
      </c>
      <c r="D39" s="13" t="s">
        <v>266</v>
      </c>
      <c r="E39" s="13" t="str">
        <f t="shared" si="0"/>
        <v>Gokulchandran Kaliyaperumal</v>
      </c>
      <c r="F39" s="14">
        <v>34670592</v>
      </c>
    </row>
    <row r="40" spans="1:6" x14ac:dyDescent="0.35">
      <c r="A40" s="12">
        <v>39</v>
      </c>
      <c r="B40" s="13" t="s">
        <v>88</v>
      </c>
      <c r="C40" s="13" t="s">
        <v>267</v>
      </c>
      <c r="D40" s="13" t="s">
        <v>268</v>
      </c>
      <c r="E40" s="13" t="str">
        <f t="shared" si="0"/>
        <v>Harish Papaiahgiri</v>
      </c>
      <c r="F40" s="14">
        <v>39184599</v>
      </c>
    </row>
    <row r="41" spans="1:6" x14ac:dyDescent="0.35">
      <c r="A41" s="12">
        <v>40</v>
      </c>
      <c r="B41" s="13" t="s">
        <v>90</v>
      </c>
      <c r="C41" s="13" t="s">
        <v>269</v>
      </c>
      <c r="D41" s="13" t="s">
        <v>270</v>
      </c>
      <c r="E41" s="13" t="str">
        <f t="shared" si="0"/>
        <v>Anushree Purushothaman</v>
      </c>
      <c r="F41" s="14">
        <v>34670593</v>
      </c>
    </row>
    <row r="42" spans="1:6" x14ac:dyDescent="0.35">
      <c r="A42" s="12">
        <v>41</v>
      </c>
      <c r="B42" s="13" t="s">
        <v>92</v>
      </c>
      <c r="C42" s="13" t="s">
        <v>271</v>
      </c>
      <c r="D42" s="13" t="s">
        <v>272</v>
      </c>
      <c r="E42" s="13" t="str">
        <f t="shared" si="0"/>
        <v>Santhana Krishnan</v>
      </c>
      <c r="F42" s="14">
        <v>25992864</v>
      </c>
    </row>
    <row r="43" spans="1:6" x14ac:dyDescent="0.35">
      <c r="A43" s="12">
        <v>42</v>
      </c>
      <c r="B43" s="13" t="s">
        <v>95</v>
      </c>
      <c r="C43" s="13" t="s">
        <v>273</v>
      </c>
      <c r="D43" s="13" t="s">
        <v>274</v>
      </c>
      <c r="E43" s="13" t="str">
        <f t="shared" si="0"/>
        <v>Prem Mishra</v>
      </c>
      <c r="F43" s="14">
        <v>38829589</v>
      </c>
    </row>
    <row r="44" spans="1:6" x14ac:dyDescent="0.35">
      <c r="A44" s="12">
        <v>43</v>
      </c>
      <c r="B44" s="13" t="s">
        <v>99</v>
      </c>
      <c r="C44" s="13" t="s">
        <v>275</v>
      </c>
      <c r="D44" s="13" t="s">
        <v>276</v>
      </c>
      <c r="E44" s="13" t="str">
        <f t="shared" si="0"/>
        <v>Rugved Rane</v>
      </c>
      <c r="F44" s="14">
        <v>25992854</v>
      </c>
    </row>
    <row r="45" spans="1:6" x14ac:dyDescent="0.35">
      <c r="A45" s="12">
        <v>44</v>
      </c>
      <c r="B45" s="13" t="s">
        <v>102</v>
      </c>
      <c r="C45" s="13" t="s">
        <v>277</v>
      </c>
      <c r="D45" s="13" t="s">
        <v>278</v>
      </c>
      <c r="E45" s="13" t="str">
        <f t="shared" si="0"/>
        <v>Siraj Uddin</v>
      </c>
      <c r="F45" s="14">
        <v>30124482</v>
      </c>
    </row>
    <row r="46" spans="1:6" x14ac:dyDescent="0.35">
      <c r="A46" s="12">
        <v>45</v>
      </c>
      <c r="B46" s="13" t="s">
        <v>106</v>
      </c>
      <c r="C46" s="13" t="s">
        <v>279</v>
      </c>
      <c r="D46" s="13" t="s">
        <v>280</v>
      </c>
      <c r="E46" s="13" t="str">
        <f t="shared" si="0"/>
        <v>Umamaheswari Durai</v>
      </c>
      <c r="F46" s="14">
        <v>26010029</v>
      </c>
    </row>
    <row r="47" spans="1:6" x14ac:dyDescent="0.35">
      <c r="A47" s="12">
        <v>46</v>
      </c>
      <c r="B47" s="13" t="s">
        <v>109</v>
      </c>
      <c r="C47" s="13" t="s">
        <v>270</v>
      </c>
      <c r="D47" s="13" t="s">
        <v>281</v>
      </c>
      <c r="E47" s="13" t="str">
        <f t="shared" si="0"/>
        <v>Purushothaman Ravi</v>
      </c>
      <c r="F47" s="14">
        <v>26025857</v>
      </c>
    </row>
    <row r="48" spans="1:6" x14ac:dyDescent="0.35">
      <c r="A48" s="12">
        <v>47</v>
      </c>
      <c r="B48" s="13" t="s">
        <v>111</v>
      </c>
      <c r="C48" s="13" t="s">
        <v>282</v>
      </c>
      <c r="D48" s="13" t="s">
        <v>283</v>
      </c>
      <c r="E48" s="13" t="str">
        <f t="shared" si="0"/>
        <v>Deepak Manjunath</v>
      </c>
      <c r="F48" s="14">
        <v>30220239</v>
      </c>
    </row>
    <row r="49" spans="1:6" x14ac:dyDescent="0.35">
      <c r="A49" s="12">
        <v>48</v>
      </c>
      <c r="B49" s="13" t="s">
        <v>113</v>
      </c>
      <c r="C49" s="13" t="s">
        <v>284</v>
      </c>
      <c r="D49" s="13" t="s">
        <v>285</v>
      </c>
      <c r="E49" s="13" t="str">
        <f t="shared" si="0"/>
        <v>Samhitha Chowdary</v>
      </c>
      <c r="F49" s="14">
        <v>34472268</v>
      </c>
    </row>
    <row r="50" spans="1:6" x14ac:dyDescent="0.35">
      <c r="A50" s="12">
        <v>49</v>
      </c>
      <c r="B50" s="13" t="s">
        <v>115</v>
      </c>
      <c r="C50" s="13" t="s">
        <v>286</v>
      </c>
      <c r="D50" s="13" t="s">
        <v>287</v>
      </c>
      <c r="E50" s="13" t="str">
        <f t="shared" si="0"/>
        <v>Genalyn Rigor</v>
      </c>
      <c r="F50" s="14">
        <v>38830108</v>
      </c>
    </row>
    <row r="51" spans="1:6" x14ac:dyDescent="0.35">
      <c r="A51" s="12">
        <v>50</v>
      </c>
      <c r="B51" s="13" t="s">
        <v>118</v>
      </c>
      <c r="C51" s="13" t="s">
        <v>288</v>
      </c>
      <c r="D51" s="13" t="s">
        <v>289</v>
      </c>
      <c r="E51" s="13" t="str">
        <f t="shared" si="0"/>
        <v>Kenneth Adiong</v>
      </c>
      <c r="F51" s="14">
        <v>38830109</v>
      </c>
    </row>
    <row r="52" spans="1:6" x14ac:dyDescent="0.35">
      <c r="A52" s="12">
        <v>51</v>
      </c>
      <c r="B52" s="13" t="s">
        <v>120</v>
      </c>
      <c r="C52" s="13" t="s">
        <v>290</v>
      </c>
      <c r="D52" s="13" t="s">
        <v>291</v>
      </c>
      <c r="E52" s="13" t="str">
        <f t="shared" si="0"/>
        <v>Vijay Selvam</v>
      </c>
      <c r="F52" s="14">
        <v>26109218</v>
      </c>
    </row>
    <row r="53" spans="1:6" x14ac:dyDescent="0.35">
      <c r="A53" s="12">
        <v>52</v>
      </c>
      <c r="B53" s="13" t="s">
        <v>124</v>
      </c>
      <c r="C53" s="13" t="s">
        <v>292</v>
      </c>
      <c r="D53" s="13" t="s">
        <v>293</v>
      </c>
      <c r="E53" s="13" t="str">
        <f t="shared" si="0"/>
        <v>Aysha Rubeena</v>
      </c>
      <c r="F53" s="14">
        <v>39292723</v>
      </c>
    </row>
    <row r="54" spans="1:6" x14ac:dyDescent="0.35">
      <c r="A54" s="12">
        <v>53</v>
      </c>
      <c r="B54" s="13" t="s">
        <v>128</v>
      </c>
      <c r="C54" s="13" t="s">
        <v>294</v>
      </c>
      <c r="D54" s="13" t="s">
        <v>194</v>
      </c>
      <c r="E54" s="13" t="str">
        <f t="shared" si="0"/>
        <v>Santhosh Kumar</v>
      </c>
      <c r="F54" s="14">
        <v>39292724</v>
      </c>
    </row>
    <row r="55" spans="1:6" x14ac:dyDescent="0.35">
      <c r="A55" s="12">
        <v>54</v>
      </c>
      <c r="B55" s="13" t="s">
        <v>131</v>
      </c>
      <c r="C55" s="13" t="s">
        <v>295</v>
      </c>
      <c r="D55" s="13" t="s">
        <v>296</v>
      </c>
      <c r="E55" s="13" t="str">
        <f t="shared" si="0"/>
        <v>Dinesh Deenadayalan</v>
      </c>
      <c r="F55" s="14">
        <v>30373026</v>
      </c>
    </row>
    <row r="56" spans="1:6" x14ac:dyDescent="0.35">
      <c r="A56" s="12">
        <v>55</v>
      </c>
      <c r="B56" s="13" t="s">
        <v>133</v>
      </c>
      <c r="C56" s="13" t="s">
        <v>297</v>
      </c>
      <c r="D56" s="13" t="s">
        <v>298</v>
      </c>
      <c r="E56" s="13" t="str">
        <f t="shared" si="0"/>
        <v>Era Villarino</v>
      </c>
      <c r="F56" s="14">
        <v>38830110</v>
      </c>
    </row>
    <row r="57" spans="1:6" x14ac:dyDescent="0.35">
      <c r="A57" s="12">
        <v>56</v>
      </c>
      <c r="B57" s="13" t="s">
        <v>136</v>
      </c>
      <c r="C57" s="13" t="s">
        <v>299</v>
      </c>
      <c r="D57" s="13" t="s">
        <v>300</v>
      </c>
      <c r="E57" s="13" t="str">
        <f t="shared" si="0"/>
        <v>Raja Mani</v>
      </c>
      <c r="F57" s="14">
        <v>30220803</v>
      </c>
    </row>
    <row r="58" spans="1:6" x14ac:dyDescent="0.35">
      <c r="A58" s="12">
        <v>57</v>
      </c>
      <c r="B58" s="13" t="s">
        <v>139</v>
      </c>
      <c r="C58" s="13" t="s">
        <v>301</v>
      </c>
      <c r="D58" s="13" t="s">
        <v>204</v>
      </c>
      <c r="E58" s="13" t="str">
        <f t="shared" si="0"/>
        <v>Kashif Shaikh</v>
      </c>
      <c r="F58" s="14">
        <v>34787625</v>
      </c>
    </row>
    <row r="59" spans="1:6" x14ac:dyDescent="0.35">
      <c r="A59" s="12">
        <v>58</v>
      </c>
      <c r="B59" s="13" t="s">
        <v>141</v>
      </c>
      <c r="C59" s="13" t="s">
        <v>302</v>
      </c>
      <c r="D59" s="13" t="s">
        <v>303</v>
      </c>
      <c r="E59" s="13" t="str">
        <f t="shared" si="0"/>
        <v>Tushar Shinde</v>
      </c>
      <c r="F59" s="14">
        <v>30124145</v>
      </c>
    </row>
    <row r="60" spans="1:6" x14ac:dyDescent="0.35">
      <c r="A60" s="12">
        <v>59</v>
      </c>
      <c r="B60" s="13" t="s">
        <v>143</v>
      </c>
      <c r="C60" s="13" t="s">
        <v>304</v>
      </c>
      <c r="D60" s="13" t="s">
        <v>305</v>
      </c>
      <c r="E60" s="13" t="str">
        <f t="shared" si="0"/>
        <v>Vighnesh Desai</v>
      </c>
      <c r="F60" s="14">
        <v>34472269</v>
      </c>
    </row>
    <row r="61" spans="1:6" x14ac:dyDescent="0.35">
      <c r="A61" s="12">
        <v>60</v>
      </c>
      <c r="B61" s="13" t="s">
        <v>145</v>
      </c>
      <c r="C61" s="13" t="s">
        <v>306</v>
      </c>
      <c r="D61" s="13" t="s">
        <v>307</v>
      </c>
      <c r="E61" s="13" t="str">
        <f t="shared" si="0"/>
        <v>Abhijeet Singh</v>
      </c>
      <c r="F61" s="14">
        <v>30220240</v>
      </c>
    </row>
    <row r="62" spans="1:6" x14ac:dyDescent="0.35">
      <c r="A62" s="12">
        <v>61</v>
      </c>
      <c r="B62" s="13" t="s">
        <v>147</v>
      </c>
      <c r="C62" s="13" t="s">
        <v>308</v>
      </c>
      <c r="D62" s="13" t="s">
        <v>309</v>
      </c>
      <c r="E62" s="13" t="str">
        <f t="shared" si="0"/>
        <v>Jais Duraimani</v>
      </c>
      <c r="F62" s="14">
        <v>34472266</v>
      </c>
    </row>
    <row r="63" spans="1:6" x14ac:dyDescent="0.35">
      <c r="A63" s="12">
        <v>62</v>
      </c>
      <c r="B63" s="13" t="s">
        <v>149</v>
      </c>
      <c r="C63" s="13" t="s">
        <v>310</v>
      </c>
      <c r="D63" s="13" t="s">
        <v>311</v>
      </c>
      <c r="E63" s="13" t="str">
        <f t="shared" si="0"/>
        <v>Vignesh Mmm</v>
      </c>
      <c r="F63" s="14">
        <v>34622821</v>
      </c>
    </row>
    <row r="64" spans="1:6" x14ac:dyDescent="0.35">
      <c r="A64" s="12">
        <v>63</v>
      </c>
      <c r="B64" s="13" t="s">
        <v>151</v>
      </c>
      <c r="C64" s="13" t="s">
        <v>312</v>
      </c>
      <c r="D64" s="13" t="s">
        <v>217</v>
      </c>
      <c r="E64" s="13" t="str">
        <f t="shared" si="0"/>
        <v>Sabari Balaji</v>
      </c>
      <c r="F64" s="14">
        <v>30123930</v>
      </c>
    </row>
    <row r="65" spans="1:6" x14ac:dyDescent="0.35">
      <c r="A65" s="12">
        <v>64</v>
      </c>
      <c r="B65" s="13" t="s">
        <v>154</v>
      </c>
      <c r="C65" s="13" t="s">
        <v>310</v>
      </c>
      <c r="D65" s="13" t="s">
        <v>313</v>
      </c>
      <c r="E65" s="13" t="str">
        <f t="shared" si="0"/>
        <v>Vignesh Serlvaraj</v>
      </c>
      <c r="F65" s="14">
        <v>30124543</v>
      </c>
    </row>
    <row r="66" spans="1:6" x14ac:dyDescent="0.35">
      <c r="A66" s="12">
        <v>65</v>
      </c>
      <c r="B66" s="13" t="s">
        <v>156</v>
      </c>
      <c r="C66" s="13" t="s">
        <v>314</v>
      </c>
      <c r="D66" s="13" t="s">
        <v>315</v>
      </c>
      <c r="E66" s="13" t="str">
        <f t="shared" si="0"/>
        <v>Vasanth Moovendan</v>
      </c>
      <c r="F66" s="14">
        <v>39036196</v>
      </c>
    </row>
    <row r="67" spans="1:6" x14ac:dyDescent="0.35">
      <c r="A67" s="12">
        <v>66</v>
      </c>
      <c r="B67" s="13" t="s">
        <v>158</v>
      </c>
      <c r="C67" s="13" t="s">
        <v>316</v>
      </c>
      <c r="D67" s="13" t="s">
        <v>317</v>
      </c>
      <c r="E67" s="13" t="str">
        <f t="shared" ref="E67:E80" si="1">CONCATENATE(C67," ",D67)</f>
        <v>Nivetharaja Baskaran</v>
      </c>
      <c r="F67" s="14">
        <v>34472465</v>
      </c>
    </row>
    <row r="68" spans="1:6" x14ac:dyDescent="0.35">
      <c r="A68" s="12">
        <v>67</v>
      </c>
      <c r="B68" s="13" t="s">
        <v>161</v>
      </c>
      <c r="C68" s="13" t="s">
        <v>318</v>
      </c>
      <c r="D68" s="13" t="s">
        <v>319</v>
      </c>
      <c r="E68" s="13" t="str">
        <f t="shared" si="1"/>
        <v>Kanish Thakshinamoorthy</v>
      </c>
      <c r="F68" s="14">
        <v>39036702</v>
      </c>
    </row>
    <row r="69" spans="1:6" x14ac:dyDescent="0.35">
      <c r="A69" s="12">
        <v>68</v>
      </c>
      <c r="B69" s="13" t="s">
        <v>163</v>
      </c>
      <c r="C69" s="13" t="s">
        <v>320</v>
      </c>
      <c r="D69" s="13" t="s">
        <v>321</v>
      </c>
      <c r="E69" s="13" t="str">
        <f t="shared" si="1"/>
        <v>Shweta More</v>
      </c>
      <c r="F69" s="14">
        <v>39104298</v>
      </c>
    </row>
    <row r="70" spans="1:6" x14ac:dyDescent="0.35">
      <c r="A70" s="12">
        <v>69</v>
      </c>
      <c r="B70" s="13" t="s">
        <v>165</v>
      </c>
      <c r="C70" s="13" t="s">
        <v>226</v>
      </c>
      <c r="D70" s="13" t="s">
        <v>322</v>
      </c>
      <c r="E70" s="13" t="str">
        <f t="shared" si="1"/>
        <v>Sriram Suresh</v>
      </c>
      <c r="F70" s="14">
        <v>30124146</v>
      </c>
    </row>
    <row r="71" spans="1:6" x14ac:dyDescent="0.35">
      <c r="A71" s="12">
        <v>70</v>
      </c>
      <c r="B71" s="13" t="s">
        <v>168</v>
      </c>
      <c r="C71" s="13" t="s">
        <v>323</v>
      </c>
      <c r="D71" s="13" t="s">
        <v>324</v>
      </c>
      <c r="E71" s="13" t="str">
        <f t="shared" si="1"/>
        <v>Mahesh Arumai</v>
      </c>
      <c r="F71" s="14">
        <v>20033534</v>
      </c>
    </row>
    <row r="72" spans="1:6" x14ac:dyDescent="0.35">
      <c r="A72" s="12">
        <v>71</v>
      </c>
      <c r="B72" s="13" t="s">
        <v>170</v>
      </c>
      <c r="C72" s="13" t="s">
        <v>325</v>
      </c>
      <c r="D72" s="13" t="s">
        <v>326</v>
      </c>
      <c r="E72" s="13" t="str">
        <f t="shared" si="1"/>
        <v>Harsh Gawri</v>
      </c>
      <c r="F72" s="14">
        <v>34751882</v>
      </c>
    </row>
    <row r="73" spans="1:6" x14ac:dyDescent="0.35">
      <c r="A73" s="12">
        <v>72</v>
      </c>
      <c r="B73" s="13" t="s">
        <v>172</v>
      </c>
      <c r="C73" s="13" t="s">
        <v>327</v>
      </c>
      <c r="D73" s="13" t="s">
        <v>328</v>
      </c>
      <c r="E73" s="13" t="str">
        <f t="shared" si="1"/>
        <v>Anusha Vattikulla</v>
      </c>
      <c r="F73" s="14">
        <v>38830374</v>
      </c>
    </row>
    <row r="74" spans="1:6" x14ac:dyDescent="0.35">
      <c r="A74" s="12">
        <v>73</v>
      </c>
      <c r="B74" s="13" t="s">
        <v>174</v>
      </c>
      <c r="C74" s="13" t="s">
        <v>329</v>
      </c>
      <c r="D74" s="13" t="s">
        <v>330</v>
      </c>
      <c r="E74" s="13" t="str">
        <f t="shared" si="1"/>
        <v>Abinash Mohanty</v>
      </c>
      <c r="F74" s="14">
        <v>30220238</v>
      </c>
    </row>
    <row r="75" spans="1:6" x14ac:dyDescent="0.35">
      <c r="A75" s="12">
        <v>74</v>
      </c>
      <c r="B75" s="13" t="s">
        <v>176</v>
      </c>
      <c r="C75" s="13" t="s">
        <v>331</v>
      </c>
      <c r="D75" s="13" t="s">
        <v>332</v>
      </c>
      <c r="E75" s="13" t="str">
        <f t="shared" si="1"/>
        <v>Kirpanand Jha</v>
      </c>
      <c r="F75" s="14">
        <v>39582489</v>
      </c>
    </row>
    <row r="76" spans="1:6" x14ac:dyDescent="0.35">
      <c r="A76" s="12">
        <v>75</v>
      </c>
      <c r="B76" s="13" t="s">
        <v>178</v>
      </c>
      <c r="C76" s="13" t="s">
        <v>333</v>
      </c>
      <c r="D76" s="13" t="s">
        <v>334</v>
      </c>
      <c r="E76" s="13" t="str">
        <f t="shared" si="1"/>
        <v>Akash Chourasia</v>
      </c>
      <c r="F76" s="14">
        <v>39582485</v>
      </c>
    </row>
    <row r="77" spans="1:6" x14ac:dyDescent="0.35">
      <c r="A77" s="12">
        <v>76</v>
      </c>
      <c r="B77" s="13" t="s">
        <v>180</v>
      </c>
      <c r="C77" s="13" t="s">
        <v>335</v>
      </c>
      <c r="D77" s="13" t="s">
        <v>336</v>
      </c>
      <c r="E77" s="13" t="str">
        <f t="shared" si="1"/>
        <v>Bhardwaj Thummagunta</v>
      </c>
      <c r="F77" s="14">
        <v>39582487</v>
      </c>
    </row>
    <row r="78" spans="1:6" x14ac:dyDescent="0.35">
      <c r="A78" s="12">
        <v>77</v>
      </c>
      <c r="B78" s="13" t="s">
        <v>182</v>
      </c>
      <c r="C78" s="13" t="s">
        <v>337</v>
      </c>
      <c r="D78" s="13" t="s">
        <v>338</v>
      </c>
      <c r="E78" s="13" t="str">
        <f t="shared" si="1"/>
        <v>Sudhakar Reddy</v>
      </c>
      <c r="F78" s="14">
        <v>39582486</v>
      </c>
    </row>
    <row r="79" spans="1:6" x14ac:dyDescent="0.35">
      <c r="A79" s="12">
        <v>78</v>
      </c>
      <c r="B79" s="13" t="s">
        <v>184</v>
      </c>
      <c r="C79" s="13" t="s">
        <v>246</v>
      </c>
      <c r="D79" s="13" t="s">
        <v>339</v>
      </c>
      <c r="E79" s="13" t="str">
        <f t="shared" si="1"/>
        <v>Ajay R</v>
      </c>
      <c r="F79" s="14">
        <v>38874691</v>
      </c>
    </row>
    <row r="80" spans="1:6" x14ac:dyDescent="0.35">
      <c r="A80" s="12">
        <v>79</v>
      </c>
      <c r="B80" s="13" t="s">
        <v>186</v>
      </c>
      <c r="C80" s="13" t="s">
        <v>340</v>
      </c>
      <c r="D80" s="13" t="s">
        <v>341</v>
      </c>
      <c r="E80" s="13" t="str">
        <f t="shared" si="1"/>
        <v>Amar Kholambe</v>
      </c>
      <c r="F80" s="14">
        <v>38874690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Agent_Shift</vt:lpstr>
      <vt:lpstr>Sheet5</vt:lpstr>
      <vt:lpstr>Sheet4</vt:lpstr>
      <vt:lpstr>Sheet3</vt:lpstr>
      <vt:lpstr>Agent_ID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2024-03-20T16:45:55Z</dcterms:created>
  <dcterms:modified xsi:type="dcterms:W3CDTF">2024-03-25T15:25:43Z</dcterms:modified>
</cp:coreProperties>
</file>