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abudh\Desktop\Data Analyst\SQL\Data_Frenchy\Revenue VS Expense\"/>
    </mc:Choice>
  </mc:AlternateContent>
  <xr:revisionPtr revIDLastSave="0" documentId="13_ncr:1_{982DA551-AFAD-4CB6-B10B-834C7E8B6C96}" xr6:coauthVersionLast="47" xr6:coauthVersionMax="47" xr10:uidLastSave="{00000000-0000-0000-0000-000000000000}"/>
  <bookViews>
    <workbookView xWindow="-28920" yWindow="-1035" windowWidth="29040" windowHeight="15720" xr2:uid="{00000000-000D-0000-FFFF-FFFF00000000}"/>
  </bookViews>
  <sheets>
    <sheet name="Instructions" sheetId="1" r:id="rId1"/>
    <sheet name="Data" sheetId="2" r:id="rId2"/>
    <sheet name="Analysis" sheetId="3" r:id="rId3"/>
    <sheet name="Dashboard" sheetId="4" r:id="rId4"/>
  </sheets>
  <definedNames>
    <definedName name="_xlnm._FilterDatabase" localSheetId="1" hidden="1">Data!$A$1:$H$1001</definedName>
    <definedName name="Slicer_Years__Date">#N/A</definedName>
    <definedName name="Slicer_Years__Date1">#N/A</definedName>
  </definedNames>
  <calcPr calcId="191029"/>
  <pivotCaches>
    <pivotCache cacheId="6" r:id="rId5"/>
    <pivotCache cacheId="1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2" l="1"/>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2" i="2"/>
  <c r="L21" i="2" a="1"/>
  <c r="L21" i="2" s="1"/>
  <c r="L22" i="2" a="1"/>
  <c r="L22" i="2" s="1"/>
  <c r="L23" i="2" a="1"/>
  <c r="L23" i="2" s="1"/>
  <c r="L24" i="2" a="1"/>
  <c r="L24" i="2" s="1"/>
  <c r="L20" i="2" a="1"/>
  <c r="L20" i="2" s="1"/>
  <c r="L14" i="2" a="1"/>
  <c r="L14" i="2" s="1"/>
  <c r="L15" i="2" a="1"/>
  <c r="L15" i="2" s="1"/>
  <c r="L16" i="2" a="1"/>
  <c r="L16" i="2" s="1"/>
  <c r="L17" i="2" a="1"/>
  <c r="L17" i="2" s="1"/>
  <c r="L13" i="2" a="1"/>
  <c r="L13" i="2" s="1"/>
  <c r="L7" i="2" a="1"/>
  <c r="L7" i="2" s="1"/>
  <c r="L6" i="2"/>
  <c r="K6" i="2"/>
  <c r="H107" i="2"/>
  <c r="H471" i="2"/>
  <c r="H466" i="2"/>
  <c r="H890" i="2"/>
  <c r="H211" i="2"/>
  <c r="H975" i="2"/>
  <c r="H190" i="2"/>
  <c r="H187" i="2"/>
  <c r="H993" i="2"/>
  <c r="H499" i="2"/>
  <c r="H465" i="2"/>
  <c r="H138" i="2"/>
  <c r="H972" i="2"/>
  <c r="H460" i="2"/>
  <c r="H936" i="2"/>
  <c r="H894" i="2"/>
  <c r="H151" i="2"/>
  <c r="H717" i="2"/>
  <c r="H146" i="2"/>
  <c r="H67" i="2"/>
  <c r="H121" i="2"/>
  <c r="H217" i="2"/>
  <c r="H909" i="2"/>
  <c r="H631" i="2"/>
  <c r="H996" i="2"/>
  <c r="H930" i="2"/>
  <c r="H438" i="2"/>
  <c r="H678" i="2"/>
  <c r="H371" i="2"/>
  <c r="H314" i="2"/>
  <c r="H18" i="2"/>
  <c r="H709" i="2"/>
  <c r="H559" i="2"/>
  <c r="H345" i="2"/>
  <c r="H95" i="2"/>
  <c r="H533" i="2"/>
  <c r="H265" i="2"/>
  <c r="H446" i="2"/>
  <c r="H706" i="2"/>
  <c r="H990" i="2"/>
  <c r="H989" i="2"/>
  <c r="H862" i="2"/>
  <c r="H786" i="2"/>
  <c r="H262" i="2"/>
  <c r="H672" i="2"/>
  <c r="H867" i="2"/>
  <c r="H141" i="2"/>
  <c r="H545" i="2"/>
  <c r="H418" i="2"/>
  <c r="H374" i="2"/>
  <c r="H46" i="2"/>
  <c r="H727" i="2"/>
  <c r="H184" i="2"/>
  <c r="H965" i="2"/>
  <c r="H943" i="2"/>
  <c r="H55" i="2"/>
  <c r="H243" i="2"/>
  <c r="H337" i="2"/>
  <c r="H433" i="2"/>
  <c r="H310" i="2"/>
  <c r="H710" i="2"/>
  <c r="H254" i="2"/>
  <c r="H407" i="2"/>
  <c r="H916" i="2"/>
  <c r="H1000" i="2"/>
  <c r="H703" i="2"/>
  <c r="H96" i="2"/>
  <c r="H536" i="2"/>
  <c r="H8" i="2"/>
  <c r="H284" i="2"/>
  <c r="H399" i="2"/>
  <c r="H490" i="2"/>
  <c r="H133" i="2"/>
  <c r="H25" i="2"/>
  <c r="H697" i="2"/>
  <c r="H22" i="2"/>
  <c r="H377" i="2"/>
  <c r="H946" i="2"/>
  <c r="H594" i="2"/>
  <c r="H159" i="2"/>
  <c r="H368" i="2"/>
  <c r="H384" i="2"/>
  <c r="H901" i="2"/>
  <c r="H68" i="2"/>
  <c r="H125" i="2"/>
  <c r="H863" i="2"/>
  <c r="H906" i="2"/>
  <c r="H701" i="2"/>
  <c r="H728" i="2"/>
  <c r="H493" i="2"/>
  <c r="H278" i="2"/>
  <c r="H530" i="2"/>
  <c r="H928" i="2"/>
  <c r="H92" i="2"/>
  <c r="H342" i="2"/>
  <c r="H33" i="2"/>
  <c r="H927" i="2"/>
  <c r="H535" i="2"/>
  <c r="H718" i="2"/>
  <c r="H620" i="2"/>
  <c r="H318" i="2"/>
  <c r="H412" i="2"/>
  <c r="H841" i="2"/>
  <c r="H427" i="2"/>
  <c r="H165" i="2"/>
  <c r="H507" i="2"/>
  <c r="H964" i="2"/>
  <c r="H587" i="2"/>
  <c r="H835" i="2"/>
  <c r="H62" i="2"/>
  <c r="H305" i="2"/>
  <c r="H648" i="2"/>
  <c r="H931" i="2"/>
  <c r="H312" i="2"/>
  <c r="H539" i="2"/>
  <c r="H696" i="2"/>
  <c r="H556" i="2"/>
  <c r="H787" i="2"/>
  <c r="H984" i="2"/>
  <c r="H272" i="2"/>
  <c r="H529" i="2"/>
  <c r="H881" i="2"/>
  <c r="H589" i="2"/>
  <c r="H785" i="2"/>
  <c r="H279" i="2"/>
  <c r="H681" i="2"/>
  <c r="H122" i="2"/>
  <c r="H503" i="2"/>
  <c r="H78" i="2"/>
  <c r="H557" i="2"/>
  <c r="H722" i="2"/>
  <c r="H77" i="2"/>
  <c r="H868" i="2"/>
  <c r="H553" i="2"/>
  <c r="H113" i="2"/>
  <c r="H904" i="2"/>
  <c r="H401" i="2"/>
  <c r="H292" i="2"/>
  <c r="H36" i="2"/>
  <c r="H864" i="2"/>
  <c r="H472" i="2"/>
  <c r="H130" i="2"/>
  <c r="H72" i="2"/>
  <c r="H508" i="2"/>
  <c r="H448" i="2"/>
  <c r="H111" i="2"/>
  <c r="H905" i="2"/>
  <c r="H459" i="2"/>
  <c r="H615" i="2"/>
  <c r="H63" i="2"/>
  <c r="H198" i="2"/>
  <c r="H467" i="2"/>
  <c r="H355" i="2"/>
  <c r="H45" i="2"/>
  <c r="H494" i="2"/>
  <c r="H118" i="2"/>
  <c r="H241" i="2"/>
  <c r="H889" i="2"/>
  <c r="H346" i="2"/>
  <c r="H816" i="2"/>
  <c r="H743" i="2"/>
  <c r="H585" i="2"/>
  <c r="H635" i="2"/>
  <c r="H266" i="2"/>
  <c r="H1001" i="2"/>
  <c r="H640" i="2"/>
  <c r="H815" i="2"/>
  <c r="H238" i="2"/>
  <c r="H618" i="2"/>
  <c r="H35" i="2"/>
  <c r="H766" i="2"/>
  <c r="H456" i="2"/>
  <c r="H856" i="2"/>
  <c r="H50" i="2"/>
  <c r="H137" i="2"/>
  <c r="H181" i="2"/>
  <c r="H878" i="2"/>
  <c r="H297" i="2"/>
  <c r="H171" i="2"/>
  <c r="H525" i="2"/>
  <c r="H609" i="2"/>
  <c r="H600" i="2"/>
  <c r="H731" i="2"/>
  <c r="H308" i="2"/>
  <c r="H910" i="2"/>
  <c r="H721" i="2"/>
  <c r="H567" i="2"/>
  <c r="H7" i="2"/>
  <c r="H945" i="2"/>
  <c r="H112" i="2"/>
  <c r="H942" i="2"/>
  <c r="H597" i="2"/>
  <c r="H749" i="2"/>
  <c r="H13" i="2"/>
  <c r="H711" i="2"/>
  <c r="H93" i="2"/>
  <c r="H534" i="2"/>
  <c r="H871" i="2"/>
  <c r="H680" i="2"/>
  <c r="H160" i="2"/>
  <c r="H328" i="2"/>
  <c r="H968" i="2"/>
  <c r="H879" i="2"/>
  <c r="H270" i="2"/>
  <c r="H511" i="2"/>
  <c r="H683" i="2"/>
  <c r="H873" i="2"/>
  <c r="H637" i="2"/>
  <c r="H316" i="2"/>
  <c r="H571" i="2"/>
  <c r="H991" i="2"/>
  <c r="H340" i="2"/>
  <c r="H43" i="2"/>
  <c r="H842" i="2"/>
  <c r="H335" i="2"/>
  <c r="H986" i="2"/>
  <c r="H42" i="2"/>
  <c r="H586" i="2"/>
  <c r="H356" i="2"/>
  <c r="H496" i="2"/>
  <c r="H334" i="2"/>
  <c r="H564" i="2"/>
  <c r="H738" i="2"/>
  <c r="H15" i="2"/>
  <c r="H169" i="2"/>
  <c r="H739" i="2"/>
  <c r="H821" i="2"/>
  <c r="H924" i="2"/>
  <c r="H736" i="2"/>
  <c r="H172" i="2"/>
  <c r="H548" i="2"/>
  <c r="H638" i="2"/>
  <c r="H75" i="2"/>
  <c r="H913" i="2"/>
  <c r="H720" i="2"/>
  <c r="H664" i="2"/>
  <c r="H445" i="2"/>
  <c r="H275" i="2"/>
  <c r="H70" i="2"/>
  <c r="H473" i="2"/>
  <c r="H161" i="2"/>
  <c r="H102" i="2"/>
  <c r="H255" i="2"/>
  <c r="H823" i="2"/>
  <c r="H89" i="2"/>
  <c r="H242" i="2"/>
  <c r="H227" i="2"/>
  <c r="H797" i="2"/>
  <c r="H463" i="2"/>
  <c r="H570" i="2"/>
  <c r="H485" i="2"/>
  <c r="H500" i="2"/>
  <c r="H725" i="2"/>
  <c r="H393" i="2"/>
  <c r="H290" i="2"/>
  <c r="H550" i="2"/>
  <c r="H492" i="2"/>
  <c r="H762" i="2"/>
  <c r="H381" i="2"/>
  <c r="H208" i="2"/>
  <c r="H400" i="2"/>
  <c r="H917" i="2"/>
  <c r="H175" i="2"/>
  <c r="H622" i="2"/>
  <c r="H97" i="2"/>
  <c r="H158" i="2"/>
  <c r="H383" i="2"/>
  <c r="H540" i="2"/>
  <c r="H673" i="2"/>
  <c r="H961" i="2"/>
  <c r="H970" i="2"/>
  <c r="H898" i="2"/>
  <c r="H985" i="2"/>
  <c r="H176" i="2"/>
  <c r="H6" i="2"/>
  <c r="H851" i="2"/>
  <c r="H375" i="2"/>
  <c r="H276" i="2"/>
  <c r="H325" i="2"/>
  <c r="H280" i="2"/>
  <c r="H189" i="2"/>
  <c r="H903" i="2"/>
  <c r="H57" i="2"/>
  <c r="H222" i="2"/>
  <c r="H74" i="2"/>
  <c r="H12" i="2"/>
  <c r="H163" i="2"/>
  <c r="H166" i="2"/>
  <c r="H880" i="2"/>
  <c r="H532" i="2"/>
  <c r="H358" i="2"/>
  <c r="H754" i="2"/>
  <c r="H812" i="2"/>
  <c r="H981" i="2"/>
  <c r="H760" i="2"/>
  <c r="H301" i="2"/>
  <c r="H583" i="2"/>
  <c r="H847" i="2"/>
  <c r="H619" i="2"/>
  <c r="H73" i="2"/>
  <c r="H645" i="2"/>
  <c r="H185" i="2"/>
  <c r="H612" i="2"/>
  <c r="H104" i="2"/>
  <c r="H480" i="2"/>
  <c r="H419" i="2"/>
  <c r="H610" i="2"/>
  <c r="H580" i="2"/>
  <c r="H789" i="2"/>
  <c r="H154" i="2"/>
  <c r="H83" i="2"/>
  <c r="H992" i="2"/>
  <c r="H665" i="2"/>
  <c r="H719" i="2"/>
  <c r="H892" i="2"/>
  <c r="H649" i="2"/>
  <c r="H425" i="2"/>
  <c r="H803" i="2"/>
  <c r="H973" i="2"/>
  <c r="H669" i="2"/>
  <c r="H482" i="2"/>
  <c r="H756" i="2"/>
  <c r="H291" i="2"/>
  <c r="H361" i="2"/>
  <c r="H81" i="2"/>
  <c r="H289" i="2"/>
  <c r="H735" i="2"/>
  <c r="H860" i="2"/>
  <c r="H922" i="2"/>
  <c r="H633" i="2"/>
  <c r="H601" i="2"/>
  <c r="H360" i="2"/>
  <c r="H929" i="2"/>
  <c r="H191" i="2"/>
  <c r="H967" i="2"/>
  <c r="H162" i="2"/>
  <c r="H592" i="2"/>
  <c r="H204" i="2"/>
  <c r="H156" i="2"/>
  <c r="H734" i="2"/>
  <c r="H543" i="2"/>
  <c r="H53" i="2"/>
  <c r="H296" i="2"/>
  <c r="H902" i="2"/>
  <c r="H621" i="2"/>
  <c r="H769" i="2"/>
  <c r="H69" i="2"/>
  <c r="H406" i="2"/>
  <c r="H614" i="2"/>
  <c r="H230" i="2"/>
  <c r="H908" i="2"/>
  <c r="H843" i="2"/>
  <c r="H688" i="2"/>
  <c r="H811" i="2"/>
  <c r="H390" i="2"/>
  <c r="H866" i="2"/>
  <c r="H366" i="2"/>
  <c r="H852" i="2"/>
  <c r="H647" i="2"/>
  <c r="H347" i="2"/>
  <c r="H114" i="2"/>
  <c r="H516" i="2"/>
  <c r="H955" i="2"/>
  <c r="H747" i="2"/>
  <c r="H331" i="2"/>
  <c r="H603" i="2"/>
  <c r="H56" i="2"/>
  <c r="H357" i="2"/>
  <c r="H66" i="2"/>
  <c r="H925" i="2"/>
  <c r="H49" i="2"/>
  <c r="H527" i="2"/>
  <c r="H259" i="2"/>
  <c r="H595" i="2"/>
  <c r="H451" i="2"/>
  <c r="H354" i="2"/>
  <c r="H148" i="2"/>
  <c r="H740" i="2"/>
  <c r="H800" i="2"/>
  <c r="H512" i="2"/>
  <c r="H251" i="2"/>
  <c r="H376" i="2"/>
  <c r="H608" i="2"/>
  <c r="H875" i="2"/>
  <c r="H326" i="2"/>
  <c r="H693" i="2"/>
  <c r="H4" i="2"/>
  <c r="H846" i="2"/>
  <c r="H429" i="2"/>
  <c r="H715" i="2"/>
  <c r="H14" i="2"/>
  <c r="H751" i="2"/>
  <c r="H646" i="2"/>
  <c r="H834" i="2"/>
  <c r="H877" i="2"/>
  <c r="H742" i="2"/>
  <c r="H542" i="2"/>
  <c r="H378" i="2"/>
  <c r="H359" i="2"/>
  <c r="H476" i="2"/>
  <c r="H639" i="2"/>
  <c r="H155" i="2"/>
  <c r="H759" i="2"/>
  <c r="H320" i="2"/>
  <c r="H41" i="2"/>
  <c r="H849" i="2"/>
  <c r="H329" i="2"/>
  <c r="H956" i="2"/>
  <c r="H695" i="2"/>
  <c r="H624" i="2"/>
  <c r="H194" i="2"/>
  <c r="H950" i="2"/>
  <c r="H207" i="2"/>
  <c r="H437" i="2"/>
  <c r="H477" i="2"/>
  <c r="H236" i="2"/>
  <c r="H143" i="2"/>
  <c r="H127" i="2"/>
  <c r="H801" i="2"/>
  <c r="H813" i="2"/>
  <c r="H517" i="2"/>
  <c r="H322" i="2"/>
  <c r="H726" i="2"/>
  <c r="H250" i="2"/>
  <c r="H895" i="2"/>
  <c r="H690" i="2"/>
  <c r="H573" i="2"/>
  <c r="H486" i="2"/>
  <c r="H911" i="2"/>
  <c r="H780" i="2"/>
  <c r="H396" i="2"/>
  <c r="H404" i="2"/>
  <c r="H593" i="2"/>
  <c r="H281" i="2"/>
  <c r="H260" i="2"/>
  <c r="H840" i="2"/>
  <c r="H37" i="2"/>
  <c r="H782" i="2"/>
  <c r="H987" i="2"/>
  <c r="H237" i="2"/>
  <c r="H771" i="2"/>
  <c r="H836" i="2"/>
  <c r="H784" i="2"/>
  <c r="H212" i="2"/>
  <c r="H30" i="2"/>
  <c r="H147" i="2"/>
  <c r="H362" i="2"/>
  <c r="H702" i="2"/>
  <c r="H537" i="2"/>
  <c r="H129" i="2"/>
  <c r="H691" i="2"/>
  <c r="H64" i="2"/>
  <c r="H135" i="2"/>
  <c r="H86" i="2"/>
  <c r="H108" i="2"/>
  <c r="H765" i="2"/>
  <c r="H844" i="2"/>
  <c r="H431" i="2"/>
  <c r="H80" i="2"/>
  <c r="H714" i="2"/>
  <c r="H554" i="2"/>
  <c r="H453" i="2"/>
  <c r="H724" i="2"/>
  <c r="H575" i="2"/>
  <c r="H182" i="2"/>
  <c r="H177" i="2"/>
  <c r="H488" i="2"/>
  <c r="H541" i="2"/>
  <c r="H676" i="2"/>
  <c r="H454" i="2"/>
  <c r="H798" i="2"/>
  <c r="H825" i="2"/>
  <c r="H949" i="2"/>
  <c r="H209" i="2"/>
  <c r="H947" i="2"/>
  <c r="H577" i="2"/>
  <c r="H628" i="2"/>
  <c r="H953" i="2"/>
  <c r="H776" i="2"/>
  <c r="H584" i="2"/>
  <c r="H277" i="2"/>
  <c r="H764" i="2"/>
  <c r="H410" i="2"/>
  <c r="H405" i="2"/>
  <c r="H699" i="2"/>
  <c r="H547" i="2"/>
  <c r="H888" i="2"/>
  <c r="H274" i="2"/>
  <c r="H369" i="2"/>
  <c r="H831" i="2"/>
  <c r="H327" i="2"/>
  <c r="H806" i="2"/>
  <c r="H677" i="2"/>
  <c r="H99" i="2"/>
  <c r="H707" i="2"/>
  <c r="H552" i="2"/>
  <c r="H654" i="2"/>
  <c r="H426" i="2"/>
  <c r="H832" i="2"/>
  <c r="H258" i="2"/>
  <c r="H774" i="2"/>
  <c r="H515" i="2"/>
  <c r="H34" i="2"/>
  <c r="H510" i="2"/>
  <c r="H218" i="2"/>
  <c r="H712" i="2"/>
  <c r="H253" i="2"/>
  <c r="H109" i="2"/>
  <c r="H40" i="2"/>
  <c r="H716" i="2"/>
  <c r="H391" i="2"/>
  <c r="H382" i="2"/>
  <c r="H685" i="2"/>
  <c r="H115" i="2"/>
  <c r="H199" i="2"/>
  <c r="H982" i="2"/>
  <c r="H402" i="2"/>
  <c r="H85" i="2"/>
  <c r="H51" i="2"/>
  <c r="H926" i="2"/>
  <c r="H504" i="2"/>
  <c r="H300" i="2"/>
  <c r="H136" i="2"/>
  <c r="H388" i="2"/>
  <c r="H952" i="2"/>
  <c r="H874" i="2"/>
  <c r="H263" i="2"/>
  <c r="H313" i="2"/>
  <c r="H220" i="2"/>
  <c r="H389" i="2"/>
  <c r="H519" i="2"/>
  <c r="H44" i="2"/>
  <c r="H629" i="2"/>
  <c r="H662" i="2"/>
  <c r="H656" i="2"/>
  <c r="H479" i="2"/>
  <c r="H524" i="2"/>
  <c r="H659" i="2"/>
  <c r="H671" i="2"/>
  <c r="H447" i="2"/>
  <c r="H256" i="2"/>
  <c r="H980" i="2"/>
  <c r="H705" i="2"/>
  <c r="H343" i="2"/>
  <c r="H110" i="2"/>
  <c r="H344" i="2"/>
  <c r="H349" i="2"/>
  <c r="H470" i="2"/>
  <c r="H474" i="2"/>
  <c r="H88" i="2"/>
  <c r="H792" i="2"/>
  <c r="H566" i="2"/>
  <c r="H60" i="2"/>
  <c r="H462" i="2"/>
  <c r="H804" i="2"/>
  <c r="H581" i="2"/>
  <c r="H994" i="2"/>
  <c r="H351" i="2"/>
  <c r="H27" i="2"/>
  <c r="H403" i="2"/>
  <c r="H192" i="2"/>
  <c r="H9" i="2"/>
  <c r="H139" i="2"/>
  <c r="H565" i="2"/>
  <c r="H491" i="2"/>
  <c r="H939" i="2"/>
  <c r="H861" i="2"/>
  <c r="H202" i="2"/>
  <c r="H528" i="2"/>
  <c r="H196" i="2"/>
  <c r="H837" i="2"/>
  <c r="H450" i="2"/>
  <c r="H379" i="2"/>
  <c r="H294" i="2"/>
  <c r="H817" i="2"/>
  <c r="H602" i="2"/>
  <c r="H140" i="2"/>
  <c r="H948" i="2"/>
  <c r="H790" i="2"/>
  <c r="H336" i="2"/>
  <c r="H818" i="2"/>
  <c r="H805" i="2"/>
  <c r="H920" i="2"/>
  <c r="H828" i="2"/>
  <c r="H144" i="2"/>
  <c r="H364" i="2"/>
  <c r="H17" i="2"/>
  <c r="H311" i="2"/>
  <c r="H713" i="2"/>
  <c r="H468" i="2"/>
  <c r="H850" i="2"/>
  <c r="H443" i="2"/>
  <c r="H642" i="2"/>
  <c r="H39" i="2"/>
  <c r="H857" i="2"/>
  <c r="H636" i="2"/>
  <c r="H309" i="2"/>
  <c r="H773" i="2"/>
  <c r="H634" i="2"/>
  <c r="H661" i="2"/>
  <c r="H299" i="2"/>
  <c r="H82" i="2"/>
  <c r="H963" i="2"/>
  <c r="H10" i="2"/>
  <c r="H912" i="2"/>
  <c r="H47" i="2"/>
  <c r="H822" i="2"/>
  <c r="H397" i="2"/>
  <c r="H415" i="2"/>
  <c r="H824" i="2"/>
  <c r="H883" i="2"/>
  <c r="H395" i="2"/>
  <c r="H859" i="2"/>
  <c r="H193" i="2"/>
  <c r="H23" i="2"/>
  <c r="H5" i="2"/>
  <c r="H413" i="2"/>
  <c r="H394" i="2"/>
  <c r="H414" i="2"/>
  <c r="H24" i="2"/>
  <c r="H692" i="2"/>
  <c r="H643" i="2"/>
  <c r="H150" i="2"/>
  <c r="H998" i="2"/>
  <c r="H521" i="2"/>
  <c r="H670" i="2"/>
  <c r="H923" i="2"/>
  <c r="H809" i="2"/>
  <c r="H442" i="2"/>
  <c r="H767" i="2"/>
  <c r="H941" i="2"/>
  <c r="H267" i="2"/>
  <c r="H546" i="2"/>
  <c r="H478" i="2"/>
  <c r="H76" i="2"/>
  <c r="H966" i="2"/>
  <c r="H657" i="2"/>
  <c r="H625" i="2"/>
  <c r="H416" i="2"/>
  <c r="H392" i="2"/>
  <c r="H282" i="2"/>
  <c r="H409" i="2"/>
  <c r="H106" i="2"/>
  <c r="H252" i="2"/>
  <c r="H960" i="2"/>
  <c r="H561" i="2"/>
  <c r="H650" i="2"/>
  <c r="H865" i="2"/>
  <c r="H799" i="2"/>
  <c r="H518" i="2"/>
  <c r="H682" i="2"/>
  <c r="H729" i="2"/>
  <c r="H120" i="2"/>
  <c r="H321" i="2"/>
  <c r="H663" i="2"/>
  <c r="H758" i="2"/>
  <c r="H481" i="2"/>
  <c r="H855" i="2"/>
  <c r="H574" i="2"/>
  <c r="H149" i="2"/>
  <c r="H658" i="2"/>
  <c r="H959" i="2"/>
  <c r="H214" i="2"/>
  <c r="H210" i="2"/>
  <c r="H605" i="2"/>
  <c r="H655" i="2"/>
  <c r="H641" i="2"/>
  <c r="H245" i="2"/>
  <c r="H652" i="2"/>
  <c r="H469" i="2"/>
  <c r="H98" i="2"/>
  <c r="H522" i="2"/>
  <c r="H938" i="2"/>
  <c r="H572" i="2"/>
  <c r="H651" i="2"/>
  <c r="H506" i="2"/>
  <c r="H599" i="2"/>
  <c r="H48" i="2"/>
  <c r="H180" i="2"/>
  <c r="H71" i="2"/>
  <c r="H128" i="2"/>
  <c r="H778" i="2"/>
  <c r="H551" i="2"/>
  <c r="H353" i="2"/>
  <c r="H283" i="2"/>
  <c r="H38" i="2"/>
  <c r="H576" i="2"/>
  <c r="H838" i="2"/>
  <c r="H293" i="2"/>
  <c r="H306" i="2"/>
  <c r="H921" i="2"/>
  <c r="H420" i="2"/>
  <c r="H775" i="2"/>
  <c r="H304" i="2"/>
  <c r="H324" i="2"/>
  <c r="H745" i="2"/>
  <c r="H221" i="2"/>
  <c r="H497" i="2"/>
  <c r="H235" i="2"/>
  <c r="H52" i="2"/>
  <c r="H439" i="2"/>
  <c r="H411" i="2"/>
  <c r="H142" i="2"/>
  <c r="H514" i="2"/>
  <c r="H810" i="2"/>
  <c r="H233" i="2"/>
  <c r="H983" i="2"/>
  <c r="H513" i="2"/>
  <c r="H339" i="2"/>
  <c r="H200" i="2"/>
  <c r="H869" i="2"/>
  <c r="H261" i="2"/>
  <c r="H897" i="2"/>
  <c r="H997" i="2"/>
  <c r="H979" i="2"/>
  <c r="H435" i="2"/>
  <c r="H940" i="2"/>
  <c r="H896" i="2"/>
  <c r="H616" i="2"/>
  <c r="H219" i="2"/>
  <c r="H216" i="2"/>
  <c r="H588" i="2"/>
  <c r="H61" i="2"/>
  <c r="H483" i="2"/>
  <c r="H830" i="2"/>
  <c r="H285" i="2"/>
  <c r="H303" i="2"/>
  <c r="H732" i="2"/>
  <c r="H203" i="2"/>
  <c r="H188" i="2"/>
  <c r="H428" i="2"/>
  <c r="H969" i="2"/>
  <c r="H502" i="2"/>
  <c r="H791" i="2"/>
  <c r="H700" i="2"/>
  <c r="H819" i="2"/>
  <c r="H829" i="2"/>
  <c r="H131" i="2"/>
  <c r="H802" i="2"/>
  <c r="H884" i="2"/>
  <c r="H708" i="2"/>
  <c r="H385" i="2"/>
  <c r="H87" i="2"/>
  <c r="H105" i="2"/>
  <c r="H398" i="2"/>
  <c r="H604" i="2"/>
  <c r="H870" i="2"/>
  <c r="H370" i="2"/>
  <c r="H779" i="2"/>
  <c r="H820" i="2"/>
  <c r="H558" i="2"/>
  <c r="H116" i="2"/>
  <c r="H29" i="2"/>
  <c r="H323" i="2"/>
  <c r="H307" i="2"/>
  <c r="H761" i="2"/>
  <c r="H287" i="2"/>
  <c r="H684" i="2"/>
  <c r="H286" i="2"/>
  <c r="H119" i="2"/>
  <c r="H579" i="2"/>
  <c r="H531" i="2"/>
  <c r="H555" i="2"/>
  <c r="H386" i="2"/>
  <c r="H578" i="2"/>
  <c r="H157" i="2"/>
  <c r="H179" i="2"/>
  <c r="H694" i="2"/>
  <c r="H777" i="2"/>
  <c r="H417" i="2"/>
  <c r="H457" i="2"/>
  <c r="H164" i="2"/>
  <c r="H455" i="2"/>
  <c r="H223" i="2"/>
  <c r="H872" i="2"/>
  <c r="H20" i="2"/>
  <c r="H436" i="2"/>
  <c r="H244" i="2"/>
  <c r="H505" i="2"/>
  <c r="H248" i="2"/>
  <c r="H755" i="2"/>
  <c r="H617" i="2"/>
  <c r="H900" i="2"/>
  <c r="H341" i="2"/>
  <c r="H934" i="2"/>
  <c r="H827" i="2"/>
  <c r="H434" i="2"/>
  <c r="H183" i="2"/>
  <c r="H408" i="2"/>
  <c r="H65" i="2"/>
  <c r="H763" i="2"/>
  <c r="H424" i="2"/>
  <c r="H352" i="2"/>
  <c r="H999" i="2"/>
  <c r="H59" i="2"/>
  <c r="H461" i="2"/>
  <c r="H562" i="2"/>
  <c r="H770" i="2"/>
  <c r="H174" i="2"/>
  <c r="H58" i="2"/>
  <c r="H101" i="2"/>
  <c r="H687" i="2"/>
  <c r="H363" i="2"/>
  <c r="H582" i="2"/>
  <c r="H167" i="2"/>
  <c r="H607" i="2"/>
  <c r="H16" i="2"/>
  <c r="H957" i="2"/>
  <c r="H520" i="2"/>
  <c r="H937" i="2"/>
  <c r="H440" i="2"/>
  <c r="H919" i="2"/>
  <c r="H733" i="2"/>
  <c r="H853" i="2"/>
  <c r="H268" i="2"/>
  <c r="H783" i="2"/>
  <c r="H84" i="2"/>
  <c r="H988" i="2"/>
  <c r="H698" i="2"/>
  <c r="H31" i="2"/>
  <c r="H153" i="2"/>
  <c r="H933" i="2"/>
  <c r="H145" i="2"/>
  <c r="H257" i="2"/>
  <c r="H907" i="2"/>
  <c r="H134" i="2"/>
  <c r="H228" i="2"/>
  <c r="H668" i="2"/>
  <c r="H126" i="2"/>
  <c r="H373" i="2"/>
  <c r="H808" i="2"/>
  <c r="H845" i="2"/>
  <c r="H746" i="2"/>
  <c r="H231" i="2"/>
  <c r="H653" i="2"/>
  <c r="H627" i="2"/>
  <c r="H288" i="2"/>
  <c r="H441" i="2"/>
  <c r="H674" i="2"/>
  <c r="H876" i="2"/>
  <c r="H234" i="2"/>
  <c r="H944" i="2"/>
  <c r="H752" i="2"/>
  <c r="H273" i="2"/>
  <c r="H962" i="2"/>
  <c r="H225" i="2"/>
  <c r="H178" i="2"/>
  <c r="H205" i="2"/>
  <c r="H807" i="2"/>
  <c r="H538" i="2"/>
  <c r="H974" i="2"/>
  <c r="H750" i="2"/>
  <c r="H495" i="2"/>
  <c r="H317" i="2"/>
  <c r="H302" i="2"/>
  <c r="H885" i="2"/>
  <c r="H271" i="2"/>
  <c r="H977" i="2"/>
  <c r="H54" i="2"/>
  <c r="H197" i="2"/>
  <c r="H348" i="2"/>
  <c r="H644" i="2"/>
  <c r="H976" i="2"/>
  <c r="H365" i="2"/>
  <c r="H814" i="2"/>
  <c r="H100" i="2"/>
  <c r="H295" i="2"/>
  <c r="H757" i="2"/>
  <c r="H269" i="2"/>
  <c r="H2" i="2"/>
  <c r="H333" i="2"/>
  <c r="H319" i="2"/>
  <c r="H432" i="2"/>
  <c r="H569" i="2"/>
  <c r="H240" i="2"/>
  <c r="H833" i="2"/>
  <c r="H449" i="2"/>
  <c r="H249" i="2"/>
  <c r="H854" i="2"/>
  <c r="H958" i="2"/>
  <c r="H795" i="2"/>
  <c r="H995" i="2"/>
  <c r="H28" i="2"/>
  <c r="H781" i="2"/>
  <c r="H858" i="2"/>
  <c r="H422" i="2"/>
  <c r="H630" i="2"/>
  <c r="H675" i="2"/>
  <c r="H489" i="2"/>
  <c r="H444" i="2"/>
  <c r="H839" i="2"/>
  <c r="H563" i="2"/>
  <c r="H591" i="2"/>
  <c r="H380" i="2"/>
  <c r="H730" i="2"/>
  <c r="H611" i="2"/>
  <c r="H79" i="2"/>
  <c r="H3" i="2"/>
  <c r="H744" i="2"/>
  <c r="H232" i="2"/>
  <c r="H686" i="2"/>
  <c r="H679" i="2"/>
  <c r="H21" i="2"/>
  <c r="H954" i="2"/>
  <c r="H598" i="2"/>
  <c r="H332" i="2"/>
  <c r="H152" i="2"/>
  <c r="H201" i="2"/>
  <c r="H246" i="2"/>
  <c r="H915" i="2"/>
  <c r="H387" i="2"/>
  <c r="H206" i="2"/>
  <c r="H498" i="2"/>
  <c r="H568" i="2"/>
  <c r="H978" i="2"/>
  <c r="H882" i="2"/>
  <c r="H667" i="2"/>
  <c r="H19" i="2"/>
  <c r="H170" i="2"/>
  <c r="H168" i="2"/>
  <c r="H247" i="2"/>
  <c r="H918" i="2"/>
  <c r="H298" i="2"/>
  <c r="H590" i="2"/>
  <c r="H509" i="2"/>
  <c r="H704" i="2"/>
  <c r="H372" i="2"/>
  <c r="H741" i="2"/>
  <c r="H421" i="2"/>
  <c r="H90" i="2"/>
  <c r="H464" i="2"/>
  <c r="H475" i="2"/>
  <c r="H793" i="2"/>
  <c r="H173" i="2"/>
  <c r="H91" i="2"/>
  <c r="H768" i="2"/>
  <c r="H229" i="2"/>
  <c r="H264" i="2"/>
  <c r="H11" i="2"/>
  <c r="H753" i="2"/>
  <c r="H367" i="2"/>
  <c r="H544" i="2"/>
  <c r="H423" i="2"/>
  <c r="H94" i="2"/>
  <c r="H826" i="2"/>
  <c r="H887" i="2"/>
  <c r="H891" i="2"/>
  <c r="H430" i="2"/>
  <c r="H660" i="2"/>
  <c r="H452" i="2"/>
  <c r="H523" i="2"/>
  <c r="H899" i="2"/>
  <c r="H338" i="2"/>
  <c r="H723" i="2"/>
  <c r="H848" i="2"/>
  <c r="H350" i="2"/>
  <c r="H596" i="2"/>
  <c r="H951" i="2"/>
  <c r="H886" i="2"/>
  <c r="H213" i="2"/>
  <c r="H971" i="2"/>
  <c r="H549" i="2"/>
  <c r="H330" i="2"/>
  <c r="H132" i="2"/>
  <c r="H788" i="2"/>
  <c r="H103" i="2"/>
  <c r="H613" i="2"/>
  <c r="H239" i="2"/>
  <c r="H737" i="2"/>
  <c r="H772" i="2"/>
  <c r="H458" i="2"/>
  <c r="H796" i="2"/>
  <c r="H626" i="2"/>
  <c r="H914" i="2"/>
  <c r="H224" i="2"/>
  <c r="H215" i="2"/>
  <c r="H226" i="2"/>
  <c r="H893" i="2"/>
  <c r="H794" i="2"/>
  <c r="H623" i="2"/>
  <c r="H526" i="2"/>
  <c r="H117" i="2"/>
  <c r="H195" i="2"/>
  <c r="H186" i="2"/>
  <c r="H501" i="2"/>
  <c r="H560" i="2"/>
  <c r="H932" i="2"/>
  <c r="H748" i="2"/>
  <c r="H32" i="2"/>
  <c r="H123" i="2"/>
  <c r="H606" i="2"/>
  <c r="H487" i="2"/>
  <c r="H689" i="2"/>
  <c r="H484" i="2"/>
  <c r="H26" i="2"/>
  <c r="H124" i="2"/>
  <c r="H935" i="2"/>
  <c r="H632" i="2"/>
  <c r="H315" i="2"/>
  <c r="H666" i="2"/>
  <c r="L3" i="2" l="1"/>
  <c r="K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<sst xmlns="http://schemas.openxmlformats.org/spreadsheetml/2006/main" count="2111" uniqueCount="66">
  <si>
    <t>DataFrenchy Excel Challenge #1 (8/30/2024)</t>
  </si>
  <si>
    <t>1) Calculate the total Revenue for each Region.</t>
  </si>
  <si>
    <t>2) What is the average Marketing Spend for each Product Category?</t>
  </si>
  <si>
    <t>3) Identify the day with the highest Profit (Profit = Revenue - Expenses - Marketing Spend)</t>
  </si>
  <si>
    <t>4) Calculate the total number of Customers for each Region and Product Category combination.</t>
  </si>
  <si>
    <t>5) Determine the day with the highest number of Customers.</t>
  </si>
  <si>
    <t>6) Find the top and bottom 5 days when it comes to Revenue.</t>
  </si>
  <si>
    <t>7) Create a pivot table showing the average Revenue and Expenses by Region and Product Category in the year 2021.</t>
  </si>
  <si>
    <t>8) Plot a combo (bar/line) chart showing the trend of Revenue and Costs in the year 2021. For Costs, make sure to combine Expenses and Marketing Spend to create a new column called "Costs". For the chart, make sure the x-axis is Months and not exact dates. (ex. January, February, etc.)</t>
  </si>
  <si>
    <t>9) Create a dashboard either using the tables and charts you've made or use your own visuals. The main focus is on 2021 and we want to see a simple yet useful overall view of the year from a revenue and expenses perspective.</t>
  </si>
  <si>
    <t>Make sure to export this as an Excel file (File  &gt;  Download  &gt;  Microsoft Excel)</t>
  </si>
  <si>
    <t>Make a copy of this document if you'd like to do this in Sheets or for notes (File  &gt;  Make a Copy)</t>
  </si>
  <si>
    <t>Post your work to the DataFrenchy Discord and/or tag Chris French &amp; DataFrenchy Academy on LinkedIn for visibility!</t>
  </si>
  <si>
    <t>Reach out to DataFrenchy Academy's inbox on LinkedIn or the #support-ticket channel in our Discord for further questions!</t>
  </si>
  <si>
    <t>DataFrenchy LinkedIn Page</t>
  </si>
  <si>
    <t>DataFrenchy Discord</t>
  </si>
  <si>
    <t>Date</t>
  </si>
  <si>
    <t>Revenue</t>
  </si>
  <si>
    <t>Expenses</t>
  </si>
  <si>
    <t>Marketing_Spend</t>
  </si>
  <si>
    <t>Customer_Count</t>
  </si>
  <si>
    <t>Region</t>
  </si>
  <si>
    <t>Product_Category</t>
  </si>
  <si>
    <t>South</t>
  </si>
  <si>
    <t>Furniture</t>
  </si>
  <si>
    <t>North</t>
  </si>
  <si>
    <t>Clothing</t>
  </si>
  <si>
    <t>West</t>
  </si>
  <si>
    <t>Electronics</t>
  </si>
  <si>
    <t>East</t>
  </si>
  <si>
    <t>Groceries</t>
  </si>
  <si>
    <t>Sum of Revenue</t>
  </si>
  <si>
    <t>Row Labels</t>
  </si>
  <si>
    <t>Grand Total</t>
  </si>
  <si>
    <t>Sum of Marketing_Spend</t>
  </si>
  <si>
    <t>Profit</t>
  </si>
  <si>
    <t>Max_Profit</t>
  </si>
  <si>
    <t>Day</t>
  </si>
  <si>
    <t>Highest_Customer</t>
  </si>
  <si>
    <t>Index Match</t>
  </si>
  <si>
    <t>Filter</t>
  </si>
  <si>
    <t>2020</t>
  </si>
  <si>
    <t>2021</t>
  </si>
  <si>
    <t>2022</t>
  </si>
  <si>
    <t>Qtr1</t>
  </si>
  <si>
    <t>Qtr2</t>
  </si>
  <si>
    <t>Qtr3</t>
  </si>
  <si>
    <t>Qtr4</t>
  </si>
  <si>
    <t>Jan</t>
  </si>
  <si>
    <t>Feb</t>
  </si>
  <si>
    <t>Mar</t>
  </si>
  <si>
    <t>Top 5 days Revenue</t>
  </si>
  <si>
    <t>Bottom 5 days Revenue</t>
  </si>
  <si>
    <t>Average of Expenses</t>
  </si>
  <si>
    <t>Average of Revenue</t>
  </si>
  <si>
    <t>Cost</t>
  </si>
  <si>
    <t>Apr</t>
  </si>
  <si>
    <t>May</t>
  </si>
  <si>
    <t>Jun</t>
  </si>
  <si>
    <t>Jul</t>
  </si>
  <si>
    <t>Aug</t>
  </si>
  <si>
    <t>Sep</t>
  </si>
  <si>
    <t>Oct</t>
  </si>
  <si>
    <t>Nov</t>
  </si>
  <si>
    <t>Dec</t>
  </si>
  <si>
    <t>Sum of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</si>
</sst>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_-[$$-409]* #,##0.00_ ;_-[$$-409]* \-#,##0.00\ ;_-[$$-409]* &quot;-&quot;??_ ;_-@_ "/>
  </numFmts>
  <fonts count="9">
    <font>
      <sz val="10"/>
      <color rgb="FF000000"/>
      <name val="Arial"/>
      <scheme val="minor"/>
    </font>
    <font>
      <sz val="11"/>
      <color rgb="FF000000"/>
      <name val="&quot;Aptos Narrow&quot;"/>
    </font>
    <font>
      <b/>
      <sz val="25"/>
      <color rgb="FFFFFFFF"/>
      <name val="&quot;Aptos Narrow&quot;"/>
    </font>
    <font>
      <sz val="11"/>
      <color rgb="FF000000"/>
      <name val="Arial"/>
    </font>
    <font>
      <b/>
      <sz val="11"/>
      <color rgb="FF000000"/>
      <name val="Arial"/>
    </font>
    <font>
      <b/>
      <sz val="11"/>
      <color theme="1"/>
      <name val="Arial"/>
    </font>
    <font>
      <sz val="11"/>
      <color theme="1"/>
      <name val="Arial"/>
      <scheme val="minor"/>
    </font>
    <font>
      <u/>
      <sz val="14"/>
      <color rgb="FF1155CC"/>
      <name val="Arial"/>
    </font>
    <font>
      <sz val="10"/>
      <color theme="1"/>
      <name val="Arial"/>
    </font>
  </fonts>
  <fills count="3">
    <fill>
      <patternFill patternType="none"/>
    </fill>
    <fill>
      <patternFill patternType="gray125"/>
    </fill>
    <fill>
      <patternFill patternType="solid">
        <fgColor rgb="FF274E13"/>
        <bgColor rgb="FF274E13"/>
      </patternFill>
    </fill>
  </fills>
  <borders count="8">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9">
    <xf numFmtId="0" fontId="0" fillId="0" borderId="0" xfId="0" applyFont="1" applyAlignment="1"/>
    <xf numFmtId="0" fontId="1" fillId="0" borderId="0" xfId="0" applyFont="1" applyAlignment="1"/>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1" fillId="2" borderId="4" xfId="0" applyFont="1" applyFill="1" applyBorder="1" applyAlignment="1"/>
    <xf numFmtId="0" fontId="1" fillId="0" borderId="3" xfId="0" applyFont="1" applyBorder="1" applyAlignment="1"/>
    <xf numFmtId="0" fontId="1" fillId="0" borderId="4" xfId="0" applyFont="1" applyBorder="1" applyAlignment="1"/>
    <xf numFmtId="0" fontId="4" fillId="0" borderId="0" xfId="0" applyFont="1" applyAlignment="1"/>
    <xf numFmtId="0" fontId="5" fillId="0" borderId="0" xfId="0" applyFont="1" applyAlignment="1"/>
    <xf numFmtId="0" fontId="6" fillId="0" borderId="0" xfId="0" applyFont="1"/>
    <xf numFmtId="0" fontId="7" fillId="0" borderId="0" xfId="0" applyFont="1" applyAlignment="1"/>
    <xf numFmtId="0" fontId="8" fillId="0" borderId="0" xfId="0" applyFont="1" applyAlignment="1"/>
    <xf numFmtId="0" fontId="1" fillId="0" borderId="5" xfId="0" applyFont="1" applyBorder="1" applyAlignment="1"/>
    <xf numFmtId="0" fontId="1" fillId="0" borderId="6" xfId="0" applyFont="1" applyBorder="1" applyAlignment="1"/>
    <xf numFmtId="0" fontId="1" fillId="0" borderId="7" xfId="0" applyFont="1" applyBorder="1" applyAlignment="1"/>
    <xf numFmtId="0" fontId="0" fillId="0" borderId="0" xfId="0" applyFont="1" applyAlignment="1"/>
    <xf numFmtId="0" fontId="1" fillId="0" borderId="0" xfId="0" applyFont="1" applyAlignment="1"/>
    <xf numFmtId="0" fontId="0" fillId="0" borderId="0" xfId="0" applyFont="1" applyAlignment="1"/>
    <xf numFmtId="0" fontId="3" fillId="0" borderId="0" xfId="0" applyFont="1" applyAlignment="1">
      <alignment horizontal="left" vertical="center" wrapText="1"/>
    </xf>
    <xf numFmtId="0" fontId="3" fillId="0" borderId="0" xfId="0" applyFont="1" applyAlignment="1">
      <alignment horizontal="left" vertical="top" wrapText="1"/>
    </xf>
    <xf numFmtId="0" fontId="3" fillId="0" borderId="0" xfId="0" applyFont="1" applyAlignment="1"/>
    <xf numFmtId="0" fontId="2" fillId="2" borderId="0" xfId="0" applyFont="1" applyFill="1" applyAlignment="1">
      <alignment horizontal="center" vertical="center"/>
    </xf>
    <xf numFmtId="14" fontId="1" fillId="0" borderId="0" xfId="0" applyNumberFormat="1" applyFont="1" applyAlignment="1"/>
    <xf numFmtId="14" fontId="1" fillId="0" borderId="0" xfId="0" applyNumberFormat="1" applyFont="1" applyAlignment="1">
      <alignment horizontal="right"/>
    </xf>
    <xf numFmtId="14" fontId="0" fillId="0" borderId="0" xfId="0" applyNumberFormat="1" applyFont="1" applyAlignment="1"/>
    <xf numFmtId="167" fontId="1" fillId="0" borderId="0" xfId="0" applyNumberFormat="1" applyFont="1" applyAlignment="1"/>
    <xf numFmtId="167" fontId="0" fillId="0" borderId="0" xfId="0" applyNumberFormat="1" applyFont="1" applyAlignment="1"/>
    <xf numFmtId="1" fontId="1" fillId="0" borderId="0" xfId="0" applyNumberFormat="1" applyFont="1" applyAlignment="1"/>
    <xf numFmtId="1" fontId="1" fillId="0" borderId="0" xfId="0" applyNumberFormat="1" applyFont="1" applyAlignment="1">
      <alignment horizontal="right"/>
    </xf>
    <xf numFmtId="1" fontId="0" fillId="0" borderId="0" xfId="0" applyNumberFormat="1" applyFont="1" applyAlignment="1"/>
    <xf numFmtId="49" fontId="1" fillId="0" borderId="0" xfId="0" applyNumberFormat="1" applyFont="1" applyAlignment="1"/>
    <xf numFmtId="49" fontId="0" fillId="0" borderId="0" xfId="0" applyNumberFormat="1" applyFont="1" applyAlignment="1"/>
    <xf numFmtId="0" fontId="0" fillId="0" borderId="0" xfId="0" applyNumberFormat="1" applyFont="1" applyAlignment="1"/>
    <xf numFmtId="0" fontId="0" fillId="0" borderId="0" xfId="0" pivotButton="1" applyFont="1" applyAlignment="1"/>
    <xf numFmtId="0" fontId="0"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14" fontId="0" fillId="0" borderId="0" xfId="0" applyNumberFormat="1" applyFont="1" applyAlignment="1">
      <alignment horizontal="left"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[DataFrenchy Excel Challenge #1.xlsx]Dashboard!PivotTable6</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Dashboard!$C$1</c:f>
              <c:strCache>
                <c:ptCount val="1"/>
                <c:pt idx="0">
                  <c:v>Sum of Revenue</c:v>
                </c:pt>
              </c:strCache>
            </c:strRef>
          </c:tx>
          <c:spPr>
            <a:solidFill>
              <a:schemeClr val="accent2"/>
            </a:solidFill>
            <a:ln>
              <a:noFill/>
            </a:ln>
            <a:effectLst/>
          </c:spPr>
          <c:invertIfNegative val="0"/>
          <c:cat>
            <c:multiLvlStrRef>
              <c:f>Dashboard!$A$2:$A$15</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Dashboard!$C$2:$C$15</c:f>
              <c:numCache>
                <c:formatCode>General</c:formatCode>
                <c:ptCount val="12"/>
                <c:pt idx="0">
                  <c:v>4079129</c:v>
                </c:pt>
                <c:pt idx="1">
                  <c:v>3781580</c:v>
                </c:pt>
                <c:pt idx="2">
                  <c:v>4185796</c:v>
                </c:pt>
                <c:pt idx="3">
                  <c:v>3602489</c:v>
                </c:pt>
                <c:pt idx="4">
                  <c:v>4161619</c:v>
                </c:pt>
                <c:pt idx="5">
                  <c:v>4100839</c:v>
                </c:pt>
                <c:pt idx="6">
                  <c:v>4280387</c:v>
                </c:pt>
                <c:pt idx="7">
                  <c:v>3879623</c:v>
                </c:pt>
                <c:pt idx="8">
                  <c:v>3797197</c:v>
                </c:pt>
                <c:pt idx="9">
                  <c:v>3961692</c:v>
                </c:pt>
                <c:pt idx="10">
                  <c:v>4193881</c:v>
                </c:pt>
                <c:pt idx="11">
                  <c:v>4059040</c:v>
                </c:pt>
              </c:numCache>
            </c:numRef>
          </c:val>
          <c:extLst>
            <c:ext xmlns:c16="http://schemas.microsoft.com/office/drawing/2014/chart" uri="{C3380CC4-5D6E-409C-BE32-E72D297353CC}">
              <c16:uniqueId val="{00000001-F4C5-409D-AB34-628FC0363D33}"/>
            </c:ext>
          </c:extLst>
        </c:ser>
        <c:dLbls>
          <c:showLegendKey val="0"/>
          <c:showVal val="0"/>
          <c:showCatName val="0"/>
          <c:showSerName val="0"/>
          <c:showPercent val="0"/>
          <c:showBubbleSize val="0"/>
        </c:dLbls>
        <c:gapWidth val="219"/>
        <c:overlap val="-27"/>
        <c:axId val="393472111"/>
        <c:axId val="390651567"/>
      </c:barChart>
      <c:lineChart>
        <c:grouping val="stacked"/>
        <c:varyColors val="0"/>
        <c:ser>
          <c:idx val="0"/>
          <c:order val="0"/>
          <c:tx>
            <c:strRef>
              <c:f>Dashboard!$B$1</c:f>
              <c:strCache>
                <c:ptCount val="1"/>
                <c:pt idx="0">
                  <c:v>Sum of Cost</c:v>
                </c:pt>
              </c:strCache>
            </c:strRef>
          </c:tx>
          <c:spPr>
            <a:ln w="28575" cap="rnd">
              <a:solidFill>
                <a:schemeClr val="accent1"/>
              </a:solidFill>
              <a:round/>
            </a:ln>
            <a:effectLst/>
          </c:spPr>
          <c:marker>
            <c:symbol val="none"/>
          </c:marker>
          <c:cat>
            <c:multiLvlStrRef>
              <c:f>Dashboard!$A$2:$A$15</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Dashboard!$B$2:$B$15</c:f>
              <c:numCache>
                <c:formatCode>General</c:formatCode>
                <c:ptCount val="12"/>
                <c:pt idx="0">
                  <c:v>2482680</c:v>
                </c:pt>
                <c:pt idx="1">
                  <c:v>2041696</c:v>
                </c:pt>
                <c:pt idx="2">
                  <c:v>2456731</c:v>
                </c:pt>
                <c:pt idx="3">
                  <c:v>2497971</c:v>
                </c:pt>
                <c:pt idx="4">
                  <c:v>2428034</c:v>
                </c:pt>
                <c:pt idx="5">
                  <c:v>2321034</c:v>
                </c:pt>
                <c:pt idx="6">
                  <c:v>2463236</c:v>
                </c:pt>
                <c:pt idx="7">
                  <c:v>2492965</c:v>
                </c:pt>
                <c:pt idx="8">
                  <c:v>2550277</c:v>
                </c:pt>
                <c:pt idx="9">
                  <c:v>2441584</c:v>
                </c:pt>
                <c:pt idx="10">
                  <c:v>2579822</c:v>
                </c:pt>
                <c:pt idx="11">
                  <c:v>2565131</c:v>
                </c:pt>
              </c:numCache>
            </c:numRef>
          </c:val>
          <c:smooth val="0"/>
          <c:extLst>
            <c:ext xmlns:c16="http://schemas.microsoft.com/office/drawing/2014/chart" uri="{C3380CC4-5D6E-409C-BE32-E72D297353CC}">
              <c16:uniqueId val="{00000000-F4C5-409D-AB34-628FC0363D33}"/>
            </c:ext>
          </c:extLst>
        </c:ser>
        <c:dLbls>
          <c:showLegendKey val="0"/>
          <c:showVal val="0"/>
          <c:showCatName val="0"/>
          <c:showSerName val="0"/>
          <c:showPercent val="0"/>
          <c:showBubbleSize val="0"/>
        </c:dLbls>
        <c:marker val="1"/>
        <c:smooth val="0"/>
        <c:axId val="510470431"/>
        <c:axId val="510469951"/>
      </c:lineChart>
      <c:catAx>
        <c:axId val="393472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651567"/>
        <c:crosses val="autoZero"/>
        <c:auto val="1"/>
        <c:lblAlgn val="ctr"/>
        <c:lblOffset val="100"/>
        <c:noMultiLvlLbl val="0"/>
      </c:catAx>
      <c:valAx>
        <c:axId val="390651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3472111"/>
        <c:crosses val="autoZero"/>
        <c:crossBetween val="between"/>
      </c:valAx>
      <c:valAx>
        <c:axId val="51046995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470431"/>
        <c:crosses val="max"/>
        <c:crossBetween val="between"/>
      </c:valAx>
      <c:catAx>
        <c:axId val="510470431"/>
        <c:scaling>
          <c:orientation val="minMax"/>
        </c:scaling>
        <c:delete val="1"/>
        <c:axPos val="b"/>
        <c:numFmt formatCode="General" sourceLinked="1"/>
        <c:majorTickMark val="out"/>
        <c:minorTickMark val="none"/>
        <c:tickLblPos val="nextTo"/>
        <c:crossAx val="510469951"/>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11</xdr:col>
      <xdr:colOff>838200</xdr:colOff>
      <xdr:row>3</xdr:row>
      <xdr:rowOff>-28575</xdr:rowOff>
    </xdr:from>
    <xdr:ext cx="3914775" cy="39147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7</xdr:col>
      <xdr:colOff>1514475</xdr:colOff>
      <xdr:row>0</xdr:row>
      <xdr:rowOff>123825</xdr:rowOff>
    </xdr:from>
    <xdr:to>
      <xdr:col>9</xdr:col>
      <xdr:colOff>514350</xdr:colOff>
      <xdr:row>12</xdr:row>
      <xdr:rowOff>104775</xdr:rowOff>
    </xdr:to>
    <mc:AlternateContent xmlns:mc="http://schemas.openxmlformats.org/markup-compatibility/2006">
      <mc:Choice xmlns:a14="http://schemas.microsoft.com/office/drawing/2010/main" Requires="a14">
        <xdr:graphicFrame macro="">
          <xdr:nvGraphicFramePr>
            <xdr:cNvPr id="2" name="Years (Date)">
              <a:extLst>
                <a:ext uri="{FF2B5EF4-FFF2-40B4-BE49-F238E27FC236}">
                  <a16:creationId xmlns:a16="http://schemas.microsoft.com/office/drawing/2014/main" id="{13F00AF3-DC82-D523-7F4C-E271277E602F}"/>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dr:sp macro="" textlink="">
          <xdr:nvSpPr>
            <xdr:cNvPr id="0" name=""/>
            <xdr:cNvSpPr>
              <a:spLocks noTextEdit="1"/>
            </xdr:cNvSpPr>
          </xdr:nvSpPr>
          <xdr:spPr>
            <a:xfrm>
              <a:off x="8934450" y="123825"/>
              <a:ext cx="1828800" cy="23812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714375</xdr:colOff>
      <xdr:row>8</xdr:row>
      <xdr:rowOff>133350</xdr:rowOff>
    </xdr:from>
    <xdr:to>
      <xdr:col>17</xdr:col>
      <xdr:colOff>285750</xdr:colOff>
      <xdr:row>20</xdr:row>
      <xdr:rowOff>114300</xdr:rowOff>
    </xdr:to>
    <mc:AlternateContent xmlns:mc="http://schemas.openxmlformats.org/markup-compatibility/2006">
      <mc:Choice xmlns:a14="http://schemas.microsoft.com/office/drawing/2010/main" Requires="a14">
        <xdr:graphicFrame macro="">
          <xdr:nvGraphicFramePr>
            <xdr:cNvPr id="2" name="Years (Date) 1">
              <a:extLst>
                <a:ext uri="{FF2B5EF4-FFF2-40B4-BE49-F238E27FC236}">
                  <a16:creationId xmlns:a16="http://schemas.microsoft.com/office/drawing/2014/main" id="{59004413-301D-FF97-0D84-5F0BE354CB76}"/>
                </a:ext>
              </a:extLst>
            </xdr:cNvPr>
            <xdr:cNvGraphicFramePr/>
          </xdr:nvGraphicFramePr>
          <xdr:xfrm>
            <a:off x="0" y="0"/>
            <a:ext cx="0" cy="0"/>
          </xdr:xfrm>
          <a:graphic>
            <a:graphicData uri="http://schemas.microsoft.com/office/drawing/2010/slicer">
              <sle:slicer xmlns:sle="http://schemas.microsoft.com/office/drawing/2010/slicer" name="Years (Date) 1"/>
            </a:graphicData>
          </a:graphic>
        </xdr:graphicFrame>
      </mc:Choice>
      <mc:Fallback>
        <xdr:sp macro="" textlink="">
          <xdr:nvSpPr>
            <xdr:cNvPr id="0" name=""/>
            <xdr:cNvSpPr>
              <a:spLocks noTextEdit="1"/>
            </xdr:cNvSpPr>
          </xdr:nvSpPr>
          <xdr:spPr>
            <a:xfrm>
              <a:off x="11782425" y="1733550"/>
              <a:ext cx="1828800" cy="23812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219075</xdr:colOff>
      <xdr:row>9</xdr:row>
      <xdr:rowOff>0</xdr:rowOff>
    </xdr:from>
    <xdr:to>
      <xdr:col>13</xdr:col>
      <xdr:colOff>276225</xdr:colOff>
      <xdr:row>22</xdr:row>
      <xdr:rowOff>142875</xdr:rowOff>
    </xdr:to>
    <xdr:graphicFrame macro="">
      <xdr:nvGraphicFramePr>
        <xdr:cNvPr id="3" name="Chart 2">
          <a:extLst>
            <a:ext uri="{FF2B5EF4-FFF2-40B4-BE49-F238E27FC236}">
              <a16:creationId xmlns:a16="http://schemas.microsoft.com/office/drawing/2014/main" id="{E45BA5BB-7300-8D29-21C1-E3A1BAF394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nash Dhakal" refreshedDate="45588.526425810189" createdVersion="8" refreshedVersion="8" minRefreshableVersion="3" recordCount="1000" xr:uid="{C53A63E6-FD85-42C0-A424-A1580887C10F}">
  <cacheSource type="worksheet">
    <worksheetSource ref="A1:G1001" sheet="Data"/>
  </cacheSource>
  <cacheFields count="10">
    <cacheField name="Date" numFmtId="14">
      <sharedItems containsSemiMixedTypes="0" containsNonDate="0" containsDate="1" containsString="0" minDate="2020-01-01T00:00:00" maxDate="2022-09-27T00:00:00" count="1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sharedItems>
      <fieldGroup par="9"/>
    </cacheField>
    <cacheField name="Revenue" numFmtId="167">
      <sharedItems containsSemiMixedTypes="0" containsString="0" containsNumber="1" containsInteger="1" minValue="60126" maxValue="199999"/>
    </cacheField>
    <cacheField name="Expenses" numFmtId="167">
      <sharedItems containsSemiMixedTypes="0" containsString="0" containsNumber="1" containsInteger="1" minValue="30138" maxValue="99785"/>
    </cacheField>
    <cacheField name="Marketing_Spend" numFmtId="167">
      <sharedItems containsSemiMixedTypes="0" containsString="0" containsNumber="1" containsInteger="1" minValue="5024" maxValue="29972" count="982">
        <n v="10845"/>
        <n v="26162"/>
        <n v="8906"/>
        <n v="25021"/>
        <n v="24337"/>
        <n v="27313"/>
        <n v="17413"/>
        <n v="5276"/>
        <n v="23383"/>
        <n v="22611"/>
        <n v="11337"/>
        <n v="16944"/>
        <n v="25119"/>
        <n v="20906"/>
        <n v="22079"/>
        <n v="25536"/>
        <n v="29285"/>
        <n v="28854"/>
        <n v="17306"/>
        <n v="28921"/>
        <n v="15503"/>
        <n v="24225"/>
        <n v="9208"/>
        <n v="16590"/>
        <n v="15886"/>
        <n v="17866"/>
        <n v="6088"/>
        <n v="8363"/>
        <n v="5024"/>
        <n v="14764"/>
        <n v="27528"/>
        <n v="27052"/>
        <n v="25620"/>
        <n v="14959"/>
        <n v="17935"/>
        <n v="13068"/>
        <n v="23619"/>
        <n v="12295"/>
        <n v="13392"/>
        <n v="16390"/>
        <n v="13448"/>
        <n v="25131"/>
        <n v="15433"/>
        <n v="20038"/>
        <n v="24559"/>
        <n v="16528"/>
        <n v="26281"/>
        <n v="26421"/>
        <n v="20743"/>
        <n v="28811"/>
        <n v="13605"/>
        <n v="7014"/>
        <n v="6381"/>
        <n v="6098"/>
        <n v="24810"/>
        <n v="25039"/>
        <n v="29322"/>
        <n v="14101"/>
        <n v="5187"/>
        <n v="16948"/>
        <n v="15207"/>
        <n v="26793"/>
        <n v="7092"/>
        <n v="23514"/>
        <n v="10242"/>
        <n v="13549"/>
        <n v="27031"/>
        <n v="10185"/>
        <n v="20271"/>
        <n v="10776"/>
        <n v="17449"/>
        <n v="29297"/>
        <n v="28931"/>
        <n v="12823"/>
        <n v="20717"/>
        <n v="12355"/>
        <n v="11465"/>
        <n v="17737"/>
        <n v="22881"/>
        <n v="18324"/>
        <n v="15350"/>
        <n v="7555"/>
        <n v="7951"/>
        <n v="22622"/>
        <n v="9727"/>
        <n v="25349"/>
        <n v="10686"/>
        <n v="8701"/>
        <n v="7780"/>
        <n v="28782"/>
        <n v="22972"/>
        <n v="7368"/>
        <n v="20592"/>
        <n v="27173"/>
        <n v="5436"/>
        <n v="7828"/>
        <n v="6556"/>
        <n v="28954"/>
        <n v="18364"/>
        <n v="28864"/>
        <n v="20061"/>
        <n v="15576"/>
        <n v="21566"/>
        <n v="12190"/>
        <n v="28071"/>
        <n v="10565"/>
        <n v="28625"/>
        <n v="20369"/>
        <n v="29035"/>
        <n v="26959"/>
        <n v="6589"/>
        <n v="5159"/>
        <n v="17145"/>
        <n v="20373"/>
        <n v="11555"/>
        <n v="21237"/>
        <n v="14203"/>
        <n v="13244"/>
        <n v="19743"/>
        <n v="18333"/>
        <n v="18341"/>
        <n v="28230"/>
        <n v="23691"/>
        <n v="6228"/>
        <n v="28610"/>
        <n v="10590"/>
        <n v="28303"/>
        <n v="10585"/>
        <n v="14227"/>
        <n v="11046"/>
        <n v="17237"/>
        <n v="20649"/>
        <n v="9945"/>
        <n v="12927"/>
        <n v="17641"/>
        <n v="20998"/>
        <n v="18386"/>
        <n v="12016"/>
        <n v="19027"/>
        <n v="20920"/>
        <n v="29142"/>
        <n v="18752"/>
        <n v="26470"/>
        <n v="28545"/>
        <n v="23268"/>
        <n v="23193"/>
        <n v="8167"/>
        <n v="16989"/>
        <n v="27736"/>
        <n v="19087"/>
        <n v="27440"/>
        <n v="7437"/>
        <n v="27852"/>
        <n v="20275"/>
        <n v="27335"/>
        <n v="10276"/>
        <n v="13859"/>
        <n v="12818"/>
        <n v="9728"/>
        <n v="24008"/>
        <n v="10738"/>
        <n v="25616"/>
        <n v="10793"/>
        <n v="9523"/>
        <n v="10571"/>
        <n v="21209"/>
        <n v="20246"/>
        <n v="15380"/>
        <n v="7224"/>
        <n v="13389"/>
        <n v="20927"/>
        <n v="27475"/>
        <n v="16684"/>
        <n v="15640"/>
        <n v="13662"/>
        <n v="11361"/>
        <n v="6948"/>
        <n v="17091"/>
        <n v="16992"/>
        <n v="28478"/>
        <n v="11318"/>
        <n v="25180"/>
        <n v="17180"/>
        <n v="5234"/>
        <n v="20372"/>
        <n v="24991"/>
        <n v="29427"/>
        <n v="5522"/>
        <n v="27288"/>
        <n v="17718"/>
        <n v="26272"/>
        <n v="14821"/>
        <n v="10832"/>
        <n v="17820"/>
        <n v="21211"/>
        <n v="12122"/>
        <n v="10842"/>
        <n v="6316"/>
        <n v="18200"/>
        <n v="22508"/>
        <n v="27005"/>
        <n v="26807"/>
        <n v="20206"/>
        <n v="23971"/>
        <n v="27056"/>
        <n v="6378"/>
        <n v="24758"/>
        <n v="6519"/>
        <n v="27161"/>
        <n v="12935"/>
        <n v="11093"/>
        <n v="29802"/>
        <n v="10355"/>
        <n v="26352"/>
        <n v="14083"/>
        <n v="10574"/>
        <n v="25456"/>
        <n v="7257"/>
        <n v="29972"/>
        <n v="18411"/>
        <n v="20233"/>
        <n v="20887"/>
        <n v="25808"/>
        <n v="24621"/>
        <n v="25277"/>
        <n v="7005"/>
        <n v="23400"/>
        <n v="15860"/>
        <n v="15070"/>
        <n v="14388"/>
        <n v="23156"/>
        <n v="29737"/>
        <n v="25360"/>
        <n v="23135"/>
        <n v="28814"/>
        <n v="19609"/>
        <n v="28554"/>
        <n v="27853"/>
        <n v="21363"/>
        <n v="24604"/>
        <n v="21923"/>
        <n v="19823"/>
        <n v="22845"/>
        <n v="26568"/>
        <n v="13547"/>
        <n v="16515"/>
        <n v="19562"/>
        <n v="22932"/>
        <n v="12480"/>
        <n v="9213"/>
        <n v="15293"/>
        <n v="6673"/>
        <n v="28092"/>
        <n v="29366"/>
        <n v="7100"/>
        <n v="16849"/>
        <n v="25132"/>
        <n v="24557"/>
        <n v="23199"/>
        <n v="8841"/>
        <n v="15197"/>
        <n v="13016"/>
        <n v="12011"/>
        <n v="9493"/>
        <n v="22058"/>
        <n v="29472"/>
        <n v="13578"/>
        <n v="7158"/>
        <n v="24045"/>
        <n v="7064"/>
        <n v="8253"/>
        <n v="26363"/>
        <n v="29087"/>
        <n v="17828"/>
        <n v="6401"/>
        <n v="24643"/>
        <n v="20193"/>
        <n v="17096"/>
        <n v="25307"/>
        <n v="9214"/>
        <n v="24611"/>
        <n v="16023"/>
        <n v="16950"/>
        <n v="15704"/>
        <n v="15343"/>
        <n v="16867"/>
        <n v="7745"/>
        <n v="8866"/>
        <n v="16956"/>
        <n v="10818"/>
        <n v="23606"/>
        <n v="21093"/>
        <n v="24176"/>
        <n v="20493"/>
        <n v="25447"/>
        <n v="22908"/>
        <n v="13224"/>
        <n v="27582"/>
        <n v="9025"/>
        <n v="23950"/>
        <n v="24187"/>
        <n v="25093"/>
        <n v="11155"/>
        <n v="18839"/>
        <n v="5719"/>
        <n v="19890"/>
        <n v="27900"/>
        <n v="25963"/>
        <n v="22356"/>
        <n v="25102"/>
        <n v="28779"/>
        <n v="25786"/>
        <n v="25936"/>
        <n v="23591"/>
        <n v="9426"/>
        <n v="17512"/>
        <n v="20064"/>
        <n v="18767"/>
        <n v="16308"/>
        <n v="16477"/>
        <n v="17903"/>
        <n v="29770"/>
        <n v="13680"/>
        <n v="7204"/>
        <n v="26729"/>
        <n v="24660"/>
        <n v="6102"/>
        <n v="10243"/>
        <n v="11614"/>
        <n v="21299"/>
        <n v="13707"/>
        <n v="18913"/>
        <n v="26607"/>
        <n v="29968"/>
        <n v="5630"/>
        <n v="16908"/>
        <n v="15847"/>
        <n v="14171"/>
        <n v="17721"/>
        <n v="28067"/>
        <n v="21661"/>
        <n v="21616"/>
        <n v="14744"/>
        <n v="10690"/>
        <n v="18401"/>
        <n v="12659"/>
        <n v="15601"/>
        <n v="16704"/>
        <n v="5025"/>
        <n v="20384"/>
        <n v="18705"/>
        <n v="28852"/>
        <n v="27794"/>
        <n v="13652"/>
        <n v="25148"/>
        <n v="27983"/>
        <n v="18379"/>
        <n v="26486"/>
        <n v="12006"/>
        <n v="24867"/>
        <n v="23378"/>
        <n v="13682"/>
        <n v="6072"/>
        <n v="28091"/>
        <n v="5215"/>
        <n v="28989"/>
        <n v="14915"/>
        <n v="14784"/>
        <n v="23990"/>
        <n v="29734"/>
        <n v="19824"/>
        <n v="26165"/>
        <n v="8313"/>
        <n v="16033"/>
        <n v="14968"/>
        <n v="21241"/>
        <n v="29147"/>
        <n v="10939"/>
        <n v="19696"/>
        <n v="19794"/>
        <n v="7295"/>
        <n v="27069"/>
        <n v="6696"/>
        <n v="16185"/>
        <n v="23330"/>
        <n v="17001"/>
        <n v="19350"/>
        <n v="24167"/>
        <n v="8644"/>
        <n v="26625"/>
        <n v="11420"/>
        <n v="28941"/>
        <n v="16837"/>
        <n v="24029"/>
        <n v="27973"/>
        <n v="11353"/>
        <n v="15541"/>
        <n v="6932"/>
        <n v="16486"/>
        <n v="6757"/>
        <n v="10085"/>
        <n v="10637"/>
        <n v="6116"/>
        <n v="15759"/>
        <n v="16691"/>
        <n v="5492"/>
        <n v="13811"/>
        <n v="29272"/>
        <n v="11474"/>
        <n v="19385"/>
        <n v="14738"/>
        <n v="26342"/>
        <n v="18979"/>
        <n v="16755"/>
        <n v="14797"/>
        <n v="19607"/>
        <n v="17867"/>
        <n v="24127"/>
        <n v="12866"/>
        <n v="20449"/>
        <n v="15685"/>
        <n v="28544"/>
        <n v="10451"/>
        <n v="26642"/>
        <n v="13548"/>
        <n v="12186"/>
        <n v="11102"/>
        <n v="5619"/>
        <n v="5882"/>
        <n v="8642"/>
        <n v="6296"/>
        <n v="19122"/>
        <n v="29820"/>
        <n v="7895"/>
        <n v="27977"/>
        <n v="22313"/>
        <n v="10366"/>
        <n v="13711"/>
        <n v="24596"/>
        <n v="23793"/>
        <n v="13199"/>
        <n v="15717"/>
        <n v="8423"/>
        <n v="15211"/>
        <n v="17782"/>
        <n v="28360"/>
        <n v="28978"/>
        <n v="26542"/>
        <n v="17474"/>
        <n v="8667"/>
        <n v="27357"/>
        <n v="27620"/>
        <n v="13277"/>
        <n v="17424"/>
        <n v="23852"/>
        <n v="27601"/>
        <n v="25003"/>
        <n v="23020"/>
        <n v="13155"/>
        <n v="8583"/>
        <n v="20515"/>
        <n v="9009"/>
        <n v="24710"/>
        <n v="15410"/>
        <n v="29532"/>
        <n v="23601"/>
        <n v="9967"/>
        <n v="23753"/>
        <n v="25022"/>
        <n v="15695"/>
        <n v="14135"/>
        <n v="10722"/>
        <n v="20514"/>
        <n v="16128"/>
        <n v="9444"/>
        <n v="12618"/>
        <n v="25331"/>
        <n v="23060"/>
        <n v="6196"/>
        <n v="17297"/>
        <n v="7787"/>
        <n v="28816"/>
        <n v="24702"/>
        <n v="28073"/>
        <n v="7176"/>
        <n v="25127"/>
        <n v="13792"/>
        <n v="25806"/>
        <n v="25208"/>
        <n v="7451"/>
        <n v="5628"/>
        <n v="12778"/>
        <n v="8696"/>
        <n v="25058"/>
        <n v="25313"/>
        <n v="24149"/>
        <n v="25753"/>
        <n v="17972"/>
        <n v="13307"/>
        <n v="9956"/>
        <n v="15195"/>
        <n v="22076"/>
        <n v="24546"/>
        <n v="6105"/>
        <n v="24392"/>
        <n v="23545"/>
        <n v="20417"/>
        <n v="29729"/>
        <n v="19188"/>
        <n v="25083"/>
        <n v="17602"/>
        <n v="25170"/>
        <n v="14256"/>
        <n v="25584"/>
        <n v="19212"/>
        <n v="6913"/>
        <n v="26904"/>
        <n v="15593"/>
        <n v="6772"/>
        <n v="24164"/>
        <n v="17996"/>
        <n v="28807"/>
        <n v="7871"/>
        <n v="18234"/>
        <n v="22044"/>
        <n v="27626"/>
        <n v="15521"/>
        <n v="15642"/>
        <n v="6132"/>
        <n v="5699"/>
        <n v="19534"/>
        <n v="15230"/>
        <n v="11297"/>
        <n v="17839"/>
        <n v="12812"/>
        <n v="9557"/>
        <n v="7179"/>
        <n v="16030"/>
        <n v="14065"/>
        <n v="13275"/>
        <n v="22806"/>
        <n v="20089"/>
        <n v="8180"/>
        <n v="25700"/>
        <n v="11696"/>
        <n v="14583"/>
        <n v="21998"/>
        <n v="18869"/>
        <n v="16757"/>
        <n v="25954"/>
        <n v="21654"/>
        <n v="17258"/>
        <n v="7468"/>
        <n v="19208"/>
        <n v="20042"/>
        <n v="20639"/>
        <n v="16546"/>
        <n v="17327"/>
        <n v="19270"/>
        <n v="20523"/>
        <n v="19300"/>
        <n v="15775"/>
        <n v="17265"/>
        <n v="24459"/>
        <n v="21673"/>
        <n v="29504"/>
        <n v="8252"/>
        <n v="12415"/>
        <n v="28155"/>
        <n v="21662"/>
        <n v="16116"/>
        <n v="21964"/>
        <n v="9958"/>
        <n v="29829"/>
        <n v="9276"/>
        <n v="29381"/>
        <n v="9776"/>
        <n v="22208"/>
        <n v="8832"/>
        <n v="19901"/>
        <n v="10445"/>
        <n v="6380"/>
        <n v="14865"/>
        <n v="27918"/>
        <n v="18926"/>
        <n v="24540"/>
        <n v="16580"/>
        <n v="25691"/>
        <n v="10634"/>
        <n v="29959"/>
        <n v="10810"/>
        <n v="29917"/>
        <n v="27318"/>
        <n v="15179"/>
        <n v="17251"/>
        <n v="18131"/>
        <n v="24493"/>
        <n v="25466"/>
        <n v="17707"/>
        <n v="24624"/>
        <n v="27412"/>
        <n v="23233"/>
        <n v="29881"/>
        <n v="7749"/>
        <n v="18156"/>
        <n v="28064"/>
        <n v="21589"/>
        <n v="28736"/>
        <n v="25975"/>
        <n v="8450"/>
        <n v="12214"/>
        <n v="25195"/>
        <n v="16814"/>
        <n v="10141"/>
        <n v="29885"/>
        <n v="7708"/>
        <n v="23375"/>
        <n v="20088"/>
        <n v="29847"/>
        <n v="16834"/>
        <n v="17278"/>
        <n v="15014"/>
        <n v="8273"/>
        <n v="19367"/>
        <n v="9538"/>
        <n v="17541"/>
        <n v="13712"/>
        <n v="14168"/>
        <n v="25106"/>
        <n v="8551"/>
        <n v="15965"/>
        <n v="7832"/>
        <n v="27063"/>
        <n v="27963"/>
        <n v="18422"/>
        <n v="5152"/>
        <n v="27138"/>
        <n v="16156"/>
        <n v="16108"/>
        <n v="7800"/>
        <n v="10310"/>
        <n v="14944"/>
        <n v="7610"/>
        <n v="17067"/>
        <n v="6104"/>
        <n v="15728"/>
        <n v="28745"/>
        <n v="25583"/>
        <n v="25238"/>
        <n v="12263"/>
        <n v="6914"/>
        <n v="28749"/>
        <n v="24456"/>
        <n v="5406"/>
        <n v="18689"/>
        <n v="5166"/>
        <n v="5508"/>
        <n v="23045"/>
        <n v="8664"/>
        <n v="24873"/>
        <n v="18050"/>
        <n v="5680"/>
        <n v="23908"/>
        <n v="23504"/>
        <n v="26644"/>
        <n v="9357"/>
        <n v="6363"/>
        <n v="14523"/>
        <n v="7292"/>
        <n v="6538"/>
        <n v="8408"/>
        <n v="29126"/>
        <n v="13752"/>
        <n v="23287"/>
        <n v="5174"/>
        <n v="7230"/>
        <n v="9287"/>
        <n v="25544"/>
        <n v="17112"/>
        <n v="12106"/>
        <n v="14689"/>
        <n v="17046"/>
        <n v="24555"/>
        <n v="22951"/>
        <n v="6151"/>
        <n v="12619"/>
        <n v="11033"/>
        <n v="13560"/>
        <n v="9946"/>
        <n v="29618"/>
        <n v="6907"/>
        <n v="8490"/>
        <n v="23919"/>
        <n v="9173"/>
        <n v="16065"/>
        <n v="22677"/>
        <n v="9769"/>
        <n v="9796"/>
        <n v="18046"/>
        <n v="19211"/>
        <n v="28255"/>
        <n v="24356"/>
        <n v="25306"/>
        <n v="9997"/>
        <n v="28416"/>
        <n v="22376"/>
        <n v="13112"/>
        <n v="10287"/>
        <n v="15578"/>
        <n v="23624"/>
        <n v="22860"/>
        <n v="11426"/>
        <n v="16599"/>
        <n v="5389"/>
        <n v="5999"/>
        <n v="17812"/>
        <n v="20599"/>
        <n v="6855"/>
        <n v="13125"/>
        <n v="18794"/>
        <n v="7763"/>
        <n v="25047"/>
        <n v="9986"/>
        <n v="6481"/>
        <n v="28640"/>
        <n v="8731"/>
        <n v="28646"/>
        <n v="21835"/>
        <n v="24477"/>
        <n v="22266"/>
        <n v="25792"/>
        <n v="25452"/>
        <n v="15758"/>
        <n v="24661"/>
        <n v="21311"/>
        <n v="13566"/>
        <n v="16889"/>
        <n v="29335"/>
        <n v="16254"/>
        <n v="26074"/>
        <n v="16442"/>
        <n v="18521"/>
        <n v="25979"/>
        <n v="9559"/>
        <n v="21199"/>
        <n v="12291"/>
        <n v="13160"/>
        <n v="5112"/>
        <n v="26515"/>
        <n v="24581"/>
        <n v="20924"/>
        <n v="21523"/>
        <n v="6424"/>
        <n v="24333"/>
        <n v="24552"/>
        <n v="15808"/>
        <n v="11043"/>
        <n v="11989"/>
        <n v="28620"/>
        <n v="11261"/>
        <n v="5887"/>
        <n v="24488"/>
        <n v="21433"/>
        <n v="25335"/>
        <n v="24944"/>
        <n v="21402"/>
        <n v="26205"/>
        <n v="27724"/>
        <n v="29442"/>
        <n v="17253"/>
        <n v="12846"/>
        <n v="11432"/>
        <n v="18452"/>
        <n v="18395"/>
        <n v="8765"/>
        <n v="23822"/>
        <n v="20950"/>
        <n v="17502"/>
        <n v="14741"/>
        <n v="27742"/>
        <n v="29703"/>
        <n v="10941"/>
        <n v="29028"/>
        <n v="9855"/>
        <n v="27931"/>
        <n v="28580"/>
        <n v="27295"/>
        <n v="27865"/>
        <n v="20166"/>
        <n v="24145"/>
        <n v="25840"/>
        <n v="27745"/>
        <n v="27077"/>
        <n v="10788"/>
        <n v="5201"/>
        <n v="27544"/>
        <n v="15561"/>
        <n v="21901"/>
        <n v="12737"/>
        <n v="6988"/>
        <n v="20441"/>
        <n v="16737"/>
        <n v="19256"/>
        <n v="25186"/>
        <n v="27192"/>
        <n v="12162"/>
        <n v="18065"/>
        <n v="27625"/>
        <n v="19114"/>
        <n v="13399"/>
        <n v="10633"/>
        <n v="10755"/>
        <n v="15825"/>
        <n v="27693"/>
        <n v="9117"/>
        <n v="6518"/>
        <n v="27547"/>
        <n v="21346"/>
        <n v="7600"/>
        <n v="18237"/>
        <n v="23579"/>
        <n v="8554"/>
        <n v="21193"/>
        <n v="24233"/>
        <n v="20253"/>
        <n v="21194"/>
        <n v="6742"/>
        <n v="6306"/>
        <n v="8849"/>
        <n v="17360"/>
        <n v="17768"/>
        <n v="28903"/>
        <n v="18032"/>
        <n v="9195"/>
        <n v="26562"/>
        <n v="23939"/>
        <n v="23689"/>
        <n v="14280"/>
        <n v="7642"/>
        <n v="14369"/>
        <n v="19296"/>
        <n v="27793"/>
        <n v="20438"/>
        <n v="20674"/>
        <n v="9757"/>
        <n v="7994"/>
        <n v="20226"/>
        <n v="6271"/>
        <n v="6813"/>
        <n v="23845"/>
        <n v="25504"/>
        <n v="27508"/>
        <n v="13475"/>
        <n v="9396"/>
        <n v="14283"/>
        <n v="18318"/>
        <n v="22200"/>
        <n v="28688"/>
        <n v="28715"/>
        <n v="5082"/>
        <n v="6920"/>
        <n v="12817"/>
        <n v="16683"/>
        <n v="16336"/>
        <n v="20596"/>
        <n v="7093"/>
        <n v="17905"/>
        <n v="28455"/>
        <n v="29351"/>
        <n v="13367"/>
        <n v="10285"/>
        <n v="15896"/>
        <n v="9937"/>
        <n v="21753"/>
        <n v="23202"/>
        <n v="23485"/>
        <n v="17977"/>
        <n v="24874"/>
        <n v="23163"/>
        <n v="12674"/>
        <n v="22748"/>
        <n v="28678"/>
        <n v="8676"/>
        <n v="7426"/>
        <n v="29648"/>
        <n v="29473"/>
        <n v="7962"/>
        <n v="5859"/>
        <n v="17048"/>
        <n v="9138"/>
        <n v="7424"/>
        <n v="15409"/>
        <n v="9017"/>
        <n v="15451"/>
        <n v="15278"/>
        <n v="29944"/>
        <n v="15996"/>
        <n v="29726"/>
        <n v="6134"/>
        <n v="26550"/>
        <n v="10119"/>
        <n v="10694"/>
        <n v="27520"/>
        <n v="26869"/>
        <n v="9164"/>
        <n v="23730"/>
        <n v="10039"/>
        <n v="19631"/>
        <n v="15442"/>
        <n v="13252"/>
        <n v="26425"/>
        <n v="25285"/>
        <n v="22721"/>
        <n v="22568"/>
        <n v="25810"/>
        <n v="6551"/>
        <n v="17625"/>
        <n v="6629"/>
        <n v="22910"/>
        <n v="6361"/>
        <n v="9370"/>
        <n v="10283"/>
        <n v="12610"/>
        <n v="15558"/>
        <n v="19924"/>
        <n v="19839"/>
        <n v="16949"/>
        <n v="15626"/>
        <n v="6993"/>
        <n v="5869"/>
        <n v="6014"/>
        <n v="15103"/>
        <n v="21986"/>
        <n v="17013"/>
        <n v="5690"/>
        <n v="21873"/>
        <n v="28248"/>
        <n v="28624"/>
        <n v="15748"/>
        <n v="29170"/>
        <n v="13024"/>
        <n v="21678"/>
        <n v="10488"/>
        <n v="25411"/>
        <n v="16035"/>
        <n v="24296"/>
        <n v="26128"/>
        <n v="23257"/>
        <n v="17855"/>
        <n v="24642"/>
        <n v="7817"/>
        <n v="25025"/>
        <n v="9458"/>
        <n v="10307"/>
        <n v="13933"/>
        <n v="23425"/>
        <n v="22063"/>
        <n v="15659"/>
        <n v="10668"/>
        <n v="19427"/>
        <n v="12697"/>
        <n v="29417"/>
        <n v="21446"/>
        <n v="12829"/>
        <n v="15751"/>
        <n v="18450"/>
        <n v="12352"/>
        <n v="18516"/>
        <n v="28299"/>
        <n v="13326"/>
        <n v="26354"/>
        <n v="13003"/>
        <n v="8278"/>
        <n v="12296"/>
        <n v="8074"/>
        <n v="18261"/>
        <n v="16173"/>
        <n v="13312"/>
        <n v="28936"/>
        <n v="6637"/>
        <n v="18652"/>
        <n v="10103"/>
      </sharedItems>
    </cacheField>
    <cacheField name="Customer_Count" numFmtId="1">
      <sharedItems containsSemiMixedTypes="0" containsString="0" containsNumber="1" containsInteger="1" minValue="100" maxValue="499"/>
    </cacheField>
    <cacheField name="Region" numFmtId="49">
      <sharedItems count="4">
        <s v="South"/>
        <s v="North"/>
        <s v="West"/>
        <s v="East"/>
      </sharedItems>
    </cacheField>
    <cacheField name="Product_Category" numFmtId="49">
      <sharedItems count="4">
        <s v="Furniture"/>
        <s v="Clothing"/>
        <s v="Electronics"/>
        <s v="Groceries"/>
      </sharedItems>
    </cacheField>
    <cacheField name="Months (Date)" numFmtId="0" databaseField="0">
      <fieldGroup base="0">
        <rangePr groupBy="months" startDate="2020-01-01T00:00:00" endDate="2022-09-27T00:00:00"/>
        <groupItems count="14">
          <s v="&lt;01/01/2020"/>
          <s v="Jan"/>
          <s v="Feb"/>
          <s v="Mar"/>
          <s v="Apr"/>
          <s v="May"/>
          <s v="Jun"/>
          <s v="Jul"/>
          <s v="Aug"/>
          <s v="Sep"/>
          <s v="Oct"/>
          <s v="Nov"/>
          <s v="Dec"/>
          <s v="&gt;27/09/2022"/>
        </groupItems>
      </fieldGroup>
    </cacheField>
    <cacheField name="Quarters (Date)" numFmtId="0" databaseField="0">
      <fieldGroup base="0">
        <rangePr groupBy="quarters" startDate="2020-01-01T00:00:00" endDate="2022-09-27T00:00:00"/>
        <groupItems count="6">
          <s v="&lt;01/01/2020"/>
          <s v="Qtr1"/>
          <s v="Qtr2"/>
          <s v="Qtr3"/>
          <s v="Qtr4"/>
          <s v="&gt;27/09/2022"/>
        </groupItems>
      </fieldGroup>
    </cacheField>
    <cacheField name="Years (Date)" numFmtId="0" databaseField="0">
      <fieldGroup base="0">
        <rangePr groupBy="years" startDate="2020-01-01T00:00:00" endDate="2022-09-27T00:00:00"/>
        <groupItems count="5">
          <s v="&lt;01/01/2020"/>
          <s v="2020"/>
          <s v="2021"/>
          <s v="2022"/>
          <s v="&gt;27/09/2022"/>
        </groupItems>
      </fieldGroup>
    </cacheField>
  </cacheFields>
  <extLst>
    <ext xmlns:x14="http://schemas.microsoft.com/office/spreadsheetml/2009/9/main" uri="{725AE2AE-9491-48be-B2B4-4EB974FC3084}">
      <x14:pivotCacheDefinition pivotCacheId="123633338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nash Dhakal" refreshedDate="45588.556830439818" createdVersion="8" refreshedVersion="8" minRefreshableVersion="3" recordCount="1000" xr:uid="{2D714FF6-6814-4043-9A3F-5A02F9EE3384}">
  <cacheSource type="worksheet">
    <worksheetSource ref="A1:I1001" sheet="Data"/>
  </cacheSource>
  <cacheFields count="12">
    <cacheField name="Date" numFmtId="14">
      <sharedItems containsSemiMixedTypes="0" containsNonDate="0" containsDate="1" containsString="0" minDate="2020-01-01T00:00:00" maxDate="2022-09-27T00:00:00" count="1000">
        <d v="2022-05-20T00:00:00"/>
        <d v="2022-06-17T00:00:00"/>
        <d v="2021-01-22T00:00:00"/>
        <d v="2021-09-08T00:00:00"/>
        <d v="2020-10-02T00:00:00"/>
        <d v="2020-07-07T00:00:00"/>
        <d v="2020-03-10T00:00:00"/>
        <d v="2021-07-16T00:00:00"/>
        <d v="2021-08-27T00:00:00"/>
        <d v="2022-07-28T00:00:00"/>
        <d v="2020-10-13T00:00:00"/>
        <d v="2020-07-13T00:00:00"/>
        <d v="2021-01-26T00:00:00"/>
        <d v="2020-08-12T00:00:00"/>
        <d v="2022-03-18T00:00:00"/>
        <d v="2021-08-10T00:00:00"/>
        <d v="2020-02-01T00:00:00"/>
        <d v="2022-07-07T00:00:00"/>
        <d v="2022-02-15T00:00:00"/>
        <d v="2022-06-22T00:00:00"/>
        <d v="2020-03-17T00:00:00"/>
        <d v="2021-09-07T00:00:00"/>
        <d v="2021-09-12T00:00:00"/>
        <d v="2020-03-15T00:00:00"/>
        <d v="2022-09-22T00:00:00"/>
        <d v="2021-07-13T00:00:00"/>
        <d v="2022-06-02T00:00:00"/>
        <d v="2022-01-23T00:00:00"/>
        <d v="2021-03-21T00:00:00"/>
        <d v="2022-03-31T00:00:00"/>
        <d v="2022-09-16T00:00:00"/>
        <d v="2020-04-06T00:00:00"/>
        <d v="2021-05-18T00:00:00"/>
        <d v="2020-06-19T00:00:00"/>
        <d v="2020-05-19T00:00:00"/>
        <d v="2021-03-13T00:00:00"/>
        <d v="2021-11-17T00:00:00"/>
        <d v="2021-08-17T00:00:00"/>
        <d v="2021-05-24T00:00:00"/>
        <d v="2021-02-09T00:00:00"/>
        <d v="2020-08-05T00:00:00"/>
        <d v="2020-08-01T00:00:00"/>
        <d v="2021-06-16T00:00:00"/>
        <d v="2020-06-03T00:00:00"/>
        <d v="2020-02-21T00:00:00"/>
        <d v="2021-08-29T00:00:00"/>
        <d v="2021-11-09T00:00:00"/>
        <d v="2021-01-06T00:00:00"/>
        <d v="2020-06-23T00:00:00"/>
        <d v="2021-06-03T00:00:00"/>
        <d v="2021-12-01T00:00:00"/>
        <d v="2020-12-08T00:00:00"/>
        <d v="2022-05-09T00:00:00"/>
        <d v="2020-02-26T00:00:00"/>
        <d v="2021-01-02T00:00:00"/>
        <d v="2020-10-10T00:00:00"/>
        <d v="2022-03-11T00:00:00"/>
        <d v="2022-03-06T00:00:00"/>
        <d v="2021-07-07T00:00:00"/>
        <d v="2021-12-24T00:00:00"/>
        <d v="2020-04-20T00:00:00"/>
        <d v="2020-05-30T00:00:00"/>
        <d v="2021-03-28T00:00:00"/>
        <d v="2022-03-01T00:00:00"/>
        <d v="2021-01-04T00:00:00"/>
        <d v="2020-01-21T00:00:00"/>
        <d v="2020-03-25T00:00:00"/>
        <d v="2020-12-13T00:00:00"/>
        <d v="2020-08-27T00:00:00"/>
        <d v="2021-11-11T00:00:00"/>
        <d v="2020-05-23T00:00:00"/>
        <d v="2020-10-27T00:00:00"/>
        <d v="2020-10-12T00:00:00"/>
        <d v="2020-08-21T00:00:00"/>
        <d v="2021-09-27T00:00:00"/>
        <d v="2020-05-12T00:00:00"/>
        <d v="2020-05-09T00:00:00"/>
        <d v="2022-06-16T00:00:00"/>
        <d v="2021-04-04T00:00:00"/>
        <d v="2020-11-21T00:00:00"/>
        <d v="2021-08-25T00:00:00"/>
        <d v="2020-11-07T00:00:00"/>
        <d v="2022-03-28T00:00:00"/>
        <d v="2021-06-02T00:00:00"/>
        <d v="2021-03-30T00:00:00"/>
        <d v="2022-01-13T00:00:00"/>
        <d v="2021-07-04T00:00:00"/>
        <d v="2020-09-02T00:00:00"/>
        <d v="2022-07-19T00:00:00"/>
        <d v="2022-07-24T00:00:00"/>
        <d v="2020-04-04T00:00:00"/>
        <d v="2020-07-15T00:00:00"/>
        <d v="2022-08-02T00:00:00"/>
        <d v="2020-02-05T00:00:00"/>
        <d v="2020-03-08T00:00:00"/>
        <d v="2020-09-22T00:00:00"/>
        <d v="2021-11-02T00:00:00"/>
        <d v="2021-05-09T00:00:00"/>
        <d v="2022-05-16T00:00:00"/>
        <d v="2022-03-12T00:00:00"/>
        <d v="2020-08-30T00:00:00"/>
        <d v="2022-08-24T00:00:00"/>
        <d v="2020-10-31T00:00:00"/>
        <d v="2022-01-14T00:00:00"/>
        <d v="2021-10-05T00:00:00"/>
        <d v="2020-01-02T00:00:00"/>
        <d v="2021-03-31T00:00:00"/>
        <d v="2021-05-23T00:00:00"/>
        <d v="2021-06-29T00:00:00"/>
        <d v="2020-05-26T00:00:00"/>
        <d v="2020-07-09T00:00:00"/>
        <d v="2020-05-15T00:00:00"/>
        <d v="2020-12-27T00:00:00"/>
        <d v="2021-05-29T00:00:00"/>
        <d v="2022-01-22T00:00:00"/>
        <d v="2022-09-09T00:00:00"/>
        <d v="2020-06-05T00:00:00"/>
        <d v="2022-01-30T00:00:00"/>
        <d v="2021-10-15T00:00:00"/>
        <d v="2020-01-22T00:00:00"/>
        <d v="2020-05-07T00:00:00"/>
        <d v="2022-09-17T00:00:00"/>
        <d v="2022-09-23T00:00:00"/>
        <d v="2020-03-26T00:00:00"/>
        <d v="2022-04-09T00:00:00"/>
        <d v="2021-02-22T00:00:00"/>
        <d v="2021-11-12T00:00:00"/>
        <d v="2021-03-26T00:00:00"/>
        <d v="2020-05-22T00:00:00"/>
        <d v="2022-01-08T00:00:00"/>
        <d v="2022-08-22T00:00:00"/>
        <d v="2020-03-14T00:00:00"/>
        <d v="2022-04-06T00:00:00"/>
        <d v="2021-03-29T00:00:00"/>
        <d v="2021-06-07T00:00:00"/>
        <d v="2020-06-24T00:00:00"/>
        <d v="2020-01-13T00:00:00"/>
        <d v="2021-07-17T00:00:00"/>
        <d v="2021-07-31T00:00:00"/>
        <d v="2020-02-17T00:00:00"/>
        <d v="2021-12-04T00:00:00"/>
        <d v="2021-02-21T00:00:00"/>
        <d v="2021-08-08T00:00:00"/>
        <d v="2022-04-03T00:00:00"/>
        <d v="2020-01-20T00:00:00"/>
        <d v="2021-03-22T00:00:00"/>
        <d v="2021-01-12T00:00:00"/>
        <d v="2021-10-22T00:00:00"/>
        <d v="2021-09-15T00:00:00"/>
        <d v="2020-01-18T00:00:00"/>
        <d v="2022-06-26T00:00:00"/>
        <d v="2022-04-01T00:00:00"/>
        <d v="2020-11-06T00:00:00"/>
        <d v="2021-02-06T00:00:00"/>
        <d v="2020-12-05T00:00:00"/>
        <d v="2022-02-05T00:00:00"/>
        <d v="2020-09-23T00:00:00"/>
        <d v="2020-03-21T00:00:00"/>
        <d v="2020-07-19T00:00:00"/>
        <d v="2020-08-29T00:00:00"/>
        <d v="2020-12-02T00:00:00"/>
        <d v="2020-10-14T00:00:00"/>
        <d v="2022-02-11T00:00:00"/>
        <d v="2020-04-15T00:00:00"/>
        <d v="2020-10-15T00:00:00"/>
        <d v="2022-03-16T00:00:00"/>
        <d v="2022-07-09T00:00:00"/>
        <d v="2020-08-13T00:00:00"/>
        <d v="2022-07-08T00:00:00"/>
        <d v="2020-06-28T00:00:00"/>
        <d v="2020-08-18T00:00:00"/>
        <d v="2022-07-23T00:00:00"/>
        <d v="2022-03-10T00:00:00"/>
        <d v="2020-09-20T00:00:00"/>
        <d v="2020-10-01T00:00:00"/>
        <d v="2021-04-11T00:00:00"/>
        <d v="2022-04-27T00:00:00"/>
        <d v="2022-02-06T00:00:00"/>
        <d v="2021-11-10T00:00:00"/>
        <d v="2020-06-25T00:00:00"/>
        <d v="2021-04-10T00:00:00"/>
        <d v="2022-02-27T00:00:00"/>
        <d v="2020-02-23T00:00:00"/>
        <d v="2020-10-29T00:00:00"/>
        <d v="2022-09-11T00:00:00"/>
        <d v="2020-01-09T00:00:00"/>
        <d v="2021-12-31T00:00:00"/>
        <d v="2020-10-08T00:00:00"/>
        <d v="2020-01-08T00:00:00"/>
        <d v="2020-11-30T00:00:00"/>
        <d v="2021-07-15T00:00:00"/>
        <d v="2021-09-06T00:00:00"/>
        <d v="2021-02-15T00:00:00"/>
        <d v="2022-09-10T00:00:00"/>
        <d v="2021-07-24T00:00:00"/>
        <d v="2022-05-10T00:00:00"/>
        <d v="2020-05-31T00:00:00"/>
        <d v="2021-05-30T00:00:00"/>
        <d v="2021-12-11T00:00:00"/>
        <d v="2022-06-27T00:00:00"/>
        <d v="2021-07-22T00:00:00"/>
        <d v="2021-12-30T00:00:00"/>
        <d v="2020-12-04T00:00:00"/>
        <d v="2022-04-28T00:00:00"/>
        <d v="2022-07-01T00:00:00"/>
        <d v="2021-02-17T00:00:00"/>
        <d v="2020-09-17T00:00:00"/>
        <d v="2021-04-19T00:00:00"/>
        <d v="2021-10-26T00:00:00"/>
        <d v="2020-01-06T00:00:00"/>
        <d v="2021-03-20T00:00:00"/>
        <d v="2022-08-18T00:00:00"/>
        <d v="2021-10-25T00:00:00"/>
        <d v="2022-09-03T00:00:00"/>
        <d v="2021-12-22T00:00:00"/>
        <d v="2020-01-23T00:00:00"/>
        <d v="2021-05-20T00:00:00"/>
        <d v="2021-12-21T00:00:00"/>
        <d v="2021-06-13T00:00:00"/>
        <d v="2021-11-28T00:00:00"/>
        <d v="2020-10-11T00:00:00"/>
        <d v="2022-02-13T00:00:00"/>
        <d v="2022-09-02T00:00:00"/>
        <d v="2022-04-26T00:00:00"/>
        <d v="2022-09-04T00:00:00"/>
        <d v="2020-09-04T00:00:00"/>
        <d v="2022-04-07T00:00:00"/>
        <d v="2022-07-26T00:00:00"/>
        <d v="2020-12-16T00:00:00"/>
        <d v="2022-04-14T00:00:00"/>
        <d v="2022-06-19T00:00:00"/>
        <d v="2021-12-07T00:00:00"/>
        <d v="2022-04-21T00:00:00"/>
        <d v="2021-11-30T00:00:00"/>
        <d v="2021-02-20T00:00:00"/>
        <d v="2021-03-16T00:00:00"/>
        <d v="2020-06-17T00:00:00"/>
        <d v="2022-08-26T00:00:00"/>
        <d v="2022-05-25T00:00:00"/>
        <d v="2020-06-06T00:00:00"/>
        <d v="2020-09-03T00:00:00"/>
        <d v="2020-02-27T00:00:00"/>
        <d v="2022-02-17T00:00:00"/>
        <d v="2021-10-30T00:00:00"/>
        <d v="2022-06-28T00:00:00"/>
        <d v="2022-07-10T00:00:00"/>
        <d v="2022-02-19T00:00:00"/>
        <d v="2022-05-28T00:00:00"/>
        <d v="2021-02-28T00:00:00"/>
        <d v="2021-01-16T00:00:00"/>
        <d v="2021-10-06T00:00:00"/>
        <d v="2021-05-22T00:00:00"/>
        <d v="2020-03-03T00:00:00"/>
        <d v="2020-08-31T00:00:00"/>
        <d v="2021-06-25T00:00:00"/>
        <d v="2022-04-04T00:00:00"/>
        <d v="2021-05-15T00:00:00"/>
        <d v="2021-01-08T00:00:00"/>
        <d v="2021-03-11T00:00:00"/>
        <d v="2021-12-13T00:00:00"/>
        <d v="2020-02-14T00:00:00"/>
        <d v="2021-06-11T00:00:00"/>
        <d v="2022-07-27T00:00:00"/>
        <d v="2020-02-07T00:00:00"/>
        <d v="2020-06-13T00:00:00"/>
        <d v="2021-09-24T00:00:00"/>
        <d v="2022-03-26T00:00:00"/>
        <d v="2022-05-19T00:00:00"/>
        <d v="2020-07-23T00:00:00"/>
        <d v="2022-05-07T00:00:00"/>
        <d v="2020-04-30T00:00:00"/>
        <d v="2022-04-24T00:00:00"/>
        <d v="2021-05-03T00:00:00"/>
        <d v="2020-08-26T00:00:00"/>
        <d v="2020-10-05T00:00:00"/>
        <d v="2021-04-26T00:00:00"/>
        <d v="2020-04-01T00:00:00"/>
        <d v="2020-05-05T00:00:00"/>
        <d v="2020-10-07T00:00:00"/>
        <d v="2021-03-10T00:00:00"/>
        <d v="2021-10-03T00:00:00"/>
        <d v="2021-11-16T00:00:00"/>
        <d v="2020-03-11T00:00:00"/>
        <d v="2021-12-27T00:00:00"/>
        <d v="2022-01-29T00:00:00"/>
        <d v="2022-01-27T00:00:00"/>
        <d v="2022-04-17T00:00:00"/>
        <d v="2020-11-22T00:00:00"/>
        <d v="2020-09-12T00:00:00"/>
        <d v="2020-11-19T00:00:00"/>
        <d v="2020-05-18T00:00:00"/>
        <d v="2021-11-20T00:00:00"/>
        <d v="2021-07-28T00:00:00"/>
        <d v="2022-05-17T00:00:00"/>
        <d v="2020-12-09T00:00:00"/>
        <d v="2020-06-27T00:00:00"/>
        <d v="2022-07-12T00:00:00"/>
        <d v="2021-08-24T00:00:00"/>
        <d v="2021-06-06T00:00:00"/>
        <d v="2020-10-23T00:00:00"/>
        <d v="2022-05-05T00:00:00"/>
        <d v="2021-12-28T00:00:00"/>
        <d v="2021-11-25T00:00:00"/>
        <d v="2020-04-21T00:00:00"/>
        <d v="2021-11-21T00:00:00"/>
        <d v="2022-01-25T00:00:00"/>
        <d v="2020-07-03T00:00:00"/>
        <d v="2021-08-20T00:00:00"/>
        <d v="2020-03-01T00:00:00"/>
        <d v="2021-08-11T00:00:00"/>
        <d v="2020-04-24T00:00:00"/>
        <d v="2021-06-12T00:00:00"/>
        <d v="2020-01-31T00:00:00"/>
        <d v="2022-09-26T00:00:00"/>
        <d v="2020-07-28T00:00:00"/>
        <d v="2022-05-04T00:00:00"/>
        <d v="2020-04-11T00:00:00"/>
        <d v="2022-05-22T00:00:00"/>
        <d v="2021-02-08T00:00:00"/>
        <d v="2021-10-16T00:00:00"/>
        <d v="2021-02-26T00:00:00"/>
        <d v="2022-01-24T00:00:00"/>
        <d v="2021-11-26T00:00:00"/>
        <d v="2020-10-06T00:00:00"/>
        <d v="2021-01-20T00:00:00"/>
        <d v="2021-05-06T00:00:00"/>
        <d v="2020-07-20T00:00:00"/>
        <d v="2021-02-11T00:00:00"/>
        <d v="2022-08-21T00:00:00"/>
        <d v="2020-12-31T00:00:00"/>
        <d v="2022-06-25T00:00:00"/>
        <d v="2022-05-21T00:00:00"/>
        <d v="2020-08-09T00:00:00"/>
        <d v="2020-08-03T00:00:00"/>
        <d v="2021-08-03T00:00:00"/>
        <d v="2020-02-28T00:00:00"/>
        <d v="2022-08-11T00:00:00"/>
        <d v="2021-12-10T00:00:00"/>
        <d v="2020-07-31T00:00:00"/>
        <d v="2022-02-23T00:00:00"/>
        <d v="2020-04-05T00:00:00"/>
        <d v="2021-06-28T00:00:00"/>
        <d v="2021-06-30T00:00:00"/>
        <d v="2020-02-04T00:00:00"/>
        <d v="2020-06-08T00:00:00"/>
        <d v="2020-12-26T00:00:00"/>
        <d v="2022-05-11T00:00:00"/>
        <d v="2021-07-01T00:00:00"/>
        <d v="2022-08-14T00:00:00"/>
        <d v="2021-07-12T00:00:00"/>
        <d v="2022-03-04T00:00:00"/>
        <d v="2021-11-15T00:00:00"/>
        <d v="2021-01-11T00:00:00"/>
        <d v="2020-06-02T00:00:00"/>
        <d v="2020-08-07T00:00:00"/>
        <d v="2021-01-03T00:00:00"/>
        <d v="2020-10-18T00:00:00"/>
        <d v="2021-02-03T00:00:00"/>
        <d v="2020-11-28T00:00:00"/>
        <d v="2020-11-20T00:00:00"/>
        <d v="2021-03-23T00:00:00"/>
        <d v="2022-03-14T00:00:00"/>
        <d v="2021-08-09T00:00:00"/>
        <d v="2022-05-14T00:00:00"/>
        <d v="2020-12-23T00:00:00"/>
        <d v="2022-07-30T00:00:00"/>
        <d v="2020-03-22T00:00:00"/>
        <d v="2021-05-04T00:00:00"/>
        <d v="2022-01-18T00:00:00"/>
        <d v="2020-01-30T00:00:00"/>
        <d v="2022-07-16T00:00:00"/>
        <d v="2022-04-10T00:00:00"/>
        <d v="2020-02-20T00:00:00"/>
        <d v="2020-10-04T00:00:00"/>
        <d v="2021-01-17T00:00:00"/>
        <d v="2020-03-18T00:00:00"/>
        <d v="2021-02-02T00:00:00"/>
        <d v="2021-07-27T00:00:00"/>
        <d v="2022-06-13T00:00:00"/>
        <d v="2020-09-16T00:00:00"/>
        <d v="2021-05-27T00:00:00"/>
        <d v="2020-09-24T00:00:00"/>
        <d v="2020-03-23T00:00:00"/>
        <d v="2022-01-12T00:00:00"/>
        <d v="2022-02-03T00:00:00"/>
        <d v="2022-06-30T00:00:00"/>
        <d v="2021-06-08T00:00:00"/>
        <d v="2021-06-14T00:00:00"/>
        <d v="2020-12-21T00:00:00"/>
        <d v="2021-05-26T00:00:00"/>
        <d v="2021-10-02T00:00:00"/>
        <d v="2020-09-11T00:00:00"/>
        <d v="2021-09-10T00:00:00"/>
        <d v="2021-09-04T00:00:00"/>
        <d v="2021-03-07T00:00:00"/>
        <d v="2021-08-31T00:00:00"/>
        <d v="2022-01-15T00:00:00"/>
        <d v="2020-03-12T00:00:00"/>
        <d v="2020-09-18T00:00:00"/>
        <d v="2020-05-17T00:00:00"/>
        <d v="2021-06-01T00:00:00"/>
        <d v="2021-07-14T00:00:00"/>
        <d v="2021-03-08T00:00:00"/>
        <d v="2021-04-29T00:00:00"/>
        <d v="2020-12-14T00:00:00"/>
        <d v="2020-03-04T00:00:00"/>
        <d v="2022-02-28T00:00:00"/>
        <d v="2021-10-04T00:00:00"/>
        <d v="2021-04-28T00:00:00"/>
        <d v="2021-12-03T00:00:00"/>
        <d v="2020-04-12T00:00:00"/>
        <d v="2021-09-09T00:00:00"/>
        <d v="2021-09-11T00:00:00"/>
        <d v="2021-09-01T00:00:00"/>
        <d v="2021-10-01T00:00:00"/>
        <d v="2022-02-09T00:00:00"/>
        <d v="2020-02-19T00:00:00"/>
        <d v="2020-11-02T00:00:00"/>
        <d v="2021-11-23T00:00:00"/>
        <d v="2022-07-18T00:00:00"/>
        <d v="2022-06-05T00:00:00"/>
        <d v="2022-08-01T00:00:00"/>
        <d v="2022-03-03T00:00:00"/>
        <d v="2020-11-13T00:00:00"/>
        <d v="2021-05-13T00:00:00"/>
        <d v="2020-04-14T00:00:00"/>
        <d v="2022-01-01T00:00:00"/>
        <d v="2021-01-24T00:00:00"/>
        <d v="2022-08-06T00:00:00"/>
        <d v="2021-04-03T00:00:00"/>
        <d v="2022-05-23T00:00:00"/>
        <d v="2020-02-29T00:00:00"/>
        <d v="2022-02-26T00:00:00"/>
        <d v="2021-12-17T00:00:00"/>
        <d v="2022-02-16T00:00:00"/>
        <d v="2021-02-18T00:00:00"/>
        <d v="2020-01-28T00:00:00"/>
        <d v="2021-12-02T00:00:00"/>
        <d v="2022-03-22T00:00:00"/>
        <d v="2022-04-18T00:00:00"/>
        <d v="2021-09-21T00:00:00"/>
        <d v="2021-08-15T00:00:00"/>
        <d v="2022-06-09T00:00:00"/>
        <d v="2020-08-25T00:00:00"/>
        <d v="2020-02-08T00:00:00"/>
        <d v="2021-06-24T00:00:00"/>
        <d v="2020-05-25T00:00:00"/>
        <d v="2022-05-27T00:00:00"/>
        <d v="2021-07-26T00:00:00"/>
        <d v="2021-01-10T00:00:00"/>
        <d v="2022-08-08T00:00:00"/>
        <d v="2021-04-07T00:00:00"/>
        <d v="2021-04-15T00:00:00"/>
        <d v="2022-02-12T00:00:00"/>
        <d v="2020-06-21T00:00:00"/>
        <d v="2022-02-10T00:00:00"/>
        <d v="2022-08-29T00:00:00"/>
        <d v="2020-05-28T00:00:00"/>
        <d v="2020-01-15T00:00:00"/>
        <d v="2022-03-07T00:00:00"/>
        <d v="2021-07-08T00:00:00"/>
        <d v="2020-09-06T00:00:00"/>
        <d v="2022-07-20T00:00:00"/>
        <d v="2020-01-12T00:00:00"/>
        <d v="2020-01-04T00:00:00"/>
        <d v="2020-06-01T00:00:00"/>
        <d v="2021-08-13T00:00:00"/>
        <d v="2021-11-01T00:00:00"/>
        <d v="2021-07-02T00:00:00"/>
        <d v="2020-01-03T00:00:00"/>
        <d v="2020-05-21T00:00:00"/>
        <d v="2020-08-28T00:00:00"/>
        <d v="2021-07-03T00:00:00"/>
        <d v="2022-07-21T00:00:00"/>
        <d v="2021-02-04T00:00:00"/>
        <d v="2021-02-19T00:00:00"/>
        <d v="2021-09-26T00:00:00"/>
        <d v="2021-06-20T00:00:00"/>
        <d v="2020-11-01T00:00:00"/>
        <d v="2021-10-19T00:00:00"/>
        <d v="2020-11-17T00:00:00"/>
        <d v="2021-12-25T00:00:00"/>
        <d v="2022-09-21T00:00:00"/>
        <d v="2020-09-08T00:00:00"/>
        <d v="2021-03-04T00:00:00"/>
        <d v="2022-09-19T00:00:00"/>
        <d v="2021-04-12T00:00:00"/>
        <d v="2022-06-08T00:00:00"/>
        <d v="2020-03-13T00:00:00"/>
        <d v="2021-07-19T00:00:00"/>
        <d v="2020-09-14T00:00:00"/>
        <d v="2020-03-31T00:00:00"/>
        <d v="2020-06-04T00:00:00"/>
        <d v="2022-05-03T00:00:00"/>
        <d v="2020-08-08T00:00:00"/>
        <d v="2021-11-29T00:00:00"/>
        <d v="2022-07-02T00:00:00"/>
        <d v="2020-01-11T00:00:00"/>
        <d v="2020-09-09T00:00:00"/>
        <d v="2022-09-12T00:00:00"/>
        <d v="2022-01-03T00:00:00"/>
        <d v="2020-05-08T00:00:00"/>
        <d v="2021-06-05T00:00:00"/>
        <d v="2022-02-18T00:00:00"/>
        <d v="2021-11-07T00:00:00"/>
        <d v="2020-04-16T00:00:00"/>
        <d v="2020-05-24T00:00:00"/>
        <d v="2022-07-14T00:00:00"/>
        <d v="2021-05-19T00:00:00"/>
        <d v="2020-07-24T00:00:00"/>
        <d v="2021-01-15T00:00:00"/>
        <d v="2021-12-09T00:00:00"/>
        <d v="2021-12-05T00:00:00"/>
        <d v="2021-05-17T00:00:00"/>
        <d v="2020-12-28T00:00:00"/>
        <d v="2021-02-25T00:00:00"/>
        <d v="2021-10-12T00:00:00"/>
        <d v="2021-06-15T00:00:00"/>
        <d v="2022-03-20T00:00:00"/>
        <d v="2021-09-17T00:00:00"/>
        <d v="2021-11-03T00:00:00"/>
        <d v="2022-08-09T00:00:00"/>
        <d v="2021-06-21T00:00:00"/>
        <d v="2020-06-29T00:00:00"/>
        <d v="2022-09-08T00:00:00"/>
        <d v="2021-01-07T00:00:00"/>
        <d v="2021-07-23T00:00:00"/>
        <d v="2020-05-01T00:00:00"/>
        <d v="2020-04-02T00:00:00"/>
        <d v="2022-02-01T00:00:00"/>
        <d v="2020-10-17T00:00:00"/>
        <d v="2020-02-06T00:00:00"/>
        <d v="2020-07-16T00:00:00"/>
        <d v="2020-04-08T00:00:00"/>
        <d v="2020-03-09T00:00:00"/>
        <d v="2021-03-25T00:00:00"/>
        <d v="2022-04-30T00:00:00"/>
        <d v="2020-04-25T00:00:00"/>
        <d v="2020-09-25T00:00:00"/>
        <d v="2021-04-13T00:00:00"/>
        <d v="2021-02-01T00:00:00"/>
        <d v="2020-12-07T00:00:00"/>
        <d v="2022-07-31T00:00:00"/>
        <d v="2020-02-18T00:00:00"/>
        <d v="2021-09-25T00:00:00"/>
        <d v="2021-05-01T00:00:00"/>
        <d v="2020-08-19T00:00:00"/>
        <d v="2022-08-20T00:00:00"/>
        <d v="2020-09-13T00:00:00"/>
        <d v="2021-11-14T00:00:00"/>
        <d v="2021-05-11T00:00:00"/>
        <d v="2020-05-14T00:00:00"/>
        <d v="2021-04-06T00:00:00"/>
        <d v="2022-02-02T00:00:00"/>
        <d v="2020-04-27T00:00:00"/>
        <d v="2020-05-10T00:00:00"/>
        <d v="2022-01-21T00:00:00"/>
        <d v="2020-02-03T00:00:00"/>
        <d v="2022-09-13T00:00:00"/>
        <d v="2021-10-08T00:00:00"/>
        <d v="2022-03-08T00:00:00"/>
        <d v="2022-06-11T00:00:00"/>
        <d v="2020-08-10T00:00:00"/>
        <d v="2021-07-18T00:00:00"/>
        <d v="2021-07-06T00:00:00"/>
        <d v="2020-07-06T00:00:00"/>
        <d v="2022-07-03T00:00:00"/>
        <d v="2022-05-24T00:00:00"/>
        <d v="2020-09-07T00:00:00"/>
        <d v="2020-07-29T00:00:00"/>
        <d v="2021-11-05T00:00:00"/>
        <d v="2021-03-03T00:00:00"/>
        <d v="2021-10-21T00:00:00"/>
        <d v="2021-04-09T00:00:00"/>
        <d v="2021-11-18T00:00:00"/>
        <d v="2021-04-21T00:00:00"/>
        <d v="2022-02-04T00:00:00"/>
        <d v="2022-01-31T00:00:00"/>
        <d v="2020-11-04T00:00:00"/>
        <d v="2021-07-10T00:00:00"/>
        <d v="2022-03-15T00:00:00"/>
        <d v="2020-10-24T00:00:00"/>
        <d v="2021-04-25T00:00:00"/>
        <d v="2020-06-11T00:00:00"/>
        <d v="2020-08-06T00:00:00"/>
        <d v="2020-04-18T00:00:00"/>
        <d v="2021-12-23T00:00:00"/>
        <d v="2020-05-03T00:00:00"/>
        <d v="2022-07-13T00:00:00"/>
        <d v="2022-06-12T00:00:00"/>
        <d v="2020-12-03T00:00:00"/>
        <d v="2021-03-09T00:00:00"/>
        <d v="2020-03-20T00:00:00"/>
        <d v="2021-01-09T00:00:00"/>
        <d v="2022-08-15T00:00:00"/>
        <d v="2020-07-11T00:00:00"/>
        <d v="2022-06-24T00:00:00"/>
        <d v="2021-11-08T00:00:00"/>
        <d v="2020-07-01T00:00:00"/>
        <d v="2020-11-27T00:00:00"/>
        <d v="2021-07-30T00:00:00"/>
        <d v="2021-01-01T00:00:00"/>
        <d v="2022-01-16T00:00:00"/>
        <d v="2021-10-27T00:00:00"/>
        <d v="2022-09-18T00:00:00"/>
        <d v="2022-03-17T00:00:00"/>
        <d v="2021-01-18T00:00:00"/>
        <d v="2020-06-30T00:00:00"/>
        <d v="2020-11-03T00:00:00"/>
        <d v="2022-06-15T00:00:00"/>
        <d v="2020-10-30T00:00:00"/>
        <d v="2022-08-25T00:00:00"/>
        <d v="2020-12-15T00:00:00"/>
        <d v="2020-05-29T00:00:00"/>
        <d v="2021-12-20T00:00:00"/>
        <d v="2022-02-21T00:00:00"/>
        <d v="2020-06-18T00:00:00"/>
        <d v="2020-10-26T00:00:00"/>
        <d v="2020-04-10T00:00:00"/>
        <d v="2020-12-11T00:00:00"/>
        <d v="2020-09-21T00:00:00"/>
        <d v="2022-09-07T00:00:00"/>
        <d v="2021-02-14T00:00:00"/>
        <d v="2021-09-30T00:00:00"/>
        <d v="2022-08-31T00:00:00"/>
        <d v="2022-04-16T00:00:00"/>
        <d v="2021-04-22T00:00:00"/>
        <d v="2021-06-17T00:00:00"/>
        <d v="2022-06-06T00:00:00"/>
        <d v="2020-01-25T00:00:00"/>
        <d v="2022-09-25T00:00:00"/>
        <d v="2020-11-26T00:00:00"/>
        <d v="2021-08-22T00:00:00"/>
        <d v="2020-06-12T00:00:00"/>
        <d v="2021-08-19T00:00:00"/>
        <d v="2020-07-27T00:00:00"/>
        <d v="2020-08-20T00:00:00"/>
        <d v="2021-02-05T00:00:00"/>
        <d v="2020-06-15T00:00:00"/>
        <d v="2021-10-29T00:00:00"/>
        <d v="2021-08-16T00:00:00"/>
        <d v="2021-09-14T00:00:00"/>
        <d v="2022-05-12T00:00:00"/>
        <d v="2020-10-28T00:00:00"/>
        <d v="2021-01-28T00:00:00"/>
        <d v="2020-12-25T00:00:00"/>
        <d v="2020-04-22T00:00:00"/>
        <d v="2020-11-12T00:00:00"/>
        <d v="2021-10-09T00:00:00"/>
        <d v="2021-11-06T00:00:00"/>
        <d v="2021-10-31T00:00:00"/>
        <d v="2022-04-15T00:00:00"/>
        <d v="2021-05-12T00:00:00"/>
        <d v="2021-10-28T00:00:00"/>
        <d v="2021-06-19T00:00:00"/>
        <d v="2021-09-29T00:00:00"/>
        <d v="2021-10-23T00:00:00"/>
        <d v="2021-06-22T00:00:00"/>
        <d v="2022-08-07T00:00:00"/>
        <d v="2021-08-23T00:00:00"/>
        <d v="2021-06-18T00:00:00"/>
        <d v="2021-10-17T00:00:00"/>
        <d v="2020-08-24T00:00:00"/>
        <d v="2020-11-09T00:00:00"/>
        <d v="2020-01-01T00:00:00"/>
        <d v="2022-07-06T00:00:00"/>
        <d v="2022-04-08T00:00:00"/>
        <d v="2020-11-16T00:00:00"/>
        <d v="2021-09-18T00:00:00"/>
        <d v="2021-06-23T00:00:00"/>
        <d v="2020-02-15T00:00:00"/>
        <d v="2020-09-26T00:00:00"/>
        <d v="2022-04-19T00:00:00"/>
        <d v="2022-06-07T00:00:00"/>
        <d v="2021-04-14T00:00:00"/>
        <d v="2021-05-08T00:00:00"/>
        <d v="2020-01-29T00:00:00"/>
        <d v="2022-06-21T00:00:00"/>
        <d v="2020-07-18T00:00:00"/>
        <d v="2020-05-06T00:00:00"/>
        <d v="2021-10-13T00:00:00"/>
        <d v="2020-07-25T00:00:00"/>
        <d v="2022-01-28T00:00:00"/>
        <d v="2021-05-28T00:00:00"/>
        <d v="2022-06-20T00:00:00"/>
        <d v="2022-03-13T00:00:00"/>
        <d v="2020-12-19T00:00:00"/>
        <d v="2022-09-20T00:00:00"/>
        <d v="2021-03-02T00:00:00"/>
        <d v="2021-03-27T00:00:00"/>
        <d v="2021-09-13T00:00:00"/>
        <d v="2021-01-21T00:00:00"/>
        <d v="2022-02-07T00:00:00"/>
        <d v="2021-02-13T00:00:00"/>
        <d v="2020-04-26T00:00:00"/>
        <d v="2020-03-16T00:00:00"/>
        <d v="2022-03-30T00:00:00"/>
        <d v="2021-04-30T00:00:00"/>
        <d v="2022-01-05T00:00:00"/>
        <d v="2020-03-29T00:00:00"/>
        <d v="2021-03-24T00:00:00"/>
        <d v="2020-03-07T00:00:00"/>
        <d v="2022-07-15T00:00:00"/>
        <d v="2021-06-27T00:00:00"/>
        <d v="2020-02-09T00:00:00"/>
        <d v="2021-05-10T00:00:00"/>
        <d v="2022-01-11T00:00:00"/>
        <d v="2020-02-02T00:00:00"/>
        <d v="2020-03-02T00:00:00"/>
        <d v="2020-07-14T00:00:00"/>
        <d v="2021-05-21T00:00:00"/>
        <d v="2021-08-12T00:00:00"/>
        <d v="2021-04-05T00:00:00"/>
        <d v="2021-01-25T00:00:00"/>
        <d v="2021-05-25T00:00:00"/>
        <d v="2020-01-19T00:00:00"/>
        <d v="2020-04-09T00:00:00"/>
        <d v="2020-11-10T00:00:00"/>
        <d v="2020-08-23T00:00:00"/>
        <d v="2020-07-05T00:00:00"/>
        <d v="2020-05-11T00:00:00"/>
        <d v="2022-08-12T00:00:00"/>
        <d v="2021-04-08T00:00:00"/>
        <d v="2020-09-10T00:00:00"/>
        <d v="2021-02-27T00:00:00"/>
        <d v="2020-02-22T00:00:00"/>
        <d v="2020-03-30T00:00:00"/>
        <d v="2021-10-14T00:00:00"/>
        <d v="2022-06-14T00:00:00"/>
        <d v="2020-07-02T00:00:00"/>
        <d v="2021-12-29T00:00:00"/>
        <d v="2022-03-24T00:00:00"/>
        <d v="2020-12-06T00:00:00"/>
        <d v="2020-11-23T00:00:00"/>
        <d v="2020-08-17T00:00:00"/>
        <d v="2022-08-27T00:00:00"/>
        <d v="2020-08-11T00:00:00"/>
        <d v="2020-08-14T00:00:00"/>
        <d v="2021-01-13T00:00:00"/>
        <d v="2022-07-17T00:00:00"/>
        <d v="2021-01-31T00:00:00"/>
        <d v="2020-06-10T00:00:00"/>
        <d v="2022-06-18T00:00:00"/>
        <d v="2021-11-27T00:00:00"/>
        <d v="2022-04-13T00:00:00"/>
        <d v="2020-12-30T00:00:00"/>
        <d v="2022-09-15T00:00:00"/>
        <d v="2020-07-12T00:00:00"/>
        <d v="2022-05-02T00:00:00"/>
        <d v="2021-01-27T00:00:00"/>
        <d v="2022-04-23T00:00:00"/>
        <d v="2022-07-29T00:00:00"/>
        <d v="2020-10-19T00:00:00"/>
        <d v="2022-02-20T00:00:00"/>
        <d v="2020-11-18T00:00:00"/>
        <d v="2022-05-18T00:00:00"/>
        <d v="2021-10-18T00:00:00"/>
        <d v="2021-02-07T00:00:00"/>
        <d v="2020-10-22T00:00:00"/>
        <d v="2022-01-26T00:00:00"/>
        <d v="2020-09-15T00:00:00"/>
        <d v="2022-03-02T00:00:00"/>
        <d v="2021-04-27T00:00:00"/>
        <d v="2021-04-01T00:00:00"/>
        <d v="2020-06-20T00:00:00"/>
        <d v="2021-09-22T00:00:00"/>
        <d v="2022-07-25T00:00:00"/>
        <d v="2020-12-12T00:00:00"/>
        <d v="2022-03-09T00:00:00"/>
        <d v="2021-03-17T00:00:00"/>
        <d v="2022-08-28T00:00:00"/>
        <d v="2021-08-21T00:00:00"/>
        <d v="2021-05-16T00:00:00"/>
        <d v="2021-11-24T00:00:00"/>
        <d v="2021-04-24T00:00:00"/>
        <d v="2022-02-08T00:00:00"/>
        <d v="2021-11-13T00:00:00"/>
        <d v="2022-01-19T00:00:00"/>
        <d v="2021-03-06T00:00:00"/>
        <d v="2022-06-03T00:00:00"/>
        <d v="2021-03-14T00:00:00"/>
        <d v="2022-03-27T00:00:00"/>
        <d v="2021-03-19T00:00:00"/>
        <d v="2020-05-04T00:00:00"/>
        <d v="2020-02-13T00:00:00"/>
        <d v="2020-04-28T00:00:00"/>
        <d v="2022-08-23T00:00:00"/>
        <d v="2020-11-05T00:00:00"/>
        <d v="2021-08-02T00:00:00"/>
        <d v="2022-01-04T00:00:00"/>
        <d v="2021-07-05T00:00:00"/>
        <d v="2022-07-22T00:00:00"/>
        <d v="2022-09-06T00:00:00"/>
        <d v="2022-05-31T00:00:00"/>
        <d v="2022-08-30T00:00:00"/>
        <d v="2020-09-05T00:00:00"/>
        <d v="2021-04-16T00:00:00"/>
        <d v="2021-10-11T00:00:00"/>
        <d v="2021-01-14T00:00:00"/>
        <d v="2021-02-23T00:00:00"/>
        <d v="2022-01-09T00:00:00"/>
        <d v="2020-11-14T00:00:00"/>
        <d v="2021-07-09T00:00:00"/>
        <d v="2021-08-05T00:00:00"/>
        <d v="2021-05-07T00:00:00"/>
        <d v="2022-04-29T00:00:00"/>
        <d v="2022-04-11T00:00:00"/>
        <d v="2021-09-20T00:00:00"/>
        <d v="2021-12-06T00:00:00"/>
        <d v="2020-12-20T00:00:00"/>
        <d v="2020-10-20T00:00:00"/>
        <d v="2021-02-24T00:00:00"/>
        <d v="2022-05-15T00:00:00"/>
        <d v="2020-06-16T00:00:00"/>
        <d v="2020-06-09T00:00:00"/>
        <d v="2021-07-29T00:00:00"/>
        <d v="2021-08-04T00:00:00"/>
        <d v="2022-01-06T00:00:00"/>
        <d v="2022-01-20T00:00:00"/>
        <d v="2020-08-15T00:00:00"/>
        <d v="2021-08-30T00:00:00"/>
        <d v="2020-09-01T00:00:00"/>
        <d v="2021-09-02T00:00:00"/>
        <d v="2021-04-17T00:00:00"/>
        <d v="2022-08-03T00:00:00"/>
        <d v="2022-02-25T00:00:00"/>
        <d v="2021-08-07T00:00:00"/>
        <d v="2022-01-07T00:00:00"/>
        <d v="2021-12-26T00:00:00"/>
        <d v="2021-05-05T00:00:00"/>
        <d v="2021-05-14T00:00:00"/>
        <d v="2022-05-26T00:00:00"/>
        <d v="2021-01-29T00:00:00"/>
        <d v="2020-04-19T00:00:00"/>
        <d v="2021-03-18T00:00:00"/>
        <d v="2021-07-25T00:00:00"/>
        <d v="2021-11-19T00:00:00"/>
        <d v="2022-06-10T00:00:00"/>
        <d v="2021-03-12T00:00:00"/>
        <d v="2020-04-13T00:00:00"/>
        <d v="2020-08-02T00:00:00"/>
        <d v="2020-12-18T00:00:00"/>
        <d v="2021-04-02T00:00:00"/>
        <d v="2022-04-12T00:00:00"/>
        <d v="2021-01-23T00:00:00"/>
        <d v="2020-10-25T00:00:00"/>
        <d v="2022-08-13T00:00:00"/>
        <d v="2021-02-10T00:00:00"/>
        <d v="2021-08-14T00:00:00"/>
        <d v="2020-10-03T00:00:00"/>
        <d v="2020-12-24T00:00:00"/>
        <d v="2022-03-25T00:00:00"/>
        <d v="2022-05-29T00:00:00"/>
        <d v="2021-10-20T00:00:00"/>
        <d v="2020-06-22T00:00:00"/>
        <d v="2021-08-18T00:00:00"/>
        <d v="2022-06-04T00:00:00"/>
        <d v="2021-09-05T00:00:00"/>
        <d v="2020-11-24T00:00:00"/>
        <d v="2021-07-21T00:00:00"/>
        <d v="2020-02-12T00:00:00"/>
        <d v="2020-03-27T00:00:00"/>
        <d v="2020-05-20T00:00:00"/>
        <d v="2021-10-10T00:00:00"/>
        <d v="2020-12-22T00:00:00"/>
        <d v="2020-02-16T00:00:00"/>
        <d v="2020-05-13T00:00:00"/>
        <d v="2021-12-12T00:00:00"/>
        <d v="2022-01-17T00:00:00"/>
        <d v="2020-07-17T00:00:00"/>
        <d v="2022-02-14T00:00:00"/>
        <d v="2020-07-26T00:00:00"/>
        <d v="2021-06-10T00:00:00"/>
        <d v="2021-01-19T00:00:00"/>
        <d v="2022-04-20T00:00:00"/>
        <d v="2021-01-30T00:00:00"/>
        <d v="2020-06-26T00:00:00"/>
        <d v="2020-07-22T00:00:00"/>
        <d v="2020-10-16T00:00:00"/>
        <d v="2020-05-02T00:00:00"/>
        <d v="2022-07-05T00:00:00"/>
        <d v="2021-09-03T00:00:00"/>
        <d v="2022-01-10T00:00:00"/>
        <d v="2022-05-06T00:00:00"/>
        <d v="2022-08-17T00:00:00"/>
        <d v="2022-08-04T00:00:00"/>
        <d v="2021-05-02T00:00:00"/>
        <d v="2020-06-07T00:00:00"/>
        <d v="2020-01-05T00:00:00"/>
        <d v="2022-08-05T00:00:00"/>
        <d v="2020-11-11T00:00:00"/>
        <d v="2022-09-05T00:00:00"/>
        <d v="2020-01-17T00:00:00"/>
        <d v="2021-03-01T00:00:00"/>
        <d v="2021-12-19T00:00:00"/>
        <d v="2021-12-14T00:00:00"/>
        <d v="2020-09-29T00:00:00"/>
        <d v="2022-08-10T00:00:00"/>
        <d v="2022-02-22T00:00:00"/>
        <d v="2020-03-24T00:00:00"/>
        <d v="2020-12-10T00:00:00"/>
        <d v="2020-10-09T00:00:00"/>
        <d v="2020-05-16T00:00:00"/>
        <d v="2020-05-27T00:00:00"/>
        <d v="2020-03-28T00:00:00"/>
        <d v="2022-04-05T00:00:00"/>
        <d v="2020-12-17T00:00:00"/>
        <d v="2020-01-24T00:00:00"/>
        <d v="2020-07-04T00:00:00"/>
        <d v="2021-03-05T00:00:00"/>
        <d v="2021-08-28T00:00:00"/>
        <d v="2020-08-22T00:00:00"/>
        <d v="2022-09-01T00:00:00"/>
        <d v="2022-06-29T00:00:00"/>
        <d v="2020-03-05T00:00:00"/>
        <d v="2020-09-19T00:00:00"/>
        <d v="2022-07-11T00:00:00"/>
        <d v="2022-03-23T00:00:00"/>
        <d v="2021-08-06T00:00:00"/>
        <d v="2021-11-22T00:00:00"/>
        <d v="2020-11-25T00:00:00"/>
        <d v="2021-09-19T00:00:00"/>
        <d v="2020-08-16T00:00:00"/>
        <d v="2021-01-05T00:00:00"/>
        <d v="2021-06-04T00:00:00"/>
        <d v="2020-04-07T00:00:00"/>
        <d v="2020-04-03T00:00:00"/>
        <d v="2020-11-29T00:00:00"/>
        <d v="2020-01-27T00:00:00"/>
        <d v="2020-04-23T00:00:00"/>
        <d v="2022-09-14T00:00:00"/>
        <d v="2022-04-02T00:00:00"/>
        <d v="2022-02-24T00:00:00"/>
        <d v="2022-09-24T00:00:00"/>
        <d v="2020-01-16T00:00:00"/>
        <d v="2022-03-21T00:00:00"/>
        <d v="2021-11-04T00:00:00"/>
        <d v="2021-07-20T00:00:00"/>
        <d v="2021-12-18T00:00:00"/>
        <d v="2021-09-23T00:00:00"/>
        <d v="2020-07-10T00:00:00"/>
        <d v="2020-02-25T00:00:00"/>
        <d v="2022-04-22T00:00:00"/>
        <d v="2020-07-08T00:00:00"/>
        <d v="2020-03-19T00:00:00"/>
        <d v="2021-04-20T00:00:00"/>
        <d v="2021-08-01T00:00:00"/>
        <d v="2021-04-18T00:00:00"/>
        <d v="2021-02-16T00:00:00"/>
        <d v="2022-08-16T00:00:00"/>
        <d v="2021-06-09T00:00:00"/>
        <d v="2021-04-23T00:00:00"/>
        <d v="2022-06-23T00:00:00"/>
        <d v="2020-12-29T00:00:00"/>
        <d v="2021-02-12T00:00:00"/>
        <d v="2022-03-19T00:00:00"/>
        <d v="2022-05-30T00:00:00"/>
        <d v="2021-10-24T00:00:00"/>
        <d v="2021-10-07T00:00:00"/>
        <d v="2020-09-27T00:00:00"/>
        <d v="2022-04-25T00:00:00"/>
        <d v="2021-08-26T00:00:00"/>
        <d v="2020-04-17T00:00:00"/>
        <d v="2020-02-24T00:00:00"/>
        <d v="2021-09-28T00:00:00"/>
        <d v="2020-12-01T00:00:00"/>
        <d v="2020-07-21T00:00:00"/>
        <d v="2022-01-02T00:00:00"/>
        <d v="2020-09-28T00:00:00"/>
        <d v="2022-08-19T00:00:00"/>
        <d v="2020-01-14T00:00:00"/>
        <d v="2020-11-15T00:00:00"/>
        <d v="2022-05-01T00:00:00"/>
        <d v="2020-01-07T00:00:00"/>
        <d v="2022-05-13T00:00:00"/>
        <d v="2022-05-08T00:00:00"/>
        <d v="2022-07-04T00:00:00"/>
        <d v="2021-12-16T00:00:00"/>
        <d v="2021-06-26T00:00:00"/>
        <d v="2020-10-21T00:00:00"/>
        <d v="2021-05-31T00:00:00"/>
        <d v="2021-12-08T00:00:00"/>
        <d v="2020-04-29T00:00:00"/>
        <d v="2020-09-30T00:00:00"/>
        <d v="2020-08-04T00:00:00"/>
        <d v="2021-03-15T00:00:00"/>
        <d v="2022-03-29T00:00:00"/>
        <d v="2020-02-11T00:00:00"/>
        <d v="2020-02-10T00:00:00"/>
        <d v="2020-07-30T00:00:00"/>
        <d v="2020-11-08T00:00:00"/>
        <d v="2020-01-10T00:00:00"/>
        <d v="2021-07-11T00:00:00"/>
        <d v="2022-06-01T00:00:00"/>
        <d v="2020-01-26T00:00:00"/>
        <d v="2021-12-15T00:00:00"/>
        <d v="2021-09-16T00:00:00"/>
        <d v="2022-03-05T00:00:00"/>
        <d v="2020-03-06T00:00:00"/>
        <d v="2020-06-14T00:00:00"/>
      </sharedItems>
      <fieldGroup par="11"/>
    </cacheField>
    <cacheField name="Revenue" numFmtId="167">
      <sharedItems containsSemiMixedTypes="0" containsString="0" containsNumber="1" containsInteger="1" minValue="60126" maxValue="199999"/>
    </cacheField>
    <cacheField name="Expenses" numFmtId="167">
      <sharedItems containsSemiMixedTypes="0" containsString="0" containsNumber="1" containsInteger="1" minValue="30138" maxValue="99785"/>
    </cacheField>
    <cacheField name="Marketing_Spend" numFmtId="167">
      <sharedItems containsSemiMixedTypes="0" containsString="0" containsNumber="1" containsInteger="1" minValue="5024" maxValue="29972"/>
    </cacheField>
    <cacheField name="Customer_Count" numFmtId="1">
      <sharedItems containsSemiMixedTypes="0" containsString="0" containsNumber="1" containsInteger="1" minValue="100" maxValue="499"/>
    </cacheField>
    <cacheField name="Region" numFmtId="49">
      <sharedItems/>
    </cacheField>
    <cacheField name="Product_Category" numFmtId="49">
      <sharedItems/>
    </cacheField>
    <cacheField name="Profit" numFmtId="167">
      <sharedItems containsSemiMixedTypes="0" containsString="0" containsNumber="1" containsInteger="1" minValue="-55692" maxValue="151028"/>
    </cacheField>
    <cacheField name="Cost" numFmtId="167">
      <sharedItems containsSemiMixedTypes="0" containsString="0" containsNumber="1" containsInteger="1" minValue="37461" maxValue="128369" count="997">
        <n v="57085"/>
        <n v="57964"/>
        <n v="61818"/>
        <n v="68551"/>
        <n v="125999"/>
        <n v="71746"/>
        <n v="55492"/>
        <n v="74358"/>
        <n v="74188"/>
        <n v="84533"/>
        <n v="110799"/>
        <n v="96175"/>
        <n v="92313"/>
        <n v="94879"/>
        <n v="69743"/>
        <n v="91918"/>
        <n v="92637"/>
        <n v="57007"/>
        <n v="77151"/>
        <n v="89309"/>
        <n v="58812"/>
        <n v="85502"/>
        <n v="67245"/>
        <n v="100917"/>
        <n v="67357"/>
        <n v="114641"/>
        <n v="85768"/>
        <n v="102766"/>
        <n v="45738"/>
        <n v="104244"/>
        <n v="58075"/>
        <n v="75674"/>
        <n v="54930"/>
        <n v="85469"/>
        <n v="96103"/>
        <n v="76893"/>
        <n v="43433"/>
        <n v="58505"/>
        <n v="81194"/>
        <n v="57154"/>
        <n v="113169"/>
        <n v="82955"/>
        <n v="59283"/>
        <n v="64331"/>
        <n v="89304"/>
        <n v="89986"/>
        <n v="85800"/>
        <n v="78966"/>
        <n v="74242"/>
        <n v="119336"/>
        <n v="98875"/>
        <n v="107817"/>
        <n v="108560"/>
        <n v="115476"/>
        <n v="69859"/>
        <n v="111058"/>
        <n v="81242"/>
        <n v="94848"/>
        <n v="109539"/>
        <n v="59656"/>
        <n v="100067"/>
        <n v="74208"/>
        <n v="74864"/>
        <n v="111591"/>
        <n v="95007"/>
        <n v="86826"/>
        <n v="80801"/>
        <n v="100250"/>
        <n v="106998"/>
        <n v="97003"/>
        <n v="97894"/>
        <n v="81124"/>
        <n v="88271"/>
        <n v="86543"/>
        <n v="69054"/>
        <n v="74671"/>
        <n v="107264"/>
        <n v="100192"/>
        <n v="61197"/>
        <n v="81751"/>
        <n v="105013"/>
        <n v="92714"/>
        <n v="91802"/>
        <n v="68855"/>
        <n v="100959"/>
        <n v="59830"/>
        <n v="83469"/>
        <n v="87409"/>
        <n v="111378"/>
        <n v="94703"/>
        <n v="103505"/>
        <n v="106149"/>
        <n v="40623"/>
        <n v="81135"/>
        <n v="71240"/>
        <n v="66869"/>
        <n v="111180"/>
        <n v="68027"/>
        <n v="101522"/>
        <n v="96903"/>
        <n v="98727"/>
        <n v="58695"/>
        <n v="90038"/>
        <n v="86341"/>
        <n v="40429"/>
        <n v="101005"/>
        <n v="86412"/>
        <n v="85156"/>
        <n v="37461"/>
        <n v="57991"/>
        <n v="75800"/>
        <n v="70381"/>
        <n v="82316"/>
        <n v="74065"/>
        <n v="53238"/>
        <n v="90312"/>
        <n v="66311"/>
        <n v="60343"/>
        <n v="106653"/>
        <n v="72977"/>
        <n v="120252"/>
        <n v="78788"/>
        <n v="109812"/>
        <n v="91915"/>
        <n v="65187"/>
        <n v="46917"/>
        <n v="43354"/>
        <n v="92881"/>
        <n v="48915"/>
        <n v="98843"/>
        <n v="75919"/>
        <n v="66252"/>
        <n v="90847"/>
        <n v="105188"/>
        <n v="69571"/>
        <n v="95061"/>
        <n v="101598"/>
        <n v="81894"/>
        <n v="93678"/>
        <n v="91015"/>
        <n v="88990"/>
        <n v="58536"/>
        <n v="70206"/>
        <n v="100691"/>
        <n v="121632"/>
        <n v="68386"/>
        <n v="41784"/>
        <n v="70520"/>
        <n v="83412"/>
        <n v="107085"/>
        <n v="41369"/>
        <n v="66268"/>
        <n v="73279"/>
        <n v="80551"/>
        <n v="101327"/>
        <n v="105504"/>
        <n v="88182"/>
        <n v="85458"/>
        <n v="57947"/>
        <n v="68895"/>
        <n v="55556"/>
        <n v="67999"/>
        <n v="80489"/>
        <n v="81362"/>
        <n v="102014"/>
        <n v="82072"/>
        <n v="84384"/>
        <n v="124140"/>
        <n v="39522"/>
        <n v="72423"/>
        <n v="61975"/>
        <n v="97605"/>
        <n v="124706"/>
        <n v="109225"/>
        <n v="123623"/>
        <n v="101041"/>
        <n v="82044"/>
        <n v="51271"/>
        <n v="93939"/>
        <n v="64833"/>
        <n v="52851"/>
        <n v="122669"/>
        <n v="76559"/>
        <n v="58058"/>
        <n v="68019"/>
        <n v="82365"/>
        <n v="89696"/>
        <n v="61233"/>
        <n v="60868"/>
        <n v="100167"/>
        <n v="91868"/>
        <n v="38838"/>
        <n v="57786"/>
        <n v="95762"/>
        <n v="122056"/>
        <n v="77326"/>
        <n v="94927"/>
        <n v="110458"/>
        <n v="55414"/>
        <n v="47383"/>
        <n v="84214"/>
        <n v="47948"/>
        <n v="70973"/>
        <n v="74420"/>
        <n v="124112"/>
        <n v="87077"/>
        <n v="77944"/>
        <n v="112864"/>
        <n v="59531"/>
        <n v="67839"/>
        <n v="104394"/>
        <n v="106046"/>
        <n v="118424"/>
        <n v="70510"/>
        <n v="115568"/>
        <n v="52603"/>
        <n v="75596"/>
        <n v="60145"/>
        <n v="92050"/>
        <n v="108933"/>
        <n v="75829"/>
        <n v="120081"/>
        <n v="110006"/>
        <n v="84059"/>
        <n v="61051"/>
        <n v="84158"/>
        <n v="45148"/>
        <n v="41590"/>
        <n v="105198"/>
        <n v="85284"/>
        <n v="74446"/>
        <n v="89011"/>
        <n v="53820"/>
        <n v="72725"/>
        <n v="93823"/>
        <n v="60240"/>
        <n v="49011"/>
        <n v="101612"/>
        <n v="42664"/>
        <n v="74479"/>
        <n v="92305"/>
        <n v="64710"/>
        <n v="115723"/>
        <n v="46510"/>
        <n v="53834"/>
        <n v="65918"/>
        <n v="112222"/>
        <n v="88695"/>
        <n v="60282"/>
        <n v="113367"/>
        <n v="122740"/>
        <n v="58445"/>
        <n v="100832"/>
        <n v="114769"/>
        <n v="79008"/>
        <n v="102823"/>
        <n v="49679"/>
        <n v="84437"/>
        <n v="52188"/>
        <n v="67423"/>
        <n v="116488"/>
        <n v="103323"/>
        <n v="78038"/>
        <n v="60368"/>
        <n v="42714"/>
        <n v="68966"/>
        <n v="85892"/>
        <n v="55403"/>
        <n v="93250"/>
        <n v="96172"/>
        <n v="105355"/>
        <n v="108817"/>
        <n v="121965"/>
        <n v="113973"/>
        <n v="72680"/>
        <n v="120964"/>
        <n v="95885"/>
        <n v="68566"/>
        <n v="76821"/>
        <n v="88668"/>
        <n v="106107"/>
        <n v="86049"/>
        <n v="58587"/>
        <n v="67258"/>
        <n v="51836"/>
        <n v="59834"/>
        <n v="104816"/>
        <n v="97574"/>
        <n v="72663"/>
        <n v="110737"/>
        <n v="58068"/>
        <n v="110413"/>
        <n v="67827"/>
        <n v="55213"/>
        <n v="108324"/>
        <n v="54190"/>
        <n v="87403"/>
        <n v="58909"/>
        <n v="100790"/>
        <n v="90911"/>
        <n v="97071"/>
        <n v="78607"/>
        <n v="64440"/>
        <n v="103507"/>
        <n v="110207"/>
        <n v="57268"/>
        <n v="57848"/>
        <n v="116195"/>
        <n v="94102"/>
        <n v="78683"/>
        <n v="119201"/>
        <n v="99703"/>
        <n v="63310"/>
        <n v="76291"/>
        <n v="109322"/>
        <n v="108416"/>
        <n v="100392"/>
        <n v="59617"/>
        <n v="50250"/>
        <n v="107395"/>
        <n v="104184"/>
        <n v="99035"/>
        <n v="112610"/>
        <n v="101805"/>
        <n v="60579"/>
        <n v="92950"/>
        <n v="104246"/>
        <n v="73167"/>
        <n v="112211"/>
        <n v="80764"/>
        <n v="61257"/>
        <n v="75052"/>
        <n v="54389"/>
        <n v="105641"/>
        <n v="84656"/>
        <n v="87317"/>
        <n v="104723"/>
        <n v="107376"/>
        <n v="85991"/>
        <n v="49642"/>
        <n v="60468"/>
        <n v="105351"/>
        <n v="47928"/>
        <n v="103049"/>
        <n v="95044"/>
        <n v="64239"/>
        <n v="71538"/>
        <n v="48200"/>
        <n v="72713"/>
        <n v="58545"/>
        <n v="97086"/>
        <n v="54992"/>
        <n v="70637"/>
        <n v="79075"/>
        <n v="72221"/>
        <n v="79712"/>
        <n v="101812"/>
        <n v="63078"/>
        <n v="109365"/>
        <n v="108104"/>
        <n v="59067"/>
        <n v="94051"/>
        <n v="89471"/>
        <n v="71142"/>
        <n v="115569"/>
        <n v="74681"/>
        <n v="45522"/>
        <n v="117707"/>
        <n v="115225"/>
        <n v="60927"/>
        <n v="68568"/>
        <n v="59829"/>
        <n v="106738"/>
        <n v="45295"/>
        <n v="47336"/>
        <n v="64657"/>
        <n v="110643"/>
        <n v="74554"/>
        <n v="49018"/>
        <n v="98673"/>
        <n v="74746"/>
        <n v="96696"/>
        <n v="68664"/>
        <n v="84725"/>
        <n v="41906"/>
        <n v="96094"/>
        <n v="63756"/>
        <n v="59671"/>
        <n v="92639"/>
        <n v="49670"/>
        <n v="106541"/>
        <n v="92206"/>
        <n v="126230"/>
        <n v="111300"/>
        <n v="43745"/>
        <n v="111381"/>
        <n v="83694"/>
        <n v="94595"/>
        <n v="102107"/>
        <n v="104918"/>
        <n v="73741"/>
        <n v="110628"/>
        <n v="76404"/>
        <n v="104623"/>
        <n v="90505"/>
        <n v="117823"/>
        <n v="73382"/>
        <n v="61188"/>
        <n v="105482"/>
        <n v="86719"/>
        <n v="73717"/>
        <n v="51744"/>
        <n v="94522"/>
        <n v="65765"/>
        <n v="77852"/>
        <n v="117776"/>
        <n v="103844"/>
        <n v="104592"/>
        <n v="79981"/>
        <n v="91988"/>
        <n v="48065"/>
        <n v="47334"/>
        <n v="61063"/>
        <n v="71904"/>
        <n v="75754"/>
        <n v="48596"/>
        <n v="48987"/>
        <n v="61329"/>
        <n v="107676"/>
        <n v="53728"/>
        <n v="76153"/>
        <n v="102197"/>
        <n v="94049"/>
        <n v="64997"/>
        <n v="72788"/>
        <n v="72637"/>
        <n v="48078"/>
        <n v="126646"/>
        <n v="67043"/>
        <n v="88645"/>
        <n v="68026"/>
        <n v="82417"/>
        <n v="81219"/>
        <n v="103702"/>
        <n v="79427"/>
        <n v="74369"/>
        <n v="63902"/>
        <n v="53752"/>
        <n v="55703"/>
        <n v="107242"/>
        <n v="52549"/>
        <n v="68372"/>
        <n v="100361"/>
        <n v="103822"/>
        <n v="86146"/>
        <n v="76895"/>
        <n v="90018"/>
        <n v="76289"/>
        <n v="91970"/>
        <n v="106117"/>
        <n v="84484"/>
        <n v="93512"/>
        <n v="56770"/>
        <n v="76272"/>
        <n v="97849"/>
        <n v="70798"/>
        <n v="93633"/>
        <n v="90806"/>
        <n v="49904"/>
        <n v="99869"/>
        <n v="59813"/>
        <n v="53824"/>
        <n v="117837"/>
        <n v="104794"/>
        <n v="44192"/>
        <n v="46169"/>
        <n v="100306"/>
        <n v="76978"/>
        <n v="81925"/>
        <n v="64079"/>
        <n v="52087"/>
        <n v="64461"/>
        <n v="71691"/>
        <n v="70524"/>
        <n v="98442"/>
        <n v="59900"/>
        <n v="62231"/>
        <n v="84980"/>
        <n v="110043"/>
        <n v="99302"/>
        <n v="95105"/>
        <n v="98704"/>
        <n v="85715"/>
        <n v="53076"/>
        <n v="85199"/>
        <n v="106120"/>
        <n v="45703"/>
        <n v="109956"/>
        <n v="55210"/>
        <n v="106755"/>
        <n v="66237"/>
        <n v="103231"/>
        <n v="81974"/>
        <n v="110505"/>
        <n v="88299"/>
        <n v="82133"/>
        <n v="112289"/>
        <n v="107605"/>
        <n v="112453"/>
        <n v="80944"/>
        <n v="98091"/>
        <n v="56057"/>
        <n v="112562"/>
        <n v="70252"/>
        <n v="58137"/>
        <n v="64882"/>
        <n v="54895"/>
        <n v="106062"/>
        <n v="62276"/>
        <n v="123163"/>
        <n v="52543"/>
        <n v="59557"/>
        <n v="103520"/>
        <n v="114970"/>
        <n v="97722"/>
        <n v="50425"/>
        <n v="99537"/>
        <n v="93045"/>
        <n v="63529"/>
        <n v="96262"/>
        <n v="96304"/>
        <n v="98748"/>
        <n v="103890"/>
        <n v="87956"/>
        <n v="76010"/>
        <n v="93447"/>
        <n v="53966"/>
        <n v="105958"/>
        <n v="68891"/>
        <n v="61915"/>
        <n v="60073"/>
        <n v="73370"/>
        <n v="111374"/>
        <n v="92071"/>
        <n v="107593"/>
        <n v="90226"/>
        <n v="112243"/>
        <n v="117307"/>
        <n v="105859"/>
        <n v="46734"/>
        <n v="103355"/>
        <n v="79262"/>
        <n v="82860"/>
        <n v="59625"/>
        <n v="47594"/>
        <n v="119389"/>
        <n v="92823"/>
        <n v="51342"/>
        <n v="63459"/>
        <n v="61691"/>
        <n v="85277"/>
        <n v="67386"/>
        <n v="93509"/>
        <n v="75774"/>
        <n v="122957"/>
        <n v="113432"/>
        <n v="83597"/>
        <n v="109781"/>
        <n v="93914"/>
        <n v="88136"/>
        <n v="90184"/>
        <n v="108913"/>
        <n v="58029"/>
        <n v="87369"/>
        <n v="109906"/>
        <n v="119666"/>
        <n v="71668"/>
        <n v="55592"/>
        <n v="104530"/>
        <n v="61489"/>
        <n v="75991"/>
        <n v="111291"/>
        <n v="86527"/>
        <n v="95181"/>
        <n v="105192"/>
        <n v="81663"/>
        <n v="81296"/>
        <n v="103920"/>
        <n v="119484"/>
        <n v="93334"/>
        <n v="54563"/>
        <n v="94983"/>
        <n v="89988"/>
        <n v="100329"/>
        <n v="89678"/>
        <n v="40660"/>
        <n v="82829"/>
        <n v="85291"/>
        <n v="72162"/>
        <n v="51366"/>
        <n v="59866"/>
        <n v="75311"/>
        <n v="83860"/>
        <n v="91229"/>
        <n v="57765"/>
        <n v="85221"/>
        <n v="89002"/>
        <n v="62783"/>
        <n v="84050"/>
        <n v="64755"/>
        <n v="106123"/>
        <n v="90493"/>
        <n v="68485"/>
        <n v="66936"/>
        <n v="98189"/>
        <n v="43396"/>
        <n v="120603"/>
        <n v="120452"/>
        <n v="120587"/>
        <n v="98747"/>
        <n v="71227"/>
        <n v="102647"/>
        <n v="94458"/>
        <n v="76045"/>
        <n v="88630"/>
        <n v="98459"/>
        <n v="64336"/>
        <n v="61989"/>
        <n v="50781"/>
        <n v="75755"/>
        <n v="122759"/>
        <n v="66190"/>
        <n v="73577"/>
        <n v="113705"/>
        <n v="71663"/>
        <n v="111435"/>
        <n v="114461"/>
        <n v="115850"/>
        <n v="83366"/>
        <n v="54211"/>
        <n v="76642"/>
        <n v="80450"/>
        <n v="105283"/>
        <n v="63923"/>
        <n v="84002"/>
        <n v="69330"/>
        <n v="65532"/>
        <n v="81890"/>
        <n v="105379"/>
        <n v="66992"/>
        <n v="76798"/>
        <n v="66201"/>
        <n v="77054"/>
        <n v="66680"/>
        <n v="54161"/>
        <n v="64041"/>
        <n v="87525"/>
        <n v="73099"/>
        <n v="119001"/>
        <n v="66905"/>
        <n v="81585"/>
        <n v="97528"/>
        <n v="109443"/>
        <n v="41506"/>
        <n v="119963"/>
        <n v="82514"/>
        <n v="114876"/>
        <n v="92785"/>
        <n v="65825"/>
        <n v="58857"/>
        <n v="64145"/>
        <n v="58655"/>
        <n v="59789"/>
        <n v="78006"/>
        <n v="74514"/>
        <n v="54193"/>
        <n v="72434"/>
        <n v="78156"/>
        <n v="109842"/>
        <n v="46272"/>
        <n v="54008"/>
        <n v="80578"/>
        <n v="96496"/>
        <n v="97462"/>
        <n v="123714"/>
        <n v="72886"/>
        <n v="116287"/>
        <n v="91516"/>
        <n v="85906"/>
        <n v="97510"/>
        <n v="118399"/>
        <n v="45691"/>
        <n v="54401"/>
        <n v="108246"/>
        <n v="90599"/>
        <n v="112265"/>
        <n v="68438"/>
        <n v="79233"/>
        <n v="56969"/>
        <n v="63956"/>
        <n v="88583"/>
        <n v="83187"/>
        <n v="53928"/>
        <n v="111367"/>
        <n v="108041"/>
        <n v="58982"/>
        <n v="86302"/>
        <n v="62449"/>
        <n v="61077"/>
        <n v="50130"/>
        <n v="57720"/>
        <n v="86901"/>
        <n v="69437"/>
        <n v="76809"/>
        <n v="76607"/>
        <n v="78158"/>
        <n v="70866"/>
        <n v="75303"/>
        <n v="115911"/>
        <n v="70414"/>
        <n v="113244"/>
        <n v="76520"/>
        <n v="69204"/>
        <n v="75457"/>
        <n v="68131"/>
        <n v="98325"/>
        <n v="63693"/>
        <n v="71548"/>
        <n v="111116"/>
        <n v="59369"/>
        <n v="64817"/>
        <n v="62937"/>
        <n v="59059"/>
        <n v="103726"/>
        <n v="53298"/>
        <n v="110652"/>
        <n v="64780"/>
        <n v="54362"/>
        <n v="116643"/>
        <n v="88250"/>
        <n v="94090"/>
        <n v="123566"/>
        <n v="90457"/>
        <n v="115771"/>
        <n v="79918"/>
        <n v="118674"/>
        <n v="50974"/>
        <n v="112950"/>
        <n v="56263"/>
        <n v="84148"/>
        <n v="51064"/>
        <n v="68683"/>
        <n v="108693"/>
        <n v="108563"/>
        <n v="86894"/>
        <n v="90013"/>
        <n v="89307"/>
        <n v="85289"/>
        <n v="109756"/>
        <n v="105561"/>
        <n v="100139"/>
        <n v="65984"/>
        <n v="100511"/>
        <n v="71208"/>
        <n v="95615"/>
        <n v="58321"/>
        <n v="57613"/>
        <n v="80770"/>
        <n v="88696"/>
        <n v="112277"/>
        <n v="91807"/>
        <n v="73191"/>
        <n v="98677"/>
        <n v="53801"/>
        <n v="75612"/>
        <n v="102715"/>
        <n v="64745"/>
        <n v="101249"/>
        <n v="62060"/>
        <n v="68577"/>
        <n v="106835"/>
        <n v="120024"/>
        <n v="67402"/>
        <n v="114650"/>
        <n v="85712"/>
        <n v="57096"/>
        <n v="90262"/>
        <n v="82372"/>
        <n v="102810"/>
        <n v="55251"/>
        <n v="57588"/>
        <n v="94998"/>
        <n v="88367"/>
        <n v="85642"/>
        <n v="95685"/>
        <n v="68166"/>
        <n v="79833"/>
        <n v="79539"/>
        <n v="54096"/>
        <n v="105975"/>
        <n v="63203"/>
        <n v="101380"/>
        <n v="107670"/>
        <n v="106334"/>
        <n v="85970"/>
        <n v="100188"/>
        <n v="84073"/>
        <n v="63812"/>
        <n v="108874"/>
        <n v="69282"/>
        <n v="57515"/>
        <n v="99969"/>
        <n v="118049"/>
        <n v="67508"/>
        <n v="61152"/>
        <n v="90967"/>
        <n v="102298"/>
        <n v="97708"/>
        <n v="60909"/>
        <n v="114177"/>
        <n v="95342"/>
        <n v="98382"/>
        <n v="55464"/>
        <n v="108743"/>
        <n v="60474"/>
        <n v="78744"/>
        <n v="47976"/>
        <n v="48552"/>
        <n v="85234"/>
        <n v="82826"/>
        <n v="82347"/>
        <n v="110418"/>
        <n v="71945"/>
        <n v="54136"/>
        <n v="71150"/>
        <n v="96421"/>
        <n v="60640"/>
        <n v="115912"/>
        <n v="68521"/>
        <n v="49865"/>
        <n v="86038"/>
        <n v="108997"/>
        <n v="87103"/>
        <n v="125263"/>
        <n v="48168"/>
        <n v="86750"/>
        <n v="56534"/>
        <n v="49121"/>
        <n v="108087"/>
        <n v="70395"/>
        <n v="128369"/>
        <n v="98115"/>
        <n v="61689"/>
        <n v="93446"/>
        <n v="87397"/>
        <n v="96868"/>
        <n v="50553"/>
        <n v="49870"/>
        <n v="110448"/>
        <n v="104340"/>
        <n v="69247"/>
        <n v="69110"/>
        <n v="81450"/>
        <n v="45487"/>
        <n v="95614"/>
        <n v="86170"/>
        <n v="64454"/>
        <n v="77389"/>
        <n v="115821"/>
        <n v="97773"/>
        <n v="102866"/>
        <n v="47258"/>
        <n v="61135"/>
        <n v="86178"/>
        <n v="78476"/>
        <n v="87411"/>
        <n v="84945"/>
        <n v="84643"/>
        <n v="90014"/>
        <n v="80989"/>
        <n v="124470"/>
        <n v="121829"/>
        <n v="64322"/>
        <n v="59921"/>
        <n v="62695"/>
        <n v="102941"/>
        <n v="89892"/>
        <n v="79548"/>
        <n v="81607"/>
        <n v="115207"/>
        <n v="53581"/>
        <n v="92790"/>
        <n v="104235"/>
        <n v="40818"/>
        <n v="59455"/>
        <n v="103881"/>
        <n v="71564"/>
        <n v="86798"/>
        <n v="48710"/>
        <n v="110351"/>
        <n v="60587"/>
        <n v="75948"/>
        <n v="76198"/>
        <n v="111678"/>
        <n v="102863"/>
        <n v="92363"/>
        <n v="48895"/>
        <n v="81117"/>
        <n v="100360"/>
        <n v="95958"/>
        <n v="65442"/>
        <n v="70226"/>
        <n v="51898"/>
        <n v="112059"/>
        <n v="56074"/>
        <n v="49545"/>
        <n v="65673"/>
        <n v="84495"/>
        <n v="62903"/>
        <n v="117779"/>
        <n v="104242"/>
        <n v="92819"/>
        <n v="96030"/>
        <n v="100433"/>
        <n v="57701"/>
        <n v="101149"/>
        <n v="88924"/>
        <n v="41028"/>
        <n v="62938"/>
        <n v="92815"/>
        <n v="88556"/>
        <n v="66290"/>
        <n v="96310"/>
        <n v="85765"/>
        <n v="103808"/>
        <n v="116422"/>
        <n v="102545"/>
        <n v="72803"/>
        <n v="61760"/>
        <n v="75117"/>
        <n v="65076"/>
        <n v="84703"/>
        <n v="94804"/>
        <n v="69234"/>
        <n v="100254"/>
        <n v="121696"/>
        <n v="54381"/>
        <n v="48144"/>
        <n v="59268"/>
        <n v="66854"/>
        <n v="92294"/>
        <n v="53495"/>
        <n v="68195"/>
        <n v="44690"/>
        <n v="61178"/>
        <n v="60622"/>
        <n v="66897"/>
        <n v="121396"/>
        <n v="70548"/>
        <n v="105476"/>
        <n v="79036"/>
        <n v="104067"/>
        <n v="66932"/>
        <n v="99340"/>
        <n v="55332"/>
        <n v="111849"/>
        <n v="92931"/>
        <n v="71009"/>
        <n v="82008"/>
        <n v="96931"/>
        <n v="116323"/>
        <n v="77192"/>
        <n v="91277"/>
        <n v="40459"/>
        <n v="72171"/>
        <n v="54369"/>
        <n v="56687"/>
        <n v="91159"/>
        <n v="60528"/>
        <n v="82114"/>
        <n v="65297"/>
        <n v="47484"/>
        <n v="72266"/>
        <n v="52220"/>
        <n v="65513"/>
        <n v="108898"/>
        <n v="48072"/>
        <n v="57466"/>
        <n v="52818"/>
        <n v="52663"/>
        <n v="95681"/>
        <n v="58565"/>
        <n v="115177"/>
        <n v="81955"/>
        <n v="93834"/>
        <n v="49450"/>
        <n v="73731"/>
      </sharedItems>
    </cacheField>
    <cacheField name="Months (Date)" numFmtId="0" databaseField="0">
      <fieldGroup base="0">
        <rangePr groupBy="months" startDate="2020-01-01T00:00:00" endDate="2022-09-27T00:00:00"/>
        <groupItems count="14">
          <s v="&lt;01/01/2020"/>
          <s v="Jan"/>
          <s v="Feb"/>
          <s v="Mar"/>
          <s v="Apr"/>
          <s v="May"/>
          <s v="Jun"/>
          <s v="Jul"/>
          <s v="Aug"/>
          <s v="Sep"/>
          <s v="Oct"/>
          <s v="Nov"/>
          <s v="Dec"/>
          <s v="&gt;27/09/2022"/>
        </groupItems>
      </fieldGroup>
    </cacheField>
    <cacheField name="Quarters (Date)" numFmtId="0" databaseField="0">
      <fieldGroup base="0">
        <rangePr groupBy="quarters" startDate="2020-01-01T00:00:00" endDate="2022-09-27T00:00:00"/>
        <groupItems count="6">
          <s v="&lt;01/01/2020"/>
          <s v="Qtr1"/>
          <s v="Qtr2"/>
          <s v="Qtr3"/>
          <s v="Qtr4"/>
          <s v="&gt;27/09/2022"/>
        </groupItems>
      </fieldGroup>
    </cacheField>
    <cacheField name="Years (Date)" numFmtId="0" databaseField="0">
      <fieldGroup base="0">
        <rangePr groupBy="years" startDate="2020-01-01T00:00:00" endDate="2022-09-27T00:00:00"/>
        <groupItems count="5">
          <s v="&lt;01/01/2020"/>
          <s v="2020"/>
          <s v="2021"/>
          <s v="2022"/>
          <s v="&gt;27/09/2022"/>
        </groupItems>
      </fieldGroup>
    </cacheField>
  </cacheFields>
  <extLst>
    <ext xmlns:x14="http://schemas.microsoft.com/office/spreadsheetml/2009/9/main" uri="{725AE2AE-9491-48be-B2B4-4EB974FC3084}">
      <x14:pivotCacheDefinition pivotCacheId="16523095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108447"/>
    <n v="30661"/>
    <x v="0"/>
    <n v="232"/>
    <x v="0"/>
    <x v="0"/>
  </r>
  <r>
    <x v="1"/>
    <n v="186394"/>
    <n v="74843"/>
    <x v="1"/>
    <n v="301"/>
    <x v="1"/>
    <x v="1"/>
  </r>
  <r>
    <x v="2"/>
    <n v="135703"/>
    <n v="90963"/>
    <x v="2"/>
    <n v="447"/>
    <x v="2"/>
    <x v="1"/>
  </r>
  <r>
    <x v="3"/>
    <n v="136090"/>
    <n v="72828"/>
    <x v="3"/>
    <n v="120"/>
    <x v="0"/>
    <x v="2"/>
  </r>
  <r>
    <x v="4"/>
    <n v="77260"/>
    <n v="78604"/>
    <x v="4"/>
    <n v="341"/>
    <x v="1"/>
    <x v="0"/>
  </r>
  <r>
    <x v="5"/>
    <n v="172581"/>
    <n v="40526"/>
    <x v="5"/>
    <n v="208"/>
    <x v="0"/>
    <x v="2"/>
  </r>
  <r>
    <x v="6"/>
    <n v="63812"/>
    <n v="98910"/>
    <x v="6"/>
    <n v="402"/>
    <x v="3"/>
    <x v="3"/>
  </r>
  <r>
    <x v="7"/>
    <n v="176148"/>
    <n v="55592"/>
    <x v="7"/>
    <n v="183"/>
    <x v="0"/>
    <x v="1"/>
  </r>
  <r>
    <x v="8"/>
    <n v="176421"/>
    <n v="58982"/>
    <x v="8"/>
    <n v="182"/>
    <x v="0"/>
    <x v="2"/>
  </r>
  <r>
    <x v="9"/>
    <n v="61605"/>
    <n v="30207"/>
    <x v="9"/>
    <n v="390"/>
    <x v="3"/>
    <x v="2"/>
  </r>
  <r>
    <x v="10"/>
    <n v="132303"/>
    <n v="98619"/>
    <x v="10"/>
    <n v="168"/>
    <x v="2"/>
    <x v="1"/>
  </r>
  <r>
    <x v="11"/>
    <n v="136125"/>
    <n v="59328"/>
    <x v="11"/>
    <n v="228"/>
    <x v="1"/>
    <x v="0"/>
  </r>
  <r>
    <x v="12"/>
    <n v="184040"/>
    <n v="76479"/>
    <x v="12"/>
    <n v="295"/>
    <x v="3"/>
    <x v="2"/>
  </r>
  <r>
    <x v="13"/>
    <n v="64324"/>
    <n v="50103"/>
    <x v="13"/>
    <n v="239"/>
    <x v="0"/>
    <x v="1"/>
  </r>
  <r>
    <x v="14"/>
    <n v="136323"/>
    <n v="69891"/>
    <x v="14"/>
    <n v="382"/>
    <x v="1"/>
    <x v="0"/>
  </r>
  <r>
    <x v="15"/>
    <n v="69111"/>
    <n v="40754"/>
    <x v="15"/>
    <n v="411"/>
    <x v="3"/>
    <x v="3"/>
  </r>
  <r>
    <x v="16"/>
    <n v="76389"/>
    <n v="85922"/>
    <x v="16"/>
    <n v="333"/>
    <x v="1"/>
    <x v="1"/>
  </r>
  <r>
    <x v="17"/>
    <n v="182177"/>
    <n v="78231"/>
    <x v="17"/>
    <n v="122"/>
    <x v="1"/>
    <x v="2"/>
  </r>
  <r>
    <x v="18"/>
    <n v="101427"/>
    <n v="59301"/>
    <x v="18"/>
    <n v="252"/>
    <x v="3"/>
    <x v="3"/>
  </r>
  <r>
    <x v="19"/>
    <n v="182883"/>
    <n v="92711"/>
    <x v="19"/>
    <n v="376"/>
    <x v="1"/>
    <x v="0"/>
  </r>
  <r>
    <x v="20"/>
    <n v="191189"/>
    <n v="71323"/>
    <x v="20"/>
    <n v="160"/>
    <x v="2"/>
    <x v="0"/>
  </r>
  <r>
    <x v="21"/>
    <n v="185808"/>
    <n v="48752"/>
    <x v="21"/>
    <n v="418"/>
    <x v="3"/>
    <x v="1"/>
  </r>
  <r>
    <x v="22"/>
    <n v="172221"/>
    <n v="43395"/>
    <x v="22"/>
    <n v="477"/>
    <x v="2"/>
    <x v="1"/>
  </r>
  <r>
    <x v="23"/>
    <n v="73234"/>
    <n v="86273"/>
    <x v="23"/>
    <n v="151"/>
    <x v="0"/>
    <x v="1"/>
  </r>
  <r>
    <x v="24"/>
    <n v="113441"/>
    <n v="34895"/>
    <x v="24"/>
    <n v="443"/>
    <x v="1"/>
    <x v="0"/>
  </r>
  <r>
    <x v="25"/>
    <n v="60846"/>
    <n v="40699"/>
    <x v="25"/>
    <n v="252"/>
    <x v="0"/>
    <x v="3"/>
  </r>
  <r>
    <x v="26"/>
    <n v="70954"/>
    <n v="95061"/>
    <x v="26"/>
    <n v="336"/>
    <x v="0"/>
    <x v="0"/>
  </r>
  <r>
    <x v="27"/>
    <n v="139239"/>
    <n v="39715"/>
    <x v="27"/>
    <n v="410"/>
    <x v="1"/>
    <x v="2"/>
  </r>
  <r>
    <x v="28"/>
    <n v="106514"/>
    <n v="49169"/>
    <x v="28"/>
    <n v="401"/>
    <x v="3"/>
    <x v="0"/>
  </r>
  <r>
    <x v="29"/>
    <n v="148236"/>
    <n v="46163"/>
    <x v="29"/>
    <n v="131"/>
    <x v="1"/>
    <x v="2"/>
  </r>
  <r>
    <x v="30"/>
    <n v="157579"/>
    <n v="35782"/>
    <x v="30"/>
    <n v="154"/>
    <x v="0"/>
    <x v="3"/>
  </r>
  <r>
    <x v="31"/>
    <n v="197541"/>
    <n v="65585"/>
    <x v="31"/>
    <n v="451"/>
    <x v="0"/>
    <x v="1"/>
  </r>
  <r>
    <x v="32"/>
    <n v="102101"/>
    <n v="60682"/>
    <x v="32"/>
    <n v="488"/>
    <x v="3"/>
    <x v="1"/>
  </r>
  <r>
    <x v="33"/>
    <n v="124323"/>
    <n v="77864"/>
    <x v="33"/>
    <n v="135"/>
    <x v="1"/>
    <x v="0"/>
  </r>
  <r>
    <x v="34"/>
    <n v="151922"/>
    <n v="85114"/>
    <x v="34"/>
    <n v="209"/>
    <x v="0"/>
    <x v="1"/>
  </r>
  <r>
    <x v="35"/>
    <n v="187534"/>
    <n v="68067"/>
    <x v="35"/>
    <n v="276"/>
    <x v="2"/>
    <x v="3"/>
  </r>
  <r>
    <x v="36"/>
    <n v="127584"/>
    <n v="72685"/>
    <x v="36"/>
    <n v="461"/>
    <x v="0"/>
    <x v="1"/>
  </r>
  <r>
    <x v="37"/>
    <n v="164537"/>
    <n v="48073"/>
    <x v="37"/>
    <n v="413"/>
    <x v="0"/>
    <x v="0"/>
  </r>
  <r>
    <x v="38"/>
    <n v="138477"/>
    <n v="66035"/>
    <x v="38"/>
    <n v="394"/>
    <x v="3"/>
    <x v="3"/>
  </r>
  <r>
    <x v="39"/>
    <n v="102533"/>
    <n v="94977"/>
    <x v="39"/>
    <n v="435"/>
    <x v="2"/>
    <x v="2"/>
  </r>
  <r>
    <x v="40"/>
    <n v="61828"/>
    <n v="95450"/>
    <x v="40"/>
    <n v="196"/>
    <x v="0"/>
    <x v="0"/>
  </r>
  <r>
    <x v="41"/>
    <n v="61917"/>
    <n v="40382"/>
    <x v="41"/>
    <n v="468"/>
    <x v="0"/>
    <x v="2"/>
  </r>
  <r>
    <x v="42"/>
    <n v="80618"/>
    <n v="34437"/>
    <x v="42"/>
    <n v="312"/>
    <x v="2"/>
    <x v="3"/>
  </r>
  <r>
    <x v="43"/>
    <n v="92254"/>
    <n v="94612"/>
    <x v="43"/>
    <n v="416"/>
    <x v="1"/>
    <x v="0"/>
  </r>
  <r>
    <x v="44"/>
    <n v="165292"/>
    <n v="91929"/>
    <x v="44"/>
    <n v="236"/>
    <x v="1"/>
    <x v="0"/>
  </r>
  <r>
    <x v="45"/>
    <n v="107362"/>
    <n v="42329"/>
    <x v="45"/>
    <n v="105"/>
    <x v="0"/>
    <x v="3"/>
  </r>
  <r>
    <x v="46"/>
    <n v="80128"/>
    <n v="55169"/>
    <x v="46"/>
    <n v="208"/>
    <x v="0"/>
    <x v="1"/>
  </r>
  <r>
    <x v="47"/>
    <n v="183781"/>
    <n v="64594"/>
    <x v="47"/>
    <n v="134"/>
    <x v="1"/>
    <x v="0"/>
  </r>
  <r>
    <x v="48"/>
    <n v="125545"/>
    <n v="90631"/>
    <x v="48"/>
    <n v="138"/>
    <x v="3"/>
    <x v="0"/>
  </r>
  <r>
    <x v="49"/>
    <n v="142180"/>
    <n v="75033"/>
    <x v="49"/>
    <n v="249"/>
    <x v="2"/>
    <x v="2"/>
  </r>
  <r>
    <x v="50"/>
    <n v="147958"/>
    <n v="93133"/>
    <x v="50"/>
    <n v="217"/>
    <x v="2"/>
    <x v="1"/>
  </r>
  <r>
    <x v="51"/>
    <n v="193291"/>
    <n v="82290"/>
    <x v="51"/>
    <n v="360"/>
    <x v="3"/>
    <x v="2"/>
  </r>
  <r>
    <x v="52"/>
    <n v="99809"/>
    <n v="61750"/>
    <x v="52"/>
    <n v="186"/>
    <x v="3"/>
    <x v="2"/>
  </r>
  <r>
    <x v="53"/>
    <n v="176748"/>
    <n v="70461"/>
    <x v="53"/>
    <n v="175"/>
    <x v="3"/>
    <x v="1"/>
  </r>
  <r>
    <x v="54"/>
    <n v="65287"/>
    <n v="54226"/>
    <x v="54"/>
    <n v="412"/>
    <x v="3"/>
    <x v="1"/>
  </r>
  <r>
    <x v="55"/>
    <n v="68512"/>
    <n v="36721"/>
    <x v="55"/>
    <n v="482"/>
    <x v="3"/>
    <x v="3"/>
  </r>
  <r>
    <x v="56"/>
    <n v="192414"/>
    <n v="86154"/>
    <x v="56"/>
    <n v="313"/>
    <x v="3"/>
    <x v="1"/>
  </r>
  <r>
    <x v="57"/>
    <n v="168872"/>
    <n v="50609"/>
    <x v="57"/>
    <n v="384"/>
    <x v="2"/>
    <x v="0"/>
  </r>
  <r>
    <x v="58"/>
    <n v="153070"/>
    <n v="82130"/>
    <x v="58"/>
    <n v="338"/>
    <x v="3"/>
    <x v="1"/>
  </r>
  <r>
    <x v="59"/>
    <n v="139767"/>
    <n v="85249"/>
    <x v="59"/>
    <n v="264"/>
    <x v="1"/>
    <x v="3"/>
  </r>
  <r>
    <x v="60"/>
    <n v="157829"/>
    <n v="78895"/>
    <x v="60"/>
    <n v="186"/>
    <x v="3"/>
    <x v="3"/>
  </r>
  <r>
    <x v="61"/>
    <n v="102078"/>
    <n v="35656"/>
    <x v="61"/>
    <n v="240"/>
    <x v="3"/>
    <x v="3"/>
  </r>
  <r>
    <x v="62"/>
    <n v="166288"/>
    <n v="93740"/>
    <x v="62"/>
    <n v="259"/>
    <x v="2"/>
    <x v="1"/>
  </r>
  <r>
    <x v="63"/>
    <n v="143524"/>
    <n v="94309"/>
    <x v="63"/>
    <n v="145"/>
    <x v="2"/>
    <x v="1"/>
  </r>
  <r>
    <x v="64"/>
    <n v="72219"/>
    <n v="59984"/>
    <x v="64"/>
    <n v="471"/>
    <x v="3"/>
    <x v="2"/>
  </r>
  <r>
    <x v="65"/>
    <n v="60235"/>
    <n v="35901"/>
    <x v="65"/>
    <n v="211"/>
    <x v="2"/>
    <x v="2"/>
  </r>
  <r>
    <x v="66"/>
    <n v="102929"/>
    <n v="61552"/>
    <x v="66"/>
    <n v="144"/>
    <x v="0"/>
    <x v="0"/>
  </r>
  <r>
    <x v="67"/>
    <n v="187309"/>
    <n v="61055"/>
    <x v="67"/>
    <n v="346"/>
    <x v="2"/>
    <x v="2"/>
  </r>
  <r>
    <x v="68"/>
    <n v="127444"/>
    <n v="67685"/>
    <x v="68"/>
    <n v="203"/>
    <x v="2"/>
    <x v="0"/>
  </r>
  <r>
    <x v="69"/>
    <n v="199639"/>
    <n v="44716"/>
    <x v="69"/>
    <n v="184"/>
    <x v="2"/>
    <x v="3"/>
  </r>
  <r>
    <x v="70"/>
    <n v="161834"/>
    <n v="41138"/>
    <x v="70"/>
    <n v="233"/>
    <x v="2"/>
    <x v="2"/>
  </r>
  <r>
    <x v="71"/>
    <n v="144555"/>
    <n v="65298"/>
    <x v="71"/>
    <n v="207"/>
    <x v="1"/>
    <x v="1"/>
  </r>
  <r>
    <x v="72"/>
    <n v="133698"/>
    <n v="81112"/>
    <x v="72"/>
    <n v="117"/>
    <x v="1"/>
    <x v="2"/>
  </r>
  <r>
    <x v="73"/>
    <n v="184450"/>
    <n v="53429"/>
    <x v="73"/>
    <n v="193"/>
    <x v="1"/>
    <x v="0"/>
  </r>
  <r>
    <x v="74"/>
    <n v="196487"/>
    <n v="80200"/>
    <x v="74"/>
    <n v="249"/>
    <x v="3"/>
    <x v="2"/>
  </r>
  <r>
    <x v="75"/>
    <n v="103925"/>
    <n v="78244"/>
    <x v="75"/>
    <n v="345"/>
    <x v="3"/>
    <x v="3"/>
  </r>
  <r>
    <x v="76"/>
    <n v="197023"/>
    <n v="47347"/>
    <x v="76"/>
    <n v="388"/>
    <x v="0"/>
    <x v="1"/>
  </r>
  <r>
    <x v="77"/>
    <n v="147388"/>
    <n v="46920"/>
    <x v="77"/>
    <n v="308"/>
    <x v="1"/>
    <x v="0"/>
  </r>
  <r>
    <x v="78"/>
    <n v="68007"/>
    <n v="61822"/>
    <x v="78"/>
    <n v="225"/>
    <x v="3"/>
    <x v="1"/>
  </r>
  <r>
    <x v="79"/>
    <n v="118596"/>
    <n v="76659"/>
    <x v="79"/>
    <n v="334"/>
    <x v="2"/>
    <x v="1"/>
  </r>
  <r>
    <x v="80"/>
    <n v="181101"/>
    <n v="70108"/>
    <x v="80"/>
    <n v="221"/>
    <x v="2"/>
    <x v="0"/>
  </r>
  <r>
    <x v="81"/>
    <n v="148861"/>
    <n v="37967"/>
    <x v="81"/>
    <n v="237"/>
    <x v="1"/>
    <x v="1"/>
  </r>
  <r>
    <x v="82"/>
    <n v="146740"/>
    <n v="41871"/>
    <x v="61"/>
    <n v="214"/>
    <x v="0"/>
    <x v="1"/>
  </r>
  <r>
    <x v="83"/>
    <n v="75524"/>
    <n v="63613"/>
    <x v="82"/>
    <n v="261"/>
    <x v="0"/>
    <x v="2"/>
  </r>
  <r>
    <x v="84"/>
    <n v="191149"/>
    <n v="58179"/>
    <x v="83"/>
    <n v="300"/>
    <x v="2"/>
    <x v="1"/>
  </r>
  <r>
    <x v="85"/>
    <n v="185501"/>
    <n v="82188"/>
    <x v="84"/>
    <n v="333"/>
    <x v="0"/>
    <x v="1"/>
  </r>
  <r>
    <x v="86"/>
    <n v="80611"/>
    <n v="85099"/>
    <x v="85"/>
    <n v="127"/>
    <x v="1"/>
    <x v="1"/>
  </r>
  <r>
    <x v="87"/>
    <n v="74060"/>
    <n v="65262"/>
    <x v="86"/>
    <n v="110"/>
    <x v="2"/>
    <x v="1"/>
  </r>
  <r>
    <x v="88"/>
    <n v="103303"/>
    <n v="48268"/>
    <x v="87"/>
    <n v="305"/>
    <x v="3"/>
    <x v="0"/>
  </r>
  <r>
    <x v="89"/>
    <n v="99711"/>
    <n v="90545"/>
    <x v="88"/>
    <n v="266"/>
    <x v="3"/>
    <x v="3"/>
  </r>
  <r>
    <x v="90"/>
    <n v="133340"/>
    <n v="69922"/>
    <x v="89"/>
    <n v="346"/>
    <x v="0"/>
    <x v="2"/>
  </r>
  <r>
    <x v="91"/>
    <n v="162974"/>
    <n v="72913"/>
    <x v="90"/>
    <n v="146"/>
    <x v="2"/>
    <x v="1"/>
  </r>
  <r>
    <x v="92"/>
    <n v="127728"/>
    <n v="85677"/>
    <x v="91"/>
    <n v="345"/>
    <x v="2"/>
    <x v="1"/>
  </r>
  <r>
    <x v="93"/>
    <n v="71246"/>
    <n v="79841"/>
    <x v="92"/>
    <n v="226"/>
    <x v="3"/>
    <x v="0"/>
  </r>
  <r>
    <x v="94"/>
    <n v="187796"/>
    <n v="76332"/>
    <x v="93"/>
    <n v="246"/>
    <x v="2"/>
    <x v="3"/>
  </r>
  <r>
    <x v="95"/>
    <n v="152263"/>
    <n v="55032"/>
    <x v="94"/>
    <n v="217"/>
    <x v="2"/>
    <x v="1"/>
  </r>
  <r>
    <x v="96"/>
    <n v="195090"/>
    <n v="67846"/>
    <x v="95"/>
    <n v="498"/>
    <x v="2"/>
    <x v="0"/>
  </r>
  <r>
    <x v="97"/>
    <n v="71302"/>
    <n v="89474"/>
    <x v="96"/>
    <n v="481"/>
    <x v="0"/>
    <x v="2"/>
  </r>
  <r>
    <x v="98"/>
    <n v="127506"/>
    <n v="74936"/>
    <x v="97"/>
    <n v="251"/>
    <x v="2"/>
    <x v="2"/>
  </r>
  <r>
    <x v="99"/>
    <n v="101157"/>
    <n v="59794"/>
    <x v="98"/>
    <n v="171"/>
    <x v="1"/>
    <x v="1"/>
  </r>
  <r>
    <x v="100"/>
    <n v="114917"/>
    <n v="91588"/>
    <x v="99"/>
    <n v="462"/>
    <x v="0"/>
    <x v="1"/>
  </r>
  <r>
    <x v="101"/>
    <n v="156646"/>
    <n v="80331"/>
    <x v="100"/>
    <n v="236"/>
    <x v="2"/>
    <x v="3"/>
  </r>
  <r>
    <x v="102"/>
    <n v="143122"/>
    <n v="58141"/>
    <x v="101"/>
    <n v="274"/>
    <x v="2"/>
    <x v="3"/>
  </r>
  <r>
    <x v="103"/>
    <n v="84519"/>
    <n v="39074"/>
    <x v="102"/>
    <n v="388"/>
    <x v="1"/>
    <x v="1"/>
  </r>
  <r>
    <x v="104"/>
    <n v="140910"/>
    <n v="36406"/>
    <x v="103"/>
    <n v="118"/>
    <x v="0"/>
    <x v="0"/>
  </r>
  <r>
    <x v="105"/>
    <n v="180430"/>
    <n v="53291"/>
    <x v="104"/>
    <n v="294"/>
    <x v="3"/>
    <x v="3"/>
  </r>
  <r>
    <x v="106"/>
    <n v="131324"/>
    <n v="71568"/>
    <x v="105"/>
    <n v="429"/>
    <x v="3"/>
    <x v="1"/>
  </r>
  <r>
    <x v="107"/>
    <n v="65408"/>
    <n v="76851"/>
    <x v="106"/>
    <n v="274"/>
    <x v="0"/>
    <x v="3"/>
  </r>
  <r>
    <x v="108"/>
    <n v="119379"/>
    <n v="84823"/>
    <x v="107"/>
    <n v="453"/>
    <x v="2"/>
    <x v="1"/>
  </r>
  <r>
    <x v="109"/>
    <n v="85053"/>
    <n v="53312"/>
    <x v="108"/>
    <n v="240"/>
    <x v="2"/>
    <x v="2"/>
  </r>
  <r>
    <x v="110"/>
    <n v="191994"/>
    <n v="73108"/>
    <x v="109"/>
    <n v="345"/>
    <x v="3"/>
    <x v="1"/>
  </r>
  <r>
    <x v="111"/>
    <n v="158723"/>
    <n v="96918"/>
    <x v="110"/>
    <n v="484"/>
    <x v="3"/>
    <x v="2"/>
  </r>
  <r>
    <x v="112"/>
    <n v="111356"/>
    <n v="64171"/>
    <x v="111"/>
    <n v="192"/>
    <x v="3"/>
    <x v="3"/>
  </r>
  <r>
    <x v="113"/>
    <n v="70789"/>
    <n v="71779"/>
    <x v="112"/>
    <n v="338"/>
    <x v="1"/>
    <x v="1"/>
  </r>
  <r>
    <x v="114"/>
    <n v="157720"/>
    <n v="98828"/>
    <x v="113"/>
    <n v="304"/>
    <x v="3"/>
    <x v="3"/>
  </r>
  <r>
    <x v="115"/>
    <n v="126656"/>
    <n v="42411"/>
    <x v="114"/>
    <n v="147"/>
    <x v="1"/>
    <x v="2"/>
  </r>
  <r>
    <x v="116"/>
    <n v="104028"/>
    <n v="87009"/>
    <x v="115"/>
    <n v="344"/>
    <x v="0"/>
    <x v="1"/>
  </r>
  <r>
    <x v="117"/>
    <n v="124484"/>
    <n v="45422"/>
    <x v="116"/>
    <n v="419"/>
    <x v="2"/>
    <x v="3"/>
  </r>
  <r>
    <x v="118"/>
    <n v="92154"/>
    <n v="72468"/>
    <x v="117"/>
    <n v="416"/>
    <x v="3"/>
    <x v="2"/>
  </r>
  <r>
    <x v="119"/>
    <n v="62336"/>
    <n v="62371"/>
    <x v="118"/>
    <n v="394"/>
    <x v="2"/>
    <x v="3"/>
  </r>
  <r>
    <x v="120"/>
    <n v="163677"/>
    <n v="87022"/>
    <x v="119"/>
    <n v="227"/>
    <x v="2"/>
    <x v="0"/>
  </r>
  <r>
    <x v="121"/>
    <n v="127779"/>
    <n v="81196"/>
    <x v="120"/>
    <n v="443"/>
    <x v="3"/>
    <x v="2"/>
  </r>
  <r>
    <x v="122"/>
    <n v="79029"/>
    <n v="56715"/>
    <x v="121"/>
    <n v="381"/>
    <x v="3"/>
    <x v="2"/>
  </r>
  <r>
    <x v="123"/>
    <n v="119201"/>
    <n v="57605"/>
    <x v="122"/>
    <n v="116"/>
    <x v="0"/>
    <x v="2"/>
  </r>
  <r>
    <x v="124"/>
    <n v="92265"/>
    <n v="61174"/>
    <x v="123"/>
    <n v="170"/>
    <x v="1"/>
    <x v="1"/>
  </r>
  <r>
    <x v="125"/>
    <n v="162916"/>
    <n v="39956"/>
    <x v="124"/>
    <n v="368"/>
    <x v="1"/>
    <x v="1"/>
  </r>
  <r>
    <x v="126"/>
    <n v="106197"/>
    <n v="99252"/>
    <x v="125"/>
    <n v="424"/>
    <x v="2"/>
    <x v="1"/>
  </r>
  <r>
    <x v="127"/>
    <n v="185733"/>
    <n v="91949"/>
    <x v="126"/>
    <n v="381"/>
    <x v="3"/>
    <x v="0"/>
  </r>
  <r>
    <x v="128"/>
    <n v="131907"/>
    <n v="92646"/>
    <x v="127"/>
    <n v="404"/>
    <x v="0"/>
    <x v="0"/>
  </r>
  <r>
    <x v="129"/>
    <n v="188876"/>
    <n v="93037"/>
    <x v="128"/>
    <n v="106"/>
    <x v="0"/>
    <x v="2"/>
  </r>
  <r>
    <x v="130"/>
    <n v="124435"/>
    <n v="36548"/>
    <x v="129"/>
    <n v="413"/>
    <x v="0"/>
    <x v="0"/>
  </r>
  <r>
    <x v="131"/>
    <n v="100631"/>
    <n v="53177"/>
    <x v="130"/>
    <n v="404"/>
    <x v="0"/>
    <x v="3"/>
  </r>
  <r>
    <x v="132"/>
    <n v="189038"/>
    <n v="54022"/>
    <x v="131"/>
    <n v="202"/>
    <x v="0"/>
    <x v="2"/>
  </r>
  <r>
    <x v="133"/>
    <n v="80103"/>
    <n v="35542"/>
    <x v="132"/>
    <n v="408"/>
    <x v="1"/>
    <x v="2"/>
  </r>
  <r>
    <x v="134"/>
    <n v="124772"/>
    <n v="90428"/>
    <x v="133"/>
    <n v="292"/>
    <x v="1"/>
    <x v="3"/>
  </r>
  <r>
    <x v="135"/>
    <n v="186108"/>
    <n v="52740"/>
    <x v="134"/>
    <n v="340"/>
    <x v="1"/>
    <x v="2"/>
  </r>
  <r>
    <x v="136"/>
    <n v="74382"/>
    <n v="89353"/>
    <x v="135"/>
    <n v="161"/>
    <x v="3"/>
    <x v="0"/>
  </r>
  <r>
    <x v="137"/>
    <n v="144291"/>
    <n v="86532"/>
    <x v="136"/>
    <n v="116"/>
    <x v="2"/>
    <x v="1"/>
  </r>
  <r>
    <x v="138"/>
    <n v="161195"/>
    <n v="46052"/>
    <x v="137"/>
    <n v="270"/>
    <x v="0"/>
    <x v="3"/>
  </r>
  <r>
    <x v="139"/>
    <n v="194828"/>
    <n v="77076"/>
    <x v="138"/>
    <n v="124"/>
    <x v="3"/>
    <x v="0"/>
  </r>
  <r>
    <x v="140"/>
    <n v="80609"/>
    <n v="83420"/>
    <x v="139"/>
    <n v="350"/>
    <x v="0"/>
    <x v="3"/>
  </r>
  <r>
    <x v="141"/>
    <n v="135683"/>
    <n v="30671"/>
    <x v="140"/>
    <n v="352"/>
    <x v="1"/>
    <x v="3"/>
  </r>
  <r>
    <x v="142"/>
    <n v="184714"/>
    <n v="30163"/>
    <x v="141"/>
    <n v="486"/>
    <x v="3"/>
    <x v="2"/>
  </r>
  <r>
    <x v="143"/>
    <n v="190330"/>
    <n v="71424"/>
    <x v="142"/>
    <n v="306"/>
    <x v="1"/>
    <x v="2"/>
  </r>
  <r>
    <x v="144"/>
    <n v="131315"/>
    <n v="83744"/>
    <x v="143"/>
    <n v="128"/>
    <x v="0"/>
    <x v="0"/>
  </r>
  <r>
    <x v="145"/>
    <n v="137834"/>
    <n v="40634"/>
    <x v="144"/>
    <n v="216"/>
    <x v="0"/>
    <x v="3"/>
  </r>
  <r>
    <x v="146"/>
    <n v="186205"/>
    <n v="34798"/>
    <x v="145"/>
    <n v="381"/>
    <x v="2"/>
    <x v="2"/>
  </r>
  <r>
    <x v="147"/>
    <n v="74153"/>
    <n v="52420"/>
    <x v="146"/>
    <n v="479"/>
    <x v="0"/>
    <x v="2"/>
  </r>
  <r>
    <x v="148"/>
    <n v="136325"/>
    <n v="59300"/>
    <x v="147"/>
    <n v="243"/>
    <x v="1"/>
    <x v="3"/>
  </r>
  <r>
    <x v="149"/>
    <n v="115318"/>
    <n v="40749"/>
    <x v="148"/>
    <n v="124"/>
    <x v="0"/>
    <x v="0"/>
  </r>
  <r>
    <x v="150"/>
    <n v="191886"/>
    <n v="55121"/>
    <x v="149"/>
    <n v="409"/>
    <x v="2"/>
    <x v="0"/>
  </r>
  <r>
    <x v="151"/>
    <n v="175033"/>
    <n v="67487"/>
    <x v="150"/>
    <n v="255"/>
    <x v="2"/>
    <x v="3"/>
  </r>
  <r>
    <x v="152"/>
    <n v="136077"/>
    <n v="63361"/>
    <x v="151"/>
    <n v="172"/>
    <x v="1"/>
    <x v="0"/>
  </r>
  <r>
    <x v="153"/>
    <n v="150474"/>
    <n v="51223"/>
    <x v="152"/>
    <n v="219"/>
    <x v="3"/>
    <x v="2"/>
  </r>
  <r>
    <x v="154"/>
    <n v="193515"/>
    <n v="44056"/>
    <x v="153"/>
    <n v="411"/>
    <x v="0"/>
    <x v="3"/>
  </r>
  <r>
    <x v="155"/>
    <n v="133319"/>
    <n v="58380"/>
    <x v="154"/>
    <n v="420"/>
    <x v="2"/>
    <x v="2"/>
  </r>
  <r>
    <x v="156"/>
    <n v="185885"/>
    <n v="56035"/>
    <x v="155"/>
    <n v="192"/>
    <x v="0"/>
    <x v="1"/>
  </r>
  <r>
    <x v="157"/>
    <n v="169777"/>
    <n v="60620"/>
    <x v="156"/>
    <n v="185"/>
    <x v="0"/>
    <x v="1"/>
  </r>
  <r>
    <x v="158"/>
    <n v="77368"/>
    <n v="49877"/>
    <x v="157"/>
    <n v="435"/>
    <x v="3"/>
    <x v="0"/>
  </r>
  <r>
    <x v="159"/>
    <n v="151751"/>
    <n v="85316"/>
    <x v="158"/>
    <n v="463"/>
    <x v="2"/>
    <x v="1"/>
  </r>
  <r>
    <x v="160"/>
    <n v="87306"/>
    <n v="94041"/>
    <x v="159"/>
    <n v="217"/>
    <x v="0"/>
    <x v="2"/>
  </r>
  <r>
    <x v="161"/>
    <n v="97219"/>
    <n v="83352"/>
    <x v="160"/>
    <n v="332"/>
    <x v="2"/>
    <x v="1"/>
  </r>
  <r>
    <x v="162"/>
    <n v="120279"/>
    <n v="60911"/>
    <x v="161"/>
    <n v="298"/>
    <x v="1"/>
    <x v="2"/>
  </r>
  <r>
    <x v="163"/>
    <n v="113028"/>
    <n v="62784"/>
    <x v="162"/>
    <n v="305"/>
    <x v="1"/>
    <x v="0"/>
  </r>
  <r>
    <x v="164"/>
    <n v="164263"/>
    <n v="33191"/>
    <x v="163"/>
    <n v="438"/>
    <x v="0"/>
    <x v="0"/>
  </r>
  <r>
    <x v="165"/>
    <n v="60126"/>
    <n v="63160"/>
    <x v="164"/>
    <n v="246"/>
    <x v="2"/>
    <x v="2"/>
  </r>
  <r>
    <x v="166"/>
    <n v="112329"/>
    <n v="94641"/>
    <x v="165"/>
    <n v="370"/>
    <x v="0"/>
    <x v="1"/>
  </r>
  <r>
    <x v="167"/>
    <n v="87632"/>
    <n v="79723"/>
    <x v="166"/>
    <n v="486"/>
    <x v="2"/>
    <x v="0"/>
  </r>
  <r>
    <x v="168"/>
    <n v="169945"/>
    <n v="33631"/>
    <x v="167"/>
    <n v="238"/>
    <x v="2"/>
    <x v="3"/>
  </r>
  <r>
    <x v="169"/>
    <n v="115176"/>
    <n v="36172"/>
    <x v="168"/>
    <n v="280"/>
    <x v="3"/>
    <x v="0"/>
  </r>
  <r>
    <x v="170"/>
    <n v="194869"/>
    <n v="72080"/>
    <x v="169"/>
    <n v="129"/>
    <x v="3"/>
    <x v="1"/>
  </r>
  <r>
    <x v="171"/>
    <n v="94560"/>
    <n v="50281"/>
    <x v="170"/>
    <n v="156"/>
    <x v="3"/>
    <x v="3"/>
  </r>
  <r>
    <x v="172"/>
    <n v="136589"/>
    <n v="58671"/>
    <x v="171"/>
    <n v="331"/>
    <x v="0"/>
    <x v="1"/>
  </r>
  <r>
    <x v="173"/>
    <n v="82116"/>
    <n v="81431"/>
    <x v="172"/>
    <n v="245"/>
    <x v="3"/>
    <x v="2"/>
  </r>
  <r>
    <x v="174"/>
    <n v="192717"/>
    <n v="58602"/>
    <x v="173"/>
    <n v="483"/>
    <x v="3"/>
    <x v="3"/>
  </r>
  <r>
    <x v="175"/>
    <n v="184085"/>
    <n v="81399"/>
    <x v="174"/>
    <n v="147"/>
    <x v="1"/>
    <x v="1"/>
  </r>
  <r>
    <x v="176"/>
    <n v="177718"/>
    <n v="53472"/>
    <x v="175"/>
    <n v="293"/>
    <x v="2"/>
    <x v="3"/>
  </r>
  <r>
    <x v="177"/>
    <n v="79256"/>
    <n v="79230"/>
    <x v="176"/>
    <n v="323"/>
    <x v="2"/>
    <x v="1"/>
  </r>
  <r>
    <x v="178"/>
    <n v="160158"/>
    <n v="37099"/>
    <x v="177"/>
    <n v="235"/>
    <x v="3"/>
    <x v="3"/>
  </r>
  <r>
    <x v="179"/>
    <n v="179719"/>
    <n v="55431"/>
    <x v="178"/>
    <n v="121"/>
    <x v="2"/>
    <x v="1"/>
  </r>
  <r>
    <x v="180"/>
    <n v="128244"/>
    <n v="86492"/>
    <x v="179"/>
    <n v="105"/>
    <x v="1"/>
    <x v="2"/>
  </r>
  <r>
    <x v="181"/>
    <n v="116264"/>
    <n v="77684"/>
    <x v="180"/>
    <n v="303"/>
    <x v="1"/>
    <x v="3"/>
  </r>
  <r>
    <x v="182"/>
    <n v="117545"/>
    <n v="60111"/>
    <x v="181"/>
    <n v="338"/>
    <x v="3"/>
    <x v="3"/>
  </r>
  <r>
    <x v="183"/>
    <n v="99224"/>
    <n v="93936"/>
    <x v="182"/>
    <n v="284"/>
    <x v="1"/>
    <x v="3"/>
  </r>
  <r>
    <x v="184"/>
    <n v="157945"/>
    <n v="52614"/>
    <x v="183"/>
    <n v="459"/>
    <x v="2"/>
    <x v="3"/>
  </r>
  <r>
    <x v="185"/>
    <n v="73224"/>
    <n v="71991"/>
    <x v="184"/>
    <n v="391"/>
    <x v="0"/>
    <x v="2"/>
  </r>
  <r>
    <x v="186"/>
    <n v="100738"/>
    <n v="90920"/>
    <x v="185"/>
    <n v="434"/>
    <x v="2"/>
    <x v="3"/>
  </r>
  <r>
    <x v="187"/>
    <n v="123731"/>
    <n v="93530"/>
    <x v="186"/>
    <n v="319"/>
    <x v="0"/>
    <x v="0"/>
  </r>
  <r>
    <x v="188"/>
    <n v="199649"/>
    <n v="66224"/>
    <x v="187"/>
    <n v="215"/>
    <x v="3"/>
    <x v="2"/>
  </r>
  <r>
    <x v="189"/>
    <n v="68070"/>
    <n v="37788"/>
    <x v="188"/>
    <n v="412"/>
    <x v="0"/>
    <x v="0"/>
  </r>
  <r>
    <x v="190"/>
    <n v="186161"/>
    <n v="58082"/>
    <x v="189"/>
    <n v="148"/>
    <x v="1"/>
    <x v="3"/>
  </r>
  <r>
    <x v="191"/>
    <n v="68666"/>
    <n v="46531"/>
    <x v="190"/>
    <n v="272"/>
    <x v="2"/>
    <x v="1"/>
  </r>
  <r>
    <x v="192"/>
    <n v="117761"/>
    <n v="74857"/>
    <x v="191"/>
    <n v="181"/>
    <x v="0"/>
    <x v="0"/>
  </r>
  <r>
    <x v="193"/>
    <n v="96368"/>
    <n v="40142"/>
    <x v="192"/>
    <n v="421"/>
    <x v="2"/>
    <x v="3"/>
  </r>
  <r>
    <x v="194"/>
    <n v="197855"/>
    <n v="78355"/>
    <x v="193"/>
    <n v="432"/>
    <x v="3"/>
    <x v="0"/>
  </r>
  <r>
    <x v="195"/>
    <n v="101914"/>
    <n v="39866"/>
    <x v="194"/>
    <n v="144"/>
    <x v="3"/>
    <x v="3"/>
  </r>
  <r>
    <x v="196"/>
    <n v="187738"/>
    <n v="94027"/>
    <x v="195"/>
    <n v="434"/>
    <x v="1"/>
    <x v="3"/>
  </r>
  <r>
    <x v="197"/>
    <n v="127526"/>
    <n v="87906"/>
    <x v="196"/>
    <n v="119"/>
    <x v="3"/>
    <x v="3"/>
  </r>
  <r>
    <x v="198"/>
    <n v="79956"/>
    <n v="58138"/>
    <x v="197"/>
    <n v="320"/>
    <x v="0"/>
    <x v="1"/>
  </r>
  <r>
    <x v="199"/>
    <n v="106240"/>
    <n v="59956"/>
    <x v="198"/>
    <n v="222"/>
    <x v="3"/>
    <x v="0"/>
  </r>
  <r>
    <x v="200"/>
    <n v="181008"/>
    <n v="35439"/>
    <x v="199"/>
    <n v="333"/>
    <x v="1"/>
    <x v="2"/>
  </r>
  <r>
    <x v="201"/>
    <n v="154270"/>
    <n v="77241"/>
    <x v="200"/>
    <n v="320"/>
    <x v="2"/>
    <x v="2"/>
  </r>
  <r>
    <x v="202"/>
    <n v="64757"/>
    <n v="72533"/>
    <x v="201"/>
    <n v="422"/>
    <x v="2"/>
    <x v="2"/>
  </r>
  <r>
    <x v="203"/>
    <n v="79097"/>
    <n v="58270"/>
    <x v="202"/>
    <n v="438"/>
    <x v="3"/>
    <x v="2"/>
  </r>
  <r>
    <x v="204"/>
    <n v="163892"/>
    <n v="69279"/>
    <x v="203"/>
    <n v="102"/>
    <x v="0"/>
    <x v="3"/>
  </r>
  <r>
    <x v="205"/>
    <n v="130480"/>
    <n v="53888"/>
    <x v="204"/>
    <n v="281"/>
    <x v="1"/>
    <x v="0"/>
  </r>
  <r>
    <x v="206"/>
    <n v="106163"/>
    <n v="47630"/>
    <x v="205"/>
    <n v="305"/>
    <x v="0"/>
    <x v="0"/>
  </r>
  <r>
    <x v="207"/>
    <n v="79816"/>
    <n v="91063"/>
    <x v="206"/>
    <n v="419"/>
    <x v="1"/>
    <x v="1"/>
  </r>
  <r>
    <x v="208"/>
    <n v="112853"/>
    <n v="65144"/>
    <x v="207"/>
    <n v="139"/>
    <x v="3"/>
    <x v="0"/>
  </r>
  <r>
    <x v="209"/>
    <n v="156731"/>
    <n v="82161"/>
    <x v="208"/>
    <n v="158"/>
    <x v="1"/>
    <x v="0"/>
  </r>
  <r>
    <x v="210"/>
    <n v="122823"/>
    <n v="80979"/>
    <x v="209"/>
    <n v="161"/>
    <x v="1"/>
    <x v="0"/>
  </r>
  <r>
    <x v="211"/>
    <n v="61759"/>
    <n v="36979"/>
    <x v="210"/>
    <n v="231"/>
    <x v="3"/>
    <x v="1"/>
  </r>
  <r>
    <x v="212"/>
    <n v="152374"/>
    <n v="56189"/>
    <x v="211"/>
    <n v="159"/>
    <x v="0"/>
    <x v="2"/>
  </r>
  <r>
    <x v="213"/>
    <n v="193554"/>
    <n v="72600"/>
    <x v="212"/>
    <n v="471"/>
    <x v="3"/>
    <x v="0"/>
  </r>
  <r>
    <x v="214"/>
    <n v="84442"/>
    <n v="89560"/>
    <x v="213"/>
    <n v="430"/>
    <x v="1"/>
    <x v="1"/>
  </r>
  <r>
    <x v="215"/>
    <n v="153501"/>
    <n v="91558"/>
    <x v="214"/>
    <n v="221"/>
    <x v="3"/>
    <x v="1"/>
  </r>
  <r>
    <x v="216"/>
    <n v="62079"/>
    <n v="36910"/>
    <x v="215"/>
    <n v="206"/>
    <x v="1"/>
    <x v="3"/>
  </r>
  <r>
    <x v="217"/>
    <n v="193789"/>
    <n v="87713"/>
    <x v="216"/>
    <n v="195"/>
    <x v="3"/>
    <x v="1"/>
  </r>
  <r>
    <x v="218"/>
    <n v="119676"/>
    <n v="76857"/>
    <x v="79"/>
    <n v="446"/>
    <x v="2"/>
    <x v="2"/>
  </r>
  <r>
    <x v="219"/>
    <n v="150397"/>
    <n v="64964"/>
    <x v="217"/>
    <n v="334"/>
    <x v="2"/>
    <x v="0"/>
  </r>
  <r>
    <x v="220"/>
    <n v="132847"/>
    <n v="55227"/>
    <x v="218"/>
    <n v="485"/>
    <x v="3"/>
    <x v="1"/>
  </r>
  <r>
    <x v="221"/>
    <n v="153607"/>
    <n v="35978"/>
    <x v="219"/>
    <n v="161"/>
    <x v="0"/>
    <x v="2"/>
  </r>
  <r>
    <x v="222"/>
    <n v="124077"/>
    <n v="47153"/>
    <x v="220"/>
    <n v="355"/>
    <x v="1"/>
    <x v="1"/>
  </r>
  <r>
    <x v="223"/>
    <n v="98258"/>
    <n v="89765"/>
    <x v="221"/>
    <n v="148"/>
    <x v="2"/>
    <x v="1"/>
  </r>
  <r>
    <x v="224"/>
    <n v="197717"/>
    <n v="69071"/>
    <x v="222"/>
    <n v="492"/>
    <x v="0"/>
    <x v="1"/>
  </r>
  <r>
    <x v="225"/>
    <n v="179771"/>
    <n v="99519"/>
    <x v="223"/>
    <n v="447"/>
    <x v="1"/>
    <x v="1"/>
  </r>
  <r>
    <x v="226"/>
    <n v="98000"/>
    <n v="39503"/>
    <x v="224"/>
    <n v="258"/>
    <x v="2"/>
    <x v="1"/>
  </r>
  <r>
    <x v="227"/>
    <n v="86737"/>
    <n v="90703"/>
    <x v="225"/>
    <n v="223"/>
    <x v="2"/>
    <x v="2"/>
  </r>
  <r>
    <x v="228"/>
    <n v="71485"/>
    <n v="94379"/>
    <x v="226"/>
    <n v="416"/>
    <x v="3"/>
    <x v="0"/>
  </r>
  <r>
    <x v="229"/>
    <n v="98565"/>
    <n v="87866"/>
    <x v="227"/>
    <n v="306"/>
    <x v="1"/>
    <x v="0"/>
  </r>
  <r>
    <x v="230"/>
    <n v="179614"/>
    <n v="46905"/>
    <x v="228"/>
    <n v="147"/>
    <x v="0"/>
    <x v="0"/>
  </r>
  <r>
    <x v="231"/>
    <n v="125155"/>
    <n v="75838"/>
    <x v="229"/>
    <n v="235"/>
    <x v="0"/>
    <x v="0"/>
  </r>
  <r>
    <x v="232"/>
    <n v="112487"/>
    <n v="88279"/>
    <x v="230"/>
    <n v="300"/>
    <x v="0"/>
    <x v="2"/>
  </r>
  <r>
    <x v="233"/>
    <n v="189948"/>
    <n v="56806"/>
    <x v="231"/>
    <n v="349"/>
    <x v="1"/>
    <x v="3"/>
  </r>
  <r>
    <x v="234"/>
    <n v="72342"/>
    <n v="75000"/>
    <x v="232"/>
    <n v="413"/>
    <x v="0"/>
    <x v="3"/>
  </r>
  <r>
    <x v="235"/>
    <n v="100806"/>
    <n v="52168"/>
    <x v="233"/>
    <n v="456"/>
    <x v="0"/>
    <x v="2"/>
  </r>
  <r>
    <x v="236"/>
    <n v="108770"/>
    <n v="68714"/>
    <x v="234"/>
    <n v="467"/>
    <x v="0"/>
    <x v="2"/>
  </r>
  <r>
    <x v="237"/>
    <n v="138623"/>
    <n v="84093"/>
    <x v="235"/>
    <n v="417"/>
    <x v="3"/>
    <x v="1"/>
  </r>
  <r>
    <x v="238"/>
    <n v="163177"/>
    <n v="85419"/>
    <x v="236"/>
    <n v="394"/>
    <x v="3"/>
    <x v="1"/>
  </r>
  <r>
    <x v="239"/>
    <n v="191026"/>
    <n v="79145"/>
    <x v="237"/>
    <n v="413"/>
    <x v="1"/>
    <x v="1"/>
  </r>
  <r>
    <x v="240"/>
    <n v="135629"/>
    <n v="32461"/>
    <x v="238"/>
    <n v="308"/>
    <x v="1"/>
    <x v="0"/>
  </r>
  <r>
    <x v="241"/>
    <n v="180993"/>
    <n v="44291"/>
    <x v="239"/>
    <n v="454"/>
    <x v="0"/>
    <x v="1"/>
  </r>
  <r>
    <x v="242"/>
    <n v="186944"/>
    <n v="76804"/>
    <x v="240"/>
    <n v="310"/>
    <x v="3"/>
    <x v="3"/>
  </r>
  <r>
    <x v="243"/>
    <n v="165947"/>
    <n v="94946"/>
    <x v="241"/>
    <n v="291"/>
    <x v="2"/>
    <x v="0"/>
  </r>
  <r>
    <x v="244"/>
    <n v="86399"/>
    <n v="91332"/>
    <x v="242"/>
    <n v="143"/>
    <x v="2"/>
    <x v="1"/>
  </r>
  <r>
    <x v="245"/>
    <n v="188177"/>
    <n v="60841"/>
    <x v="243"/>
    <n v="128"/>
    <x v="0"/>
    <x v="0"/>
  </r>
  <r>
    <x v="246"/>
    <n v="169575"/>
    <n v="78758"/>
    <x v="244"/>
    <n v="158"/>
    <x v="0"/>
    <x v="3"/>
  </r>
  <r>
    <x v="247"/>
    <n v="170904"/>
    <n v="67643"/>
    <x v="245"/>
    <n v="170"/>
    <x v="3"/>
    <x v="1"/>
  </r>
  <r>
    <x v="248"/>
    <n v="90678"/>
    <n v="80408"/>
    <x v="183"/>
    <n v="191"/>
    <x v="3"/>
    <x v="3"/>
  </r>
  <r>
    <x v="249"/>
    <n v="136218"/>
    <n v="73950"/>
    <x v="246"/>
    <n v="364"/>
    <x v="3"/>
    <x v="3"/>
  </r>
  <r>
    <x v="250"/>
    <n v="123230"/>
    <n v="86849"/>
    <x v="247"/>
    <n v="482"/>
    <x v="1"/>
    <x v="3"/>
  </r>
  <r>
    <x v="251"/>
    <n v="134055"/>
    <n v="58044"/>
    <x v="248"/>
    <n v="319"/>
    <x v="1"/>
    <x v="1"/>
  </r>
  <r>
    <x v="252"/>
    <n v="132258"/>
    <n v="45997"/>
    <x v="249"/>
    <n v="489"/>
    <x v="0"/>
    <x v="2"/>
  </r>
  <r>
    <x v="253"/>
    <n v="99986"/>
    <n v="53911"/>
    <x v="250"/>
    <n v="499"/>
    <x v="1"/>
    <x v="1"/>
  </r>
  <r>
    <x v="254"/>
    <n v="145595"/>
    <n v="85533"/>
    <x v="251"/>
    <n v="314"/>
    <x v="3"/>
    <x v="3"/>
  </r>
  <r>
    <x v="255"/>
    <n v="161358"/>
    <n v="44571"/>
    <x v="252"/>
    <n v="486"/>
    <x v="3"/>
    <x v="1"/>
  </r>
  <r>
    <x v="256"/>
    <n v="124929"/>
    <n v="87941"/>
    <x v="253"/>
    <n v="376"/>
    <x v="1"/>
    <x v="3"/>
  </r>
  <r>
    <x v="257"/>
    <n v="133506"/>
    <n v="88005"/>
    <x v="254"/>
    <n v="163"/>
    <x v="2"/>
    <x v="2"/>
  </r>
  <r>
    <x v="258"/>
    <n v="94911"/>
    <n v="88712"/>
    <x v="255"/>
    <n v="445"/>
    <x v="0"/>
    <x v="0"/>
  </r>
  <r>
    <x v="259"/>
    <n v="147127"/>
    <n v="73541"/>
    <x v="256"/>
    <n v="391"/>
    <x v="2"/>
    <x v="2"/>
  </r>
  <r>
    <x v="260"/>
    <n v="173453"/>
    <n v="53387"/>
    <x v="257"/>
    <n v="344"/>
    <x v="0"/>
    <x v="2"/>
  </r>
  <r>
    <x v="261"/>
    <n v="144458"/>
    <n v="78908"/>
    <x v="258"/>
    <n v="161"/>
    <x v="2"/>
    <x v="0"/>
  </r>
  <r>
    <x v="262"/>
    <n v="72175"/>
    <n v="43057"/>
    <x v="259"/>
    <n v="431"/>
    <x v="1"/>
    <x v="1"/>
  </r>
  <r>
    <x v="263"/>
    <n v="179235"/>
    <n v="94028"/>
    <x v="260"/>
    <n v="269"/>
    <x v="0"/>
    <x v="0"/>
  </r>
  <r>
    <x v="264"/>
    <n v="114771"/>
    <n v="85731"/>
    <x v="261"/>
    <n v="368"/>
    <x v="0"/>
    <x v="1"/>
  </r>
  <r>
    <x v="265"/>
    <n v="187157"/>
    <n v="54858"/>
    <x v="262"/>
    <n v="366"/>
    <x v="0"/>
    <x v="1"/>
  </r>
  <r>
    <x v="266"/>
    <n v="181300"/>
    <n v="78689"/>
    <x v="263"/>
    <n v="153"/>
    <x v="3"/>
    <x v="3"/>
  </r>
  <r>
    <x v="267"/>
    <n v="146925"/>
    <n v="74638"/>
    <x v="264"/>
    <n v="115"/>
    <x v="3"/>
    <x v="3"/>
  </r>
  <r>
    <x v="268"/>
    <n v="126358"/>
    <n v="76486"/>
    <x v="265"/>
    <n v="107"/>
    <x v="2"/>
    <x v="0"/>
  </r>
  <r>
    <x v="269"/>
    <n v="107057"/>
    <n v="50567"/>
    <x v="266"/>
    <n v="203"/>
    <x v="1"/>
    <x v="2"/>
  </r>
  <r>
    <x v="270"/>
    <n v="66150"/>
    <n v="59739"/>
    <x v="267"/>
    <n v="158"/>
    <x v="3"/>
    <x v="0"/>
  </r>
  <r>
    <x v="271"/>
    <n v="64425"/>
    <n v="87804"/>
    <x v="268"/>
    <n v="412"/>
    <x v="0"/>
    <x v="1"/>
  </r>
  <r>
    <x v="272"/>
    <n v="76032"/>
    <n v="33754"/>
    <x v="269"/>
    <n v="139"/>
    <x v="3"/>
    <x v="3"/>
  </r>
  <r>
    <x v="273"/>
    <n v="62198"/>
    <n v="57044"/>
    <x v="270"/>
    <n v="336"/>
    <x v="1"/>
    <x v="0"/>
  </r>
  <r>
    <x v="274"/>
    <n v="178865"/>
    <n v="97260"/>
    <x v="271"/>
    <n v="485"/>
    <x v="3"/>
    <x v="0"/>
  </r>
  <r>
    <x v="275"/>
    <n v="199777"/>
    <n v="96912"/>
    <x v="272"/>
    <n v="193"/>
    <x v="0"/>
    <x v="3"/>
  </r>
  <r>
    <x v="276"/>
    <n v="83236"/>
    <n v="38706"/>
    <x v="273"/>
    <n v="321"/>
    <x v="2"/>
    <x v="3"/>
  </r>
  <r>
    <x v="277"/>
    <n v="147955"/>
    <n v="38894"/>
    <x v="274"/>
    <n v="303"/>
    <x v="0"/>
    <x v="3"/>
  </r>
  <r>
    <x v="278"/>
    <n v="163145"/>
    <n v="48037"/>
    <x v="275"/>
    <n v="237"/>
    <x v="1"/>
    <x v="1"/>
  </r>
  <r>
    <x v="279"/>
    <n v="154914"/>
    <n v="81612"/>
    <x v="276"/>
    <n v="399"/>
    <x v="2"/>
    <x v="3"/>
  </r>
  <r>
    <x v="280"/>
    <n v="162870"/>
    <n v="59725"/>
    <x v="277"/>
    <n v="494"/>
    <x v="3"/>
    <x v="2"/>
  </r>
  <r>
    <x v="281"/>
    <n v="176243"/>
    <n v="35926"/>
    <x v="278"/>
    <n v="306"/>
    <x v="3"/>
    <x v="0"/>
  </r>
  <r>
    <x v="282"/>
    <n v="74596"/>
    <n v="39496"/>
    <x v="279"/>
    <n v="435"/>
    <x v="3"/>
    <x v="3"/>
  </r>
  <r>
    <x v="283"/>
    <n v="192351"/>
    <n v="86447"/>
    <x v="280"/>
    <n v="180"/>
    <x v="2"/>
    <x v="3"/>
  </r>
  <r>
    <x v="284"/>
    <n v="171496"/>
    <n v="59806"/>
    <x v="281"/>
    <n v="317"/>
    <x v="0"/>
    <x v="1"/>
  </r>
  <r>
    <x v="285"/>
    <n v="190273"/>
    <n v="71321"/>
    <x v="282"/>
    <n v="101"/>
    <x v="2"/>
    <x v="1"/>
  </r>
  <r>
    <x v="286"/>
    <n v="198155"/>
    <n v="95095"/>
    <x v="283"/>
    <n v="277"/>
    <x v="2"/>
    <x v="0"/>
  </r>
  <r>
    <x v="287"/>
    <n v="180674"/>
    <n v="52656"/>
    <x v="284"/>
    <n v="495"/>
    <x v="1"/>
    <x v="2"/>
  </r>
  <r>
    <x v="288"/>
    <n v="180307"/>
    <n v="85147"/>
    <x v="285"/>
    <n v="470"/>
    <x v="2"/>
    <x v="0"/>
  </r>
  <r>
    <x v="289"/>
    <n v="79063"/>
    <n v="79666"/>
    <x v="286"/>
    <n v="445"/>
    <x v="3"/>
    <x v="3"/>
  </r>
  <r>
    <x v="290"/>
    <n v="127642"/>
    <n v="68787"/>
    <x v="171"/>
    <n v="378"/>
    <x v="0"/>
    <x v="2"/>
  </r>
  <r>
    <x v="291"/>
    <n v="150093"/>
    <n v="92946"/>
    <x v="287"/>
    <n v="245"/>
    <x v="0"/>
    <x v="2"/>
  </r>
  <r>
    <x v="292"/>
    <n v="95954"/>
    <n v="51727"/>
    <x v="288"/>
    <n v="417"/>
    <x v="0"/>
    <x v="2"/>
  </r>
  <r>
    <x v="293"/>
    <n v="87856"/>
    <n v="98056"/>
    <x v="289"/>
    <n v="323"/>
    <x v="3"/>
    <x v="2"/>
  </r>
  <r>
    <x v="294"/>
    <n v="62573"/>
    <n v="33081"/>
    <x v="290"/>
    <n v="468"/>
    <x v="3"/>
    <x v="0"/>
  </r>
  <r>
    <x v="295"/>
    <n v="95367"/>
    <n v="64196"/>
    <x v="291"/>
    <n v="483"/>
    <x v="3"/>
    <x v="1"/>
  </r>
  <r>
    <x v="296"/>
    <n v="159608"/>
    <n v="66735"/>
    <x v="292"/>
    <n v="161"/>
    <x v="3"/>
    <x v="1"/>
  </r>
  <r>
    <x v="297"/>
    <n v="120774"/>
    <n v="55498"/>
    <x v="293"/>
    <n v="393"/>
    <x v="3"/>
    <x v="3"/>
  </r>
  <r>
    <x v="298"/>
    <n v="83752"/>
    <n v="61656"/>
    <x v="294"/>
    <n v="338"/>
    <x v="2"/>
    <x v="1"/>
  </r>
  <r>
    <x v="299"/>
    <n v="115029"/>
    <n v="97695"/>
    <x v="295"/>
    <n v="294"/>
    <x v="3"/>
    <x v="1"/>
  </r>
  <r>
    <x v="300"/>
    <n v="190282"/>
    <n v="67900"/>
    <x v="296"/>
    <n v="265"/>
    <x v="3"/>
    <x v="1"/>
  </r>
  <r>
    <x v="301"/>
    <n v="111693"/>
    <n v="77701"/>
    <x v="297"/>
    <n v="321"/>
    <x v="3"/>
    <x v="1"/>
  </r>
  <r>
    <x v="302"/>
    <n v="176739"/>
    <n v="49033"/>
    <x v="298"/>
    <n v="160"/>
    <x v="3"/>
    <x v="3"/>
  </r>
  <r>
    <x v="303"/>
    <n v="115961"/>
    <n v="40805"/>
    <x v="299"/>
    <n v="228"/>
    <x v="0"/>
    <x v="0"/>
  </r>
  <r>
    <x v="304"/>
    <n v="186678"/>
    <n v="65851"/>
    <x v="300"/>
    <n v="272"/>
    <x v="3"/>
    <x v="2"/>
  </r>
  <r>
    <x v="305"/>
    <n v="134532"/>
    <n v="56832"/>
    <x v="301"/>
    <n v="255"/>
    <x v="2"/>
    <x v="1"/>
  </r>
  <r>
    <x v="306"/>
    <n v="141994"/>
    <n v="93437"/>
    <x v="302"/>
    <n v="477"/>
    <x v="2"/>
    <x v="0"/>
  </r>
  <r>
    <x v="307"/>
    <n v="116133"/>
    <n v="43944"/>
    <x v="303"/>
    <n v="209"/>
    <x v="2"/>
    <x v="1"/>
  </r>
  <r>
    <x v="308"/>
    <n v="121268"/>
    <n v="49873"/>
    <x v="304"/>
    <n v="368"/>
    <x v="1"/>
    <x v="1"/>
  </r>
  <r>
    <x v="309"/>
    <n v="91653"/>
    <n v="70372"/>
    <x v="305"/>
    <n v="455"/>
    <x v="0"/>
    <x v="2"/>
  </r>
  <r>
    <x v="310"/>
    <n v="181829"/>
    <n v="45379"/>
    <x v="306"/>
    <n v="490"/>
    <x v="3"/>
    <x v="2"/>
  </r>
  <r>
    <x v="311"/>
    <n v="188377"/>
    <n v="66751"/>
    <x v="307"/>
    <n v="377"/>
    <x v="1"/>
    <x v="2"/>
  </r>
  <r>
    <x v="312"/>
    <n v="61622"/>
    <n v="35110"/>
    <x v="308"/>
    <n v="173"/>
    <x v="3"/>
    <x v="1"/>
  </r>
  <r>
    <x v="313"/>
    <n v="108756"/>
    <n v="84341"/>
    <x v="309"/>
    <n v="306"/>
    <x v="1"/>
    <x v="1"/>
  </r>
  <r>
    <x v="314"/>
    <n v="100809"/>
    <n v="42087"/>
    <x v="310"/>
    <n v="487"/>
    <x v="1"/>
    <x v="1"/>
  </r>
  <r>
    <x v="315"/>
    <n v="76725"/>
    <n v="53762"/>
    <x v="311"/>
    <n v="378"/>
    <x v="2"/>
    <x v="2"/>
  </r>
  <r>
    <x v="316"/>
    <n v="111226"/>
    <n v="39596"/>
    <x v="312"/>
    <n v="474"/>
    <x v="2"/>
    <x v="3"/>
  </r>
  <r>
    <x v="317"/>
    <n v="141182"/>
    <n v="48313"/>
    <x v="313"/>
    <n v="425"/>
    <x v="1"/>
    <x v="0"/>
  </r>
  <r>
    <x v="318"/>
    <n v="89402"/>
    <n v="96549"/>
    <x v="314"/>
    <n v="439"/>
    <x v="2"/>
    <x v="3"/>
  </r>
  <r>
    <x v="319"/>
    <n v="64263"/>
    <n v="53705"/>
    <x v="126"/>
    <n v="456"/>
    <x v="1"/>
    <x v="1"/>
  </r>
  <r>
    <x v="320"/>
    <n v="107924"/>
    <n v="97364"/>
    <x v="315"/>
    <n v="439"/>
    <x v="0"/>
    <x v="1"/>
  </r>
  <r>
    <x v="321"/>
    <n v="134182"/>
    <n v="32023"/>
    <x v="316"/>
    <n v="303"/>
    <x v="2"/>
    <x v="3"/>
  </r>
  <r>
    <x v="322"/>
    <n v="95737"/>
    <n v="89796"/>
    <x v="317"/>
    <n v="260"/>
    <x v="2"/>
    <x v="1"/>
  </r>
  <r>
    <x v="323"/>
    <n v="161332"/>
    <n v="94429"/>
    <x v="318"/>
    <n v="127"/>
    <x v="2"/>
    <x v="0"/>
  </r>
  <r>
    <x v="324"/>
    <n v="149563"/>
    <n v="91627"/>
    <x v="319"/>
    <n v="491"/>
    <x v="0"/>
    <x v="1"/>
  </r>
  <r>
    <x v="325"/>
    <n v="188575"/>
    <n v="63848"/>
    <x v="320"/>
    <n v="356"/>
    <x v="1"/>
    <x v="0"/>
  </r>
  <r>
    <x v="326"/>
    <n v="161371"/>
    <n v="67804"/>
    <x v="321"/>
    <n v="264"/>
    <x v="3"/>
    <x v="3"/>
  </r>
  <r>
    <x v="327"/>
    <n v="98709"/>
    <n v="45379"/>
    <x v="322"/>
    <n v="162"/>
    <x v="2"/>
    <x v="3"/>
  </r>
  <r>
    <x v="328"/>
    <n v="81172"/>
    <n v="89664"/>
    <x v="323"/>
    <n v="121"/>
    <x v="1"/>
    <x v="1"/>
  </r>
  <r>
    <x v="329"/>
    <n v="71555"/>
    <n v="57766"/>
    <x v="324"/>
    <n v="169"/>
    <x v="0"/>
    <x v="0"/>
  </r>
  <r>
    <x v="330"/>
    <n v="113276"/>
    <n v="98099"/>
    <x v="325"/>
    <n v="480"/>
    <x v="3"/>
    <x v="1"/>
  </r>
  <r>
    <x v="331"/>
    <n v="117492"/>
    <n v="66060"/>
    <x v="326"/>
    <n v="195"/>
    <x v="2"/>
    <x v="2"/>
  </r>
  <r>
    <x v="332"/>
    <n v="149599"/>
    <n v="99122"/>
    <x v="327"/>
    <n v="262"/>
    <x v="0"/>
    <x v="2"/>
  </r>
  <r>
    <x v="333"/>
    <n v="71046"/>
    <n v="46087"/>
    <x v="328"/>
    <n v="178"/>
    <x v="0"/>
    <x v="2"/>
  </r>
  <r>
    <x v="334"/>
    <n v="176021"/>
    <n v="78868"/>
    <x v="329"/>
    <n v="104"/>
    <x v="3"/>
    <x v="2"/>
  </r>
  <r>
    <x v="335"/>
    <n v="64853"/>
    <n v="53225"/>
    <x v="330"/>
    <n v="415"/>
    <x v="1"/>
    <x v="1"/>
  </r>
  <r>
    <x v="336"/>
    <n v="180900"/>
    <n v="36643"/>
    <x v="331"/>
    <n v="219"/>
    <x v="2"/>
    <x v="2"/>
  </r>
  <r>
    <x v="337"/>
    <n v="119129"/>
    <n v="66727"/>
    <x v="332"/>
    <n v="401"/>
    <x v="2"/>
    <x v="0"/>
  </r>
  <r>
    <x v="338"/>
    <n v="174130"/>
    <n v="41005"/>
    <x v="333"/>
    <n v="277"/>
    <x v="1"/>
    <x v="3"/>
  </r>
  <r>
    <x v="339"/>
    <n v="181789"/>
    <n v="95697"/>
    <x v="334"/>
    <n v="275"/>
    <x v="1"/>
    <x v="3"/>
  </r>
  <r>
    <x v="340"/>
    <n v="98890"/>
    <n v="46029"/>
    <x v="335"/>
    <n v="489"/>
    <x v="1"/>
    <x v="2"/>
  </r>
  <r>
    <x v="341"/>
    <n v="126017"/>
    <n v="44226"/>
    <x v="336"/>
    <n v="316"/>
    <x v="3"/>
    <x v="2"/>
  </r>
  <r>
    <x v="342"/>
    <n v="192596"/>
    <n v="93646"/>
    <x v="337"/>
    <n v="155"/>
    <x v="3"/>
    <x v="2"/>
  </r>
  <r>
    <x v="343"/>
    <n v="160424"/>
    <n v="90603"/>
    <x v="338"/>
    <n v="465"/>
    <x v="2"/>
    <x v="1"/>
  </r>
  <r>
    <x v="344"/>
    <n v="75048"/>
    <n v="58731"/>
    <x v="339"/>
    <n v="286"/>
    <x v="3"/>
    <x v="3"/>
  </r>
  <r>
    <x v="345"/>
    <n v="114912"/>
    <n v="98926"/>
    <x v="340"/>
    <n v="331"/>
    <x v="0"/>
    <x v="2"/>
  </r>
  <r>
    <x v="346"/>
    <n v="94008"/>
    <n v="35997"/>
    <x v="341"/>
    <n v="354"/>
    <x v="2"/>
    <x v="0"/>
  </r>
  <r>
    <x v="347"/>
    <n v="191132"/>
    <n v="85506"/>
    <x v="342"/>
    <n v="203"/>
    <x v="3"/>
    <x v="2"/>
  </r>
  <r>
    <x v="348"/>
    <n v="143559"/>
    <n v="79815"/>
    <x v="343"/>
    <n v="176"/>
    <x v="1"/>
    <x v="3"/>
  </r>
  <r>
    <x v="349"/>
    <n v="115337"/>
    <n v="72092"/>
    <x v="344"/>
    <n v="329"/>
    <x v="0"/>
    <x v="2"/>
  </r>
  <r>
    <x v="350"/>
    <n v="170616"/>
    <n v="92539"/>
    <x v="345"/>
    <n v="357"/>
    <x v="1"/>
    <x v="3"/>
  </r>
  <r>
    <x v="351"/>
    <n v="73350"/>
    <n v="96077"/>
    <x v="346"/>
    <n v="363"/>
    <x v="2"/>
    <x v="2"/>
  </r>
  <r>
    <x v="352"/>
    <n v="84354"/>
    <n v="51817"/>
    <x v="347"/>
    <n v="430"/>
    <x v="1"/>
    <x v="0"/>
  </r>
  <r>
    <x v="353"/>
    <n v="105186"/>
    <n v="67861"/>
    <x v="348"/>
    <n v="281"/>
    <x v="3"/>
    <x v="2"/>
  </r>
  <r>
    <x v="354"/>
    <n v="88145"/>
    <n v="43428"/>
    <x v="349"/>
    <n v="480"/>
    <x v="3"/>
    <x v="0"/>
  </r>
  <r>
    <x v="355"/>
    <n v="146123"/>
    <n v="73934"/>
    <x v="350"/>
    <n v="355"/>
    <x v="2"/>
    <x v="0"/>
  </r>
  <r>
    <x v="356"/>
    <n v="80581"/>
    <n v="40258"/>
    <x v="351"/>
    <n v="137"/>
    <x v="1"/>
    <x v="2"/>
  </r>
  <r>
    <x v="357"/>
    <n v="148929"/>
    <n v="87775"/>
    <x v="352"/>
    <n v="275"/>
    <x v="2"/>
    <x v="0"/>
  </r>
  <r>
    <x v="358"/>
    <n v="83051"/>
    <n v="35469"/>
    <x v="353"/>
    <n v="126"/>
    <x v="1"/>
    <x v="1"/>
  </r>
  <r>
    <x v="359"/>
    <n v="111474"/>
    <n v="58854"/>
    <x v="354"/>
    <n v="375"/>
    <x v="0"/>
    <x v="2"/>
  </r>
  <r>
    <x v="360"/>
    <n v="151748"/>
    <n v="36256"/>
    <x v="355"/>
    <n v="239"/>
    <x v="3"/>
    <x v="2"/>
  </r>
  <r>
    <x v="361"/>
    <n v="185995"/>
    <n v="63937"/>
    <x v="356"/>
    <n v="398"/>
    <x v="2"/>
    <x v="0"/>
  </r>
  <r>
    <x v="362"/>
    <n v="129626"/>
    <n v="31651"/>
    <x v="357"/>
    <n v="386"/>
    <x v="0"/>
    <x v="0"/>
  </r>
  <r>
    <x v="363"/>
    <n v="66960"/>
    <n v="80288"/>
    <x v="358"/>
    <n v="190"/>
    <x v="0"/>
    <x v="2"/>
  </r>
  <r>
    <x v="364"/>
    <n v="96408"/>
    <n v="55051"/>
    <x v="359"/>
    <n v="160"/>
    <x v="2"/>
    <x v="1"/>
  </r>
  <r>
    <x v="365"/>
    <n v="154006"/>
    <n v="57386"/>
    <x v="360"/>
    <n v="464"/>
    <x v="2"/>
    <x v="0"/>
  </r>
  <r>
    <x v="366"/>
    <n v="117134"/>
    <n v="46184"/>
    <x v="361"/>
    <n v="446"/>
    <x v="0"/>
    <x v="0"/>
  </r>
  <r>
    <x v="367"/>
    <n v="192413"/>
    <n v="63787"/>
    <x v="362"/>
    <n v="262"/>
    <x v="1"/>
    <x v="3"/>
  </r>
  <r>
    <x v="368"/>
    <n v="150327"/>
    <n v="51621"/>
    <x v="363"/>
    <n v="450"/>
    <x v="0"/>
    <x v="1"/>
  </r>
  <r>
    <x v="369"/>
    <n v="191410"/>
    <n v="89792"/>
    <x v="364"/>
    <n v="242"/>
    <x v="2"/>
    <x v="1"/>
  </r>
  <r>
    <x v="370"/>
    <n v="71344"/>
    <n v="75253"/>
    <x v="365"/>
    <n v="499"/>
    <x v="0"/>
    <x v="2"/>
  </r>
  <r>
    <x v="371"/>
    <n v="192822"/>
    <n v="64051"/>
    <x v="366"/>
    <n v="352"/>
    <x v="1"/>
    <x v="1"/>
  </r>
  <r>
    <x v="372"/>
    <n v="127957"/>
    <n v="79811"/>
    <x v="367"/>
    <n v="368"/>
    <x v="3"/>
    <x v="2"/>
  </r>
  <r>
    <x v="373"/>
    <n v="165423"/>
    <n v="60447"/>
    <x v="368"/>
    <n v="468"/>
    <x v="3"/>
    <x v="3"/>
  </r>
  <r>
    <x v="374"/>
    <n v="118053"/>
    <n v="60254"/>
    <x v="369"/>
    <n v="390"/>
    <x v="0"/>
    <x v="1"/>
  </r>
  <r>
    <x v="375"/>
    <n v="137454"/>
    <n v="87418"/>
    <x v="370"/>
    <n v="286"/>
    <x v="1"/>
    <x v="0"/>
  </r>
  <r>
    <x v="376"/>
    <n v="150600"/>
    <n v="44472"/>
    <x v="371"/>
    <n v="403"/>
    <x v="3"/>
    <x v="3"/>
  </r>
  <r>
    <x v="377"/>
    <n v="182732"/>
    <n v="33471"/>
    <x v="372"/>
    <n v="390"/>
    <x v="0"/>
    <x v="2"/>
  </r>
  <r>
    <x v="378"/>
    <n v="97641"/>
    <n v="38329"/>
    <x v="373"/>
    <n v="185"/>
    <x v="0"/>
    <x v="3"/>
  </r>
  <r>
    <x v="379"/>
    <n v="89711"/>
    <n v="64865"/>
    <x v="374"/>
    <n v="265"/>
    <x v="1"/>
    <x v="2"/>
  </r>
  <r>
    <x v="380"/>
    <n v="130342"/>
    <n v="76850"/>
    <x v="375"/>
    <n v="213"/>
    <x v="2"/>
    <x v="3"/>
  </r>
  <r>
    <x v="381"/>
    <n v="166896"/>
    <n v="84220"/>
    <x v="376"/>
    <n v="455"/>
    <x v="0"/>
    <x v="2"/>
  </r>
  <r>
    <x v="382"/>
    <n v="147833"/>
    <n v="36397"/>
    <x v="377"/>
    <n v="282"/>
    <x v="2"/>
    <x v="1"/>
  </r>
  <r>
    <x v="383"/>
    <n v="116276"/>
    <n v="65525"/>
    <x v="378"/>
    <n v="306"/>
    <x v="2"/>
    <x v="0"/>
  </r>
  <r>
    <x v="384"/>
    <n v="79541"/>
    <n v="83072"/>
    <x v="379"/>
    <n v="355"/>
    <x v="3"/>
    <x v="2"/>
  </r>
  <r>
    <x v="385"/>
    <n v="154457"/>
    <n v="53284"/>
    <x v="380"/>
    <n v="334"/>
    <x v="2"/>
    <x v="3"/>
  </r>
  <r>
    <x v="386"/>
    <n v="104813"/>
    <n v="91330"/>
    <x v="381"/>
    <n v="454"/>
    <x v="1"/>
    <x v="2"/>
  </r>
  <r>
    <x v="387"/>
    <n v="199892"/>
    <n v="55122"/>
    <x v="382"/>
    <n v="102"/>
    <x v="3"/>
    <x v="2"/>
  </r>
  <r>
    <x v="388"/>
    <n v="84070"/>
    <n v="92812"/>
    <x v="383"/>
    <n v="307"/>
    <x v="3"/>
    <x v="2"/>
  </r>
  <r>
    <x v="389"/>
    <n v="140559"/>
    <n v="37999"/>
    <x v="384"/>
    <n v="296"/>
    <x v="3"/>
    <x v="3"/>
  </r>
  <r>
    <x v="390"/>
    <n v="101786"/>
    <n v="52436"/>
    <x v="385"/>
    <n v="440"/>
    <x v="0"/>
    <x v="0"/>
  </r>
  <r>
    <x v="391"/>
    <n v="197809"/>
    <n v="72963"/>
    <x v="386"/>
    <n v="224"/>
    <x v="0"/>
    <x v="1"/>
  </r>
  <r>
    <x v="392"/>
    <n v="96062"/>
    <n v="32096"/>
    <x v="387"/>
    <n v="237"/>
    <x v="2"/>
    <x v="0"/>
  </r>
  <r>
    <x v="393"/>
    <n v="111571"/>
    <n v="55279"/>
    <x v="388"/>
    <n v="438"/>
    <x v="3"/>
    <x v="2"/>
  </r>
  <r>
    <x v="394"/>
    <n v="85510"/>
    <n v="56201"/>
    <x v="389"/>
    <n v="124"/>
    <x v="3"/>
    <x v="3"/>
  </r>
  <r>
    <x v="395"/>
    <n v="79426"/>
    <n v="49715"/>
    <x v="390"/>
    <n v="167"/>
    <x v="1"/>
    <x v="0"/>
  </r>
  <r>
    <x v="396"/>
    <n v="97265"/>
    <n v="59309"/>
    <x v="391"/>
    <n v="160"/>
    <x v="2"/>
    <x v="2"/>
  </r>
  <r>
    <x v="397"/>
    <n v="126150"/>
    <n v="45078"/>
    <x v="392"/>
    <n v="128"/>
    <x v="1"/>
    <x v="1"/>
  </r>
  <r>
    <x v="398"/>
    <n v="147312"/>
    <n v="86614"/>
    <x v="393"/>
    <n v="482"/>
    <x v="2"/>
    <x v="1"/>
  </r>
  <r>
    <x v="399"/>
    <n v="149613"/>
    <n v="35105"/>
    <x v="394"/>
    <n v="118"/>
    <x v="2"/>
    <x v="1"/>
  </r>
  <r>
    <x v="400"/>
    <n v="134910"/>
    <n v="32839"/>
    <x v="395"/>
    <n v="270"/>
    <x v="0"/>
    <x v="2"/>
  </r>
  <r>
    <x v="401"/>
    <n v="112375"/>
    <n v="98920"/>
    <x v="396"/>
    <n v="173"/>
    <x v="0"/>
    <x v="3"/>
  </r>
  <r>
    <x v="402"/>
    <n v="181826"/>
    <n v="73619"/>
    <x v="397"/>
    <n v="160"/>
    <x v="1"/>
    <x v="0"/>
  </r>
  <r>
    <x v="403"/>
    <n v="95435"/>
    <n v="72821"/>
    <x v="398"/>
    <n v="252"/>
    <x v="2"/>
    <x v="1"/>
  </r>
  <r>
    <x v="404"/>
    <n v="156443"/>
    <n v="43493"/>
    <x v="399"/>
    <n v="375"/>
    <x v="3"/>
    <x v="2"/>
  </r>
  <r>
    <x v="405"/>
    <n v="194055"/>
    <n v="47069"/>
    <x v="400"/>
    <n v="147"/>
    <x v="0"/>
    <x v="2"/>
  </r>
  <r>
    <x v="406"/>
    <n v="83510"/>
    <n v="37531"/>
    <x v="401"/>
    <n v="310"/>
    <x v="3"/>
    <x v="0"/>
  </r>
  <r>
    <x v="407"/>
    <n v="154071"/>
    <n v="67051"/>
    <x v="402"/>
    <n v="442"/>
    <x v="1"/>
    <x v="1"/>
  </r>
  <r>
    <x v="408"/>
    <n v="66640"/>
    <n v="37736"/>
    <x v="403"/>
    <n v="238"/>
    <x v="0"/>
    <x v="2"/>
  </r>
  <r>
    <x v="409"/>
    <n v="104547"/>
    <n v="37710"/>
    <x v="404"/>
    <n v="209"/>
    <x v="0"/>
    <x v="0"/>
  </r>
  <r>
    <x v="410"/>
    <n v="114620"/>
    <n v="97155"/>
    <x v="405"/>
    <n v="282"/>
    <x v="2"/>
    <x v="3"/>
  </r>
  <r>
    <x v="411"/>
    <n v="175608"/>
    <n v="43975"/>
    <x v="406"/>
    <n v="127"/>
    <x v="1"/>
    <x v="3"/>
  </r>
  <r>
    <x v="412"/>
    <n v="67564"/>
    <n v="92424"/>
    <x v="407"/>
    <n v="296"/>
    <x v="2"/>
    <x v="3"/>
  </r>
  <r>
    <x v="413"/>
    <n v="173824"/>
    <n v="75603"/>
    <x v="408"/>
    <n v="290"/>
    <x v="0"/>
    <x v="1"/>
  </r>
  <r>
    <x v="414"/>
    <n v="139273"/>
    <n v="53252"/>
    <x v="409"/>
    <n v="414"/>
    <x v="1"/>
    <x v="0"/>
  </r>
  <r>
    <x v="415"/>
    <n v="134859"/>
    <n v="31431"/>
    <x v="410"/>
    <n v="488"/>
    <x v="0"/>
    <x v="0"/>
  </r>
  <r>
    <x v="416"/>
    <n v="170017"/>
    <n v="67481"/>
    <x v="411"/>
    <n v="150"/>
    <x v="1"/>
    <x v="2"/>
  </r>
  <r>
    <x v="417"/>
    <n v="183618"/>
    <n v="39557"/>
    <x v="412"/>
    <n v="248"/>
    <x v="0"/>
    <x v="2"/>
  </r>
  <r>
    <x v="418"/>
    <n v="185341"/>
    <n v="30162"/>
    <x v="413"/>
    <n v="367"/>
    <x v="3"/>
    <x v="2"/>
  </r>
  <r>
    <x v="419"/>
    <n v="89430"/>
    <n v="64742"/>
    <x v="414"/>
    <n v="149"/>
    <x v="3"/>
    <x v="0"/>
  </r>
  <r>
    <x v="420"/>
    <n v="87788"/>
    <n v="49675"/>
    <x v="415"/>
    <n v="487"/>
    <x v="2"/>
    <x v="2"/>
  </r>
  <r>
    <x v="421"/>
    <n v="129346"/>
    <n v="47015"/>
    <x v="416"/>
    <n v="345"/>
    <x v="3"/>
    <x v="0"/>
  </r>
  <r>
    <x v="422"/>
    <n v="156122"/>
    <n v="80057"/>
    <x v="417"/>
    <n v="212"/>
    <x v="0"/>
    <x v="0"/>
  </r>
  <r>
    <x v="423"/>
    <n v="99974"/>
    <n v="62591"/>
    <x v="418"/>
    <n v="269"/>
    <x v="0"/>
    <x v="3"/>
  </r>
  <r>
    <x v="424"/>
    <n v="167309"/>
    <n v="39833"/>
    <x v="419"/>
    <n v="265"/>
    <x v="3"/>
    <x v="2"/>
  </r>
  <r>
    <x v="425"/>
    <n v="76371"/>
    <n v="37896"/>
    <x v="420"/>
    <n v="113"/>
    <x v="2"/>
    <x v="3"/>
  </r>
  <r>
    <x v="426"/>
    <n v="105084"/>
    <n v="62972"/>
    <x v="421"/>
    <n v="302"/>
    <x v="3"/>
    <x v="1"/>
  </r>
  <r>
    <x v="427"/>
    <n v="121916"/>
    <n v="79733"/>
    <x v="422"/>
    <n v="387"/>
    <x v="1"/>
    <x v="1"/>
  </r>
  <r>
    <x v="428"/>
    <n v="133972"/>
    <n v="71800"/>
    <x v="423"/>
    <n v="494"/>
    <x v="1"/>
    <x v="1"/>
  </r>
  <r>
    <x v="429"/>
    <n v="72984"/>
    <n v="35347"/>
    <x v="424"/>
    <n v="288"/>
    <x v="1"/>
    <x v="0"/>
  </r>
  <r>
    <x v="430"/>
    <n v="93039"/>
    <n v="89063"/>
    <x v="425"/>
    <n v="254"/>
    <x v="3"/>
    <x v="0"/>
  </r>
  <r>
    <x v="431"/>
    <n v="145431"/>
    <n v="32643"/>
    <x v="426"/>
    <n v="154"/>
    <x v="3"/>
    <x v="0"/>
  </r>
  <r>
    <x v="432"/>
    <n v="143691"/>
    <n v="70785"/>
    <x v="427"/>
    <n v="281"/>
    <x v="3"/>
    <x v="2"/>
  </r>
  <r>
    <x v="433"/>
    <n v="118606"/>
    <n v="48681"/>
    <x v="428"/>
    <n v="309"/>
    <x v="1"/>
    <x v="3"/>
  </r>
  <r>
    <x v="434"/>
    <n v="162665"/>
    <n v="80026"/>
    <x v="429"/>
    <n v="475"/>
    <x v="2"/>
    <x v="0"/>
  </r>
  <r>
    <x v="435"/>
    <n v="165373"/>
    <n v="45892"/>
    <x v="430"/>
    <n v="174"/>
    <x v="0"/>
    <x v="3"/>
  </r>
  <r>
    <x v="436"/>
    <n v="84574"/>
    <n v="77299"/>
    <x v="431"/>
    <n v="376"/>
    <x v="3"/>
    <x v="3"/>
  </r>
  <r>
    <x v="437"/>
    <n v="194502"/>
    <n v="47073"/>
    <x v="432"/>
    <n v="232"/>
    <x v="2"/>
    <x v="3"/>
  </r>
  <r>
    <x v="438"/>
    <n v="92733"/>
    <n v="60682"/>
    <x v="433"/>
    <n v="442"/>
    <x v="0"/>
    <x v="2"/>
  </r>
  <r>
    <x v="439"/>
    <n v="62050"/>
    <n v="44289"/>
    <x v="434"/>
    <n v="158"/>
    <x v="0"/>
    <x v="2"/>
  </r>
  <r>
    <x v="440"/>
    <n v="169996"/>
    <n v="37927"/>
    <x v="435"/>
    <n v="444"/>
    <x v="0"/>
    <x v="1"/>
  </r>
  <r>
    <x v="441"/>
    <n v="93933"/>
    <n v="78330"/>
    <x v="436"/>
    <n v="281"/>
    <x v="2"/>
    <x v="1"/>
  </r>
  <r>
    <x v="442"/>
    <n v="84951"/>
    <n v="96707"/>
    <x v="437"/>
    <n v="438"/>
    <x v="2"/>
    <x v="3"/>
  </r>
  <r>
    <x v="443"/>
    <n v="92413"/>
    <n v="95428"/>
    <x v="438"/>
    <n v="420"/>
    <x v="1"/>
    <x v="1"/>
  </r>
  <r>
    <x v="444"/>
    <n v="172573"/>
    <n v="80601"/>
    <x v="439"/>
    <n v="163"/>
    <x v="2"/>
    <x v="3"/>
  </r>
  <r>
    <x v="445"/>
    <n v="195566"/>
    <n v="32539"/>
    <x v="440"/>
    <n v="426"/>
    <x v="2"/>
    <x v="2"/>
  </r>
  <r>
    <x v="446"/>
    <n v="182744"/>
    <n v="52669"/>
    <x v="441"/>
    <n v="359"/>
    <x v="2"/>
    <x v="2"/>
  </r>
  <r>
    <x v="447"/>
    <n v="149431"/>
    <n v="50644"/>
    <x v="442"/>
    <n v="292"/>
    <x v="0"/>
    <x v="2"/>
  </r>
  <r>
    <x v="448"/>
    <n v="103001"/>
    <n v="48745"/>
    <x v="443"/>
    <n v="242"/>
    <x v="3"/>
    <x v="0"/>
  </r>
  <r>
    <x v="449"/>
    <n v="127364"/>
    <n v="58228"/>
    <x v="444"/>
    <n v="203"/>
    <x v="1"/>
    <x v="3"/>
  </r>
  <r>
    <x v="450"/>
    <n v="184988"/>
    <n v="64521"/>
    <x v="445"/>
    <n v="313"/>
    <x v="3"/>
    <x v="2"/>
  </r>
  <r>
    <x v="451"/>
    <n v="105028"/>
    <n v="56928"/>
    <x v="446"/>
    <n v="341"/>
    <x v="3"/>
    <x v="3"/>
  </r>
  <r>
    <x v="452"/>
    <n v="191878"/>
    <n v="48322"/>
    <x v="447"/>
    <n v="308"/>
    <x v="2"/>
    <x v="1"/>
  </r>
  <r>
    <x v="453"/>
    <n v="184343"/>
    <n v="87714"/>
    <x v="448"/>
    <n v="192"/>
    <x v="1"/>
    <x v="1"/>
  </r>
  <r>
    <x v="454"/>
    <n v="188301"/>
    <n v="92292"/>
    <x v="449"/>
    <n v="241"/>
    <x v="3"/>
    <x v="2"/>
  </r>
  <r>
    <x v="455"/>
    <n v="186295"/>
    <n v="59055"/>
    <x v="450"/>
    <n v="211"/>
    <x v="3"/>
    <x v="3"/>
  </r>
  <r>
    <x v="456"/>
    <n v="94636"/>
    <n v="72891"/>
    <x v="451"/>
    <n v="474"/>
    <x v="1"/>
    <x v="2"/>
  </r>
  <r>
    <x v="457"/>
    <n v="84262"/>
    <n v="36588"/>
    <x v="452"/>
    <n v="158"/>
    <x v="2"/>
    <x v="1"/>
  </r>
  <r>
    <x v="458"/>
    <n v="140435"/>
    <n v="36304"/>
    <x v="453"/>
    <n v="142"/>
    <x v="3"/>
    <x v="2"/>
  </r>
  <r>
    <x v="459"/>
    <n v="188583"/>
    <n v="37345"/>
    <x v="454"/>
    <n v="306"/>
    <x v="0"/>
    <x v="3"/>
  </r>
  <r>
    <x v="460"/>
    <n v="101844"/>
    <n v="59300"/>
    <x v="455"/>
    <n v="367"/>
    <x v="3"/>
    <x v="1"/>
  </r>
  <r>
    <x v="461"/>
    <n v="124754"/>
    <n v="54259"/>
    <x v="456"/>
    <n v="395"/>
    <x v="0"/>
    <x v="0"/>
  </r>
  <r>
    <x v="462"/>
    <n v="137129"/>
    <n v="45352"/>
    <x v="457"/>
    <n v="217"/>
    <x v="2"/>
    <x v="1"/>
  </r>
  <r>
    <x v="463"/>
    <n v="100042"/>
    <n v="63365"/>
    <x v="458"/>
    <n v="119"/>
    <x v="3"/>
    <x v="0"/>
  </r>
  <r>
    <x v="464"/>
    <n v="121665"/>
    <n v="49446"/>
    <x v="459"/>
    <n v="321"/>
    <x v="1"/>
    <x v="2"/>
  </r>
  <r>
    <x v="465"/>
    <n v="176953"/>
    <n v="32336"/>
    <x v="460"/>
    <n v="265"/>
    <x v="1"/>
    <x v="2"/>
  </r>
  <r>
    <x v="466"/>
    <n v="178533"/>
    <n v="92032"/>
    <x v="461"/>
    <n v="230"/>
    <x v="3"/>
    <x v="3"/>
  </r>
  <r>
    <x v="467"/>
    <n v="133781"/>
    <n v="37521"/>
    <x v="462"/>
    <n v="255"/>
    <x v="2"/>
    <x v="0"/>
  </r>
  <r>
    <x v="468"/>
    <n v="126262"/>
    <n v="53481"/>
    <x v="463"/>
    <n v="283"/>
    <x v="2"/>
    <x v="2"/>
  </r>
  <r>
    <x v="469"/>
    <n v="106600"/>
    <n v="48474"/>
    <x v="464"/>
    <n v="189"/>
    <x v="1"/>
    <x v="0"/>
  </r>
  <r>
    <x v="470"/>
    <n v="136898"/>
    <n v="76760"/>
    <x v="465"/>
    <n v="193"/>
    <x v="3"/>
    <x v="2"/>
  </r>
  <r>
    <x v="471"/>
    <n v="90448"/>
    <n v="85718"/>
    <x v="466"/>
    <n v="112"/>
    <x v="2"/>
    <x v="1"/>
  </r>
  <r>
    <x v="472"/>
    <n v="86172"/>
    <n v="74629"/>
    <x v="467"/>
    <n v="421"/>
    <x v="1"/>
    <x v="2"/>
  </r>
  <r>
    <x v="473"/>
    <n v="67657"/>
    <n v="75232"/>
    <x v="468"/>
    <n v="392"/>
    <x v="0"/>
    <x v="3"/>
  </r>
  <r>
    <x v="474"/>
    <n v="172855"/>
    <n v="97169"/>
    <x v="469"/>
    <n v="329"/>
    <x v="3"/>
    <x v="1"/>
  </r>
  <r>
    <x v="475"/>
    <n v="67906"/>
    <n v="80669"/>
    <x v="470"/>
    <n v="421"/>
    <x v="0"/>
    <x v="3"/>
  </r>
  <r>
    <x v="476"/>
    <n v="121413"/>
    <n v="99184"/>
    <x v="471"/>
    <n v="391"/>
    <x v="0"/>
    <x v="1"/>
  </r>
  <r>
    <x v="477"/>
    <n v="114028"/>
    <n v="77945"/>
    <x v="472"/>
    <n v="125"/>
    <x v="2"/>
    <x v="0"/>
  </r>
  <r>
    <x v="478"/>
    <n v="67287"/>
    <n v="43140"/>
    <x v="473"/>
    <n v="174"/>
    <x v="2"/>
    <x v="3"/>
  </r>
  <r>
    <x v="479"/>
    <n v="93660"/>
    <n v="44357"/>
    <x v="474"/>
    <n v="463"/>
    <x v="2"/>
    <x v="2"/>
  </r>
  <r>
    <x v="480"/>
    <n v="120504"/>
    <n v="98673"/>
    <x v="475"/>
    <n v="398"/>
    <x v="3"/>
    <x v="0"/>
  </r>
  <r>
    <x v="481"/>
    <n v="162979"/>
    <n v="95633"/>
    <x v="476"/>
    <n v="249"/>
    <x v="0"/>
    <x v="2"/>
  </r>
  <r>
    <x v="482"/>
    <n v="94701"/>
    <n v="42924"/>
    <x v="477"/>
    <n v="247"/>
    <x v="3"/>
    <x v="1"/>
  </r>
  <r>
    <x v="483"/>
    <n v="143300"/>
    <n v="99286"/>
    <x v="478"/>
    <n v="107"/>
    <x v="2"/>
    <x v="1"/>
  </r>
  <r>
    <x v="484"/>
    <n v="143560"/>
    <n v="87326"/>
    <x v="479"/>
    <n v="128"/>
    <x v="0"/>
    <x v="2"/>
  </r>
  <r>
    <x v="485"/>
    <n v="103642"/>
    <n v="60651"/>
    <x v="480"/>
    <n v="395"/>
    <x v="3"/>
    <x v="2"/>
  </r>
  <r>
    <x v="486"/>
    <n v="125160"/>
    <n v="78777"/>
    <x v="481"/>
    <n v="308"/>
    <x v="3"/>
    <x v="0"/>
  </r>
  <r>
    <x v="487"/>
    <n v="77602"/>
    <n v="46994"/>
    <x v="133"/>
    <n v="227"/>
    <x v="1"/>
    <x v="2"/>
  </r>
  <r>
    <x v="488"/>
    <n v="163320"/>
    <n v="97263"/>
    <x v="482"/>
    <n v="439"/>
    <x v="3"/>
    <x v="3"/>
  </r>
  <r>
    <x v="489"/>
    <n v="148801"/>
    <n v="89634"/>
    <x v="483"/>
    <n v="215"/>
    <x v="2"/>
    <x v="3"/>
  </r>
  <r>
    <x v="490"/>
    <n v="85931"/>
    <n v="40800"/>
    <x v="484"/>
    <n v="243"/>
    <x v="3"/>
    <x v="2"/>
  </r>
  <r>
    <x v="491"/>
    <n v="154377"/>
    <n v="67823"/>
    <x v="485"/>
    <n v="417"/>
    <x v="0"/>
    <x v="3"/>
  </r>
  <r>
    <x v="492"/>
    <n v="89192"/>
    <n v="93878"/>
    <x v="486"/>
    <n v="334"/>
    <x v="3"/>
    <x v="2"/>
  </r>
  <r>
    <x v="493"/>
    <n v="106542"/>
    <n v="48708"/>
    <x v="487"/>
    <n v="106"/>
    <x v="1"/>
    <x v="0"/>
  </r>
  <r>
    <x v="494"/>
    <n v="187015"/>
    <n v="42819"/>
    <x v="488"/>
    <n v="144"/>
    <x v="0"/>
    <x v="3"/>
  </r>
  <r>
    <x v="495"/>
    <n v="102520"/>
    <n v="93870"/>
    <x v="337"/>
    <n v="338"/>
    <x v="0"/>
    <x v="3"/>
  </r>
  <r>
    <x v="496"/>
    <n v="124772"/>
    <n v="39283"/>
    <x v="489"/>
    <n v="254"/>
    <x v="1"/>
    <x v="2"/>
  </r>
  <r>
    <x v="497"/>
    <n v="110106"/>
    <n v="60573"/>
    <x v="490"/>
    <n v="280"/>
    <x v="2"/>
    <x v="3"/>
  </r>
  <r>
    <x v="498"/>
    <n v="141121"/>
    <n v="60933"/>
    <x v="191"/>
    <n v="314"/>
    <x v="0"/>
    <x v="1"/>
  </r>
  <r>
    <x v="499"/>
    <n v="85559"/>
    <n v="35774"/>
    <x v="491"/>
    <n v="187"/>
    <x v="2"/>
    <x v="0"/>
  </r>
  <r>
    <x v="500"/>
    <n v="165595"/>
    <n v="40983"/>
    <x v="492"/>
    <n v="355"/>
    <x v="0"/>
    <x v="0"/>
  </r>
  <r>
    <x v="501"/>
    <n v="93742"/>
    <n v="48133"/>
    <x v="493"/>
    <n v="172"/>
    <x v="0"/>
    <x v="3"/>
  </r>
  <r>
    <x v="502"/>
    <n v="129669"/>
    <n v="44939"/>
    <x v="494"/>
    <n v="278"/>
    <x v="2"/>
    <x v="3"/>
  </r>
  <r>
    <x v="503"/>
    <n v="195044"/>
    <n v="30781"/>
    <x v="495"/>
    <n v="311"/>
    <x v="0"/>
    <x v="1"/>
  </r>
  <r>
    <x v="504"/>
    <n v="130831"/>
    <n v="86700"/>
    <x v="496"/>
    <n v="392"/>
    <x v="2"/>
    <x v="1"/>
  </r>
  <r>
    <x v="505"/>
    <n v="172217"/>
    <n v="57624"/>
    <x v="497"/>
    <n v="333"/>
    <x v="1"/>
    <x v="3"/>
  </r>
  <r>
    <x v="506"/>
    <n v="101873"/>
    <n v="36823"/>
    <x v="498"/>
    <n v="338"/>
    <x v="2"/>
    <x v="3"/>
  </r>
  <r>
    <x v="507"/>
    <n v="166532"/>
    <n v="48489"/>
    <x v="499"/>
    <n v="322"/>
    <x v="1"/>
    <x v="1"/>
  </r>
  <r>
    <x v="508"/>
    <n v="186267"/>
    <n v="69961"/>
    <x v="500"/>
    <n v="218"/>
    <x v="0"/>
    <x v="2"/>
  </r>
  <r>
    <x v="509"/>
    <n v="194092"/>
    <n v="59118"/>
    <x v="501"/>
    <n v="412"/>
    <x v="2"/>
    <x v="1"/>
  </r>
  <r>
    <x v="510"/>
    <n v="101755"/>
    <n v="52263"/>
    <x v="502"/>
    <n v="363"/>
    <x v="0"/>
    <x v="2"/>
  </r>
  <r>
    <x v="511"/>
    <n v="145956"/>
    <n v="43565"/>
    <x v="503"/>
    <n v="306"/>
    <x v="2"/>
    <x v="0"/>
  </r>
  <r>
    <x v="512"/>
    <n v="146988"/>
    <n v="50354"/>
    <x v="504"/>
    <n v="194"/>
    <x v="1"/>
    <x v="0"/>
  </r>
  <r>
    <x v="513"/>
    <n v="105648"/>
    <n v="72951"/>
    <x v="505"/>
    <n v="472"/>
    <x v="1"/>
    <x v="1"/>
  </r>
  <r>
    <x v="514"/>
    <n v="185991"/>
    <n v="53648"/>
    <x v="506"/>
    <n v="321"/>
    <x v="2"/>
    <x v="2"/>
  </r>
  <r>
    <x v="515"/>
    <n v="175005"/>
    <n v="80729"/>
    <x v="507"/>
    <n v="465"/>
    <x v="1"/>
    <x v="1"/>
  </r>
  <r>
    <x v="516"/>
    <n v="62396"/>
    <n v="71971"/>
    <x v="508"/>
    <n v="375"/>
    <x v="0"/>
    <x v="1"/>
  </r>
  <r>
    <x v="517"/>
    <n v="144082"/>
    <n v="48658"/>
    <x v="509"/>
    <n v="479"/>
    <x v="0"/>
    <x v="2"/>
  </r>
  <r>
    <x v="518"/>
    <n v="188322"/>
    <n v="51253"/>
    <x v="510"/>
    <n v="330"/>
    <x v="3"/>
    <x v="1"/>
  </r>
  <r>
    <x v="519"/>
    <n v="192663"/>
    <n v="94166"/>
    <x v="511"/>
    <n v="408"/>
    <x v="1"/>
    <x v="0"/>
  </r>
  <r>
    <x v="520"/>
    <n v="71303"/>
    <n v="78563"/>
    <x v="512"/>
    <n v="218"/>
    <x v="0"/>
    <x v="3"/>
  </r>
  <r>
    <x v="521"/>
    <n v="131719"/>
    <n v="56390"/>
    <x v="513"/>
    <n v="367"/>
    <x v="2"/>
    <x v="3"/>
  </r>
  <r>
    <x v="522"/>
    <n v="159616"/>
    <n v="81578"/>
    <x v="514"/>
    <n v="372"/>
    <x v="1"/>
    <x v="1"/>
  </r>
  <r>
    <x v="523"/>
    <n v="184165"/>
    <n v="62658"/>
    <x v="515"/>
    <n v="163"/>
    <x v="0"/>
    <x v="2"/>
  </r>
  <r>
    <x v="524"/>
    <n v="146231"/>
    <n v="36852"/>
    <x v="516"/>
    <n v="397"/>
    <x v="1"/>
    <x v="2"/>
  </r>
  <r>
    <x v="525"/>
    <n v="67314"/>
    <n v="32551"/>
    <x v="517"/>
    <n v="449"/>
    <x v="2"/>
    <x v="0"/>
  </r>
  <r>
    <x v="526"/>
    <n v="79623"/>
    <n v="91001"/>
    <x v="518"/>
    <n v="110"/>
    <x v="0"/>
    <x v="2"/>
  </r>
  <r>
    <x v="527"/>
    <n v="165228"/>
    <n v="79159"/>
    <x v="519"/>
    <n v="197"/>
    <x v="3"/>
    <x v="2"/>
  </r>
  <r>
    <x v="528"/>
    <n v="157624"/>
    <n v="81707"/>
    <x v="520"/>
    <n v="170"/>
    <x v="3"/>
    <x v="0"/>
  </r>
  <r>
    <x v="529"/>
    <n v="171785"/>
    <n v="63243"/>
    <x v="521"/>
    <n v="463"/>
    <x v="1"/>
    <x v="1"/>
  </r>
  <r>
    <x v="530"/>
    <n v="146206"/>
    <n v="51800"/>
    <x v="522"/>
    <n v="157"/>
    <x v="2"/>
    <x v="3"/>
  </r>
  <r>
    <x v="531"/>
    <n v="129274"/>
    <n v="87828"/>
    <x v="523"/>
    <n v="389"/>
    <x v="0"/>
    <x v="0"/>
  </r>
  <r>
    <x v="532"/>
    <n v="193541"/>
    <n v="37239"/>
    <x v="524"/>
    <n v="350"/>
    <x v="2"/>
    <x v="1"/>
  </r>
  <r>
    <x v="533"/>
    <n v="113947"/>
    <n v="36710"/>
    <x v="525"/>
    <n v="375"/>
    <x v="0"/>
    <x v="0"/>
  </r>
  <r>
    <x v="534"/>
    <n v="108874"/>
    <n v="51384"/>
    <x v="526"/>
    <n v="149"/>
    <x v="1"/>
    <x v="1"/>
  </r>
  <r>
    <x v="535"/>
    <n v="109708"/>
    <n v="51038"/>
    <x v="527"/>
    <n v="457"/>
    <x v="0"/>
    <x v="0"/>
  </r>
  <r>
    <x v="536"/>
    <n v="134553"/>
    <n v="70846"/>
    <x v="528"/>
    <n v="315"/>
    <x v="2"/>
    <x v="1"/>
  </r>
  <r>
    <x v="537"/>
    <n v="128344"/>
    <n v="97821"/>
    <x v="529"/>
    <n v="493"/>
    <x v="2"/>
    <x v="0"/>
  </r>
  <r>
    <x v="538"/>
    <n v="109138"/>
    <n v="67991"/>
    <x v="530"/>
    <n v="151"/>
    <x v="1"/>
    <x v="1"/>
  </r>
  <r>
    <x v="539"/>
    <n v="107638"/>
    <n v="36971"/>
    <x v="17"/>
    <n v="370"/>
    <x v="2"/>
    <x v="0"/>
  </r>
  <r>
    <x v="540"/>
    <n v="138249"/>
    <n v="59139"/>
    <x v="531"/>
    <n v="183"/>
    <x v="0"/>
    <x v="3"/>
  </r>
  <r>
    <x v="541"/>
    <n v="165865"/>
    <n v="67711"/>
    <x v="532"/>
    <n v="486"/>
    <x v="1"/>
    <x v="3"/>
  </r>
  <r>
    <x v="542"/>
    <n v="62719"/>
    <n v="36530"/>
    <x v="533"/>
    <n v="392"/>
    <x v="0"/>
    <x v="2"/>
  </r>
  <r>
    <x v="543"/>
    <n v="102534"/>
    <n v="41116"/>
    <x v="534"/>
    <n v="225"/>
    <x v="2"/>
    <x v="1"/>
  </r>
  <r>
    <x v="544"/>
    <n v="152241"/>
    <n v="95794"/>
    <x v="535"/>
    <n v="395"/>
    <x v="1"/>
    <x v="0"/>
  </r>
  <r>
    <x v="545"/>
    <n v="186209"/>
    <n v="30282"/>
    <x v="536"/>
    <n v="171"/>
    <x v="0"/>
    <x v="1"/>
  </r>
  <r>
    <x v="546"/>
    <n v="152124"/>
    <n v="31898"/>
    <x v="537"/>
    <n v="395"/>
    <x v="2"/>
    <x v="3"/>
  </r>
  <r>
    <x v="547"/>
    <n v="151659"/>
    <n v="34135"/>
    <x v="538"/>
    <n v="335"/>
    <x v="2"/>
    <x v="1"/>
  </r>
  <r>
    <x v="548"/>
    <n v="135713"/>
    <n v="36629"/>
    <x v="539"/>
    <n v="155"/>
    <x v="3"/>
    <x v="0"/>
  </r>
  <r>
    <x v="549"/>
    <n v="135418"/>
    <n v="95031"/>
    <x v="540"/>
    <n v="459"/>
    <x v="2"/>
    <x v="1"/>
  </r>
  <r>
    <x v="550"/>
    <n v="188232"/>
    <n v="63380"/>
    <x v="541"/>
    <n v="494"/>
    <x v="0"/>
    <x v="0"/>
  </r>
  <r>
    <x v="551"/>
    <n v="91575"/>
    <n v="47071"/>
    <x v="542"/>
    <n v="209"/>
    <x v="1"/>
    <x v="3"/>
  </r>
  <r>
    <x v="552"/>
    <n v="123852"/>
    <n v="50074"/>
    <x v="543"/>
    <n v="291"/>
    <x v="3"/>
    <x v="3"/>
  </r>
  <r>
    <x v="553"/>
    <n v="192079"/>
    <n v="97843"/>
    <x v="544"/>
    <n v="491"/>
    <x v="2"/>
    <x v="3"/>
  </r>
  <r>
    <x v="554"/>
    <n v="136242"/>
    <n v="69901"/>
    <x v="545"/>
    <n v="192"/>
    <x v="2"/>
    <x v="2"/>
  </r>
  <r>
    <x v="555"/>
    <n v="89257"/>
    <n v="41205"/>
    <x v="546"/>
    <n v="449"/>
    <x v="2"/>
    <x v="3"/>
  </r>
  <r>
    <x v="556"/>
    <n v="121246"/>
    <n v="85661"/>
    <x v="547"/>
    <n v="155"/>
    <x v="0"/>
    <x v="1"/>
  </r>
  <r>
    <x v="557"/>
    <n v="61435"/>
    <n v="35906"/>
    <x v="548"/>
    <n v="159"/>
    <x v="3"/>
    <x v="2"/>
  </r>
  <r>
    <x v="558"/>
    <n v="151357"/>
    <n v="32591"/>
    <x v="549"/>
    <n v="237"/>
    <x v="0"/>
    <x v="3"/>
  </r>
  <r>
    <x v="559"/>
    <n v="196156"/>
    <n v="92987"/>
    <x v="550"/>
    <n v="138"/>
    <x v="3"/>
    <x v="1"/>
  </r>
  <r>
    <x v="560"/>
    <n v="143807"/>
    <n v="93370"/>
    <x v="551"/>
    <n v="127"/>
    <x v="1"/>
    <x v="1"/>
  </r>
  <r>
    <x v="561"/>
    <n v="175953"/>
    <n v="84400"/>
    <x v="552"/>
    <n v="148"/>
    <x v="0"/>
    <x v="1"/>
  </r>
  <r>
    <x v="562"/>
    <n v="198563"/>
    <n v="55150"/>
    <x v="553"/>
    <n v="224"/>
    <x v="0"/>
    <x v="0"/>
  </r>
  <r>
    <x v="563"/>
    <n v="183797"/>
    <n v="61852"/>
    <x v="554"/>
    <n v="112"/>
    <x v="1"/>
    <x v="2"/>
  </r>
  <r>
    <x v="564"/>
    <n v="123888"/>
    <n v="72870"/>
    <x v="555"/>
    <n v="135"/>
    <x v="3"/>
    <x v="1"/>
  </r>
  <r>
    <x v="565"/>
    <n v="133609"/>
    <n v="82756"/>
    <x v="556"/>
    <n v="200"/>
    <x v="2"/>
    <x v="0"/>
  </r>
  <r>
    <x v="566"/>
    <n v="69077"/>
    <n v="86481"/>
    <x v="557"/>
    <n v="381"/>
    <x v="1"/>
    <x v="3"/>
  </r>
  <r>
    <x v="567"/>
    <n v="80953"/>
    <n v="31283"/>
    <x v="558"/>
    <n v="185"/>
    <x v="2"/>
    <x v="1"/>
  </r>
  <r>
    <x v="568"/>
    <n v="174682"/>
    <n v="63691"/>
    <x v="559"/>
    <n v="103"/>
    <x v="2"/>
    <x v="0"/>
  </r>
  <r>
    <x v="569"/>
    <n v="127889"/>
    <n v="31125"/>
    <x v="560"/>
    <n v="322"/>
    <x v="1"/>
    <x v="1"/>
  </r>
  <r>
    <x v="570"/>
    <n v="175374"/>
    <n v="97065"/>
    <x v="185"/>
    <n v="437"/>
    <x v="3"/>
    <x v="2"/>
  </r>
  <r>
    <x v="571"/>
    <n v="84860"/>
    <n v="56170"/>
    <x v="561"/>
    <n v="265"/>
    <x v="2"/>
    <x v="2"/>
  </r>
  <r>
    <x v="572"/>
    <n v="137475"/>
    <n v="38438"/>
    <x v="562"/>
    <n v="482"/>
    <x v="1"/>
    <x v="3"/>
  </r>
  <r>
    <x v="573"/>
    <n v="147266"/>
    <n v="50095"/>
    <x v="563"/>
    <n v="443"/>
    <x v="0"/>
    <x v="1"/>
  </r>
  <r>
    <x v="574"/>
    <n v="160732"/>
    <n v="46154"/>
    <x v="564"/>
    <n v="482"/>
    <x v="0"/>
    <x v="0"/>
  </r>
  <r>
    <x v="575"/>
    <n v="87083"/>
    <n v="38004"/>
    <x v="565"/>
    <n v="475"/>
    <x v="0"/>
    <x v="3"/>
  </r>
  <r>
    <x v="576"/>
    <n v="117372"/>
    <n v="39752"/>
    <x v="328"/>
    <n v="377"/>
    <x v="1"/>
    <x v="1"/>
  </r>
  <r>
    <x v="577"/>
    <n v="183786"/>
    <n v="85426"/>
    <x v="566"/>
    <n v="229"/>
    <x v="0"/>
    <x v="3"/>
  </r>
  <r>
    <x v="578"/>
    <n v="67813"/>
    <n v="56819"/>
    <x v="567"/>
    <n v="130"/>
    <x v="2"/>
    <x v="0"/>
  </r>
  <r>
    <x v="579"/>
    <n v="91598"/>
    <n v="54217"/>
    <x v="568"/>
    <n v="474"/>
    <x v="0"/>
    <x v="3"/>
  </r>
  <r>
    <x v="580"/>
    <n v="153106"/>
    <n v="62994"/>
    <x v="569"/>
    <n v="110"/>
    <x v="0"/>
    <x v="3"/>
  </r>
  <r>
    <x v="581"/>
    <n v="87082"/>
    <n v="45036"/>
    <x v="570"/>
    <n v="401"/>
    <x v="2"/>
    <x v="3"/>
  </r>
  <r>
    <x v="582"/>
    <n v="89241"/>
    <n v="79416"/>
    <x v="571"/>
    <n v="195"/>
    <x v="0"/>
    <x v="1"/>
  </r>
  <r>
    <x v="583"/>
    <n v="71745"/>
    <n v="39587"/>
    <x v="572"/>
    <n v="289"/>
    <x v="2"/>
    <x v="0"/>
  </r>
  <r>
    <x v="584"/>
    <n v="86029"/>
    <n v="30645"/>
    <x v="573"/>
    <n v="291"/>
    <x v="0"/>
    <x v="2"/>
  </r>
  <r>
    <x v="585"/>
    <n v="183395"/>
    <n v="60930"/>
    <x v="574"/>
    <n v="365"/>
    <x v="2"/>
    <x v="1"/>
  </r>
  <r>
    <x v="586"/>
    <n v="149186"/>
    <n v="60090"/>
    <x v="575"/>
    <n v="227"/>
    <x v="0"/>
    <x v="2"/>
  </r>
  <r>
    <x v="587"/>
    <n v="197612"/>
    <n v="82142"/>
    <x v="576"/>
    <n v="337"/>
    <x v="2"/>
    <x v="2"/>
  </r>
  <r>
    <x v="588"/>
    <n v="157768"/>
    <n v="56475"/>
    <x v="577"/>
    <n v="454"/>
    <x v="1"/>
    <x v="1"/>
  </r>
  <r>
    <x v="589"/>
    <n v="101846"/>
    <n v="48888"/>
    <x v="578"/>
    <n v="211"/>
    <x v="2"/>
    <x v="1"/>
  </r>
  <r>
    <x v="590"/>
    <n v="135932"/>
    <n v="73732"/>
    <x v="579"/>
    <n v="415"/>
    <x v="0"/>
    <x v="0"/>
  </r>
  <r>
    <x v="591"/>
    <n v="83411"/>
    <n v="76305"/>
    <x v="580"/>
    <n v="442"/>
    <x v="0"/>
    <x v="0"/>
  </r>
  <r>
    <x v="592"/>
    <n v="138797"/>
    <n v="76037"/>
    <x v="581"/>
    <n v="244"/>
    <x v="3"/>
    <x v="3"/>
  </r>
  <r>
    <x v="593"/>
    <n v="112307"/>
    <n v="39346"/>
    <x v="582"/>
    <n v="164"/>
    <x v="2"/>
    <x v="2"/>
  </r>
  <r>
    <x v="594"/>
    <n v="194165"/>
    <n v="30587"/>
    <x v="583"/>
    <n v="346"/>
    <x v="1"/>
    <x v="0"/>
  </r>
  <r>
    <x v="595"/>
    <n v="82042"/>
    <n v="42763"/>
    <x v="584"/>
    <n v="322"/>
    <x v="2"/>
    <x v="3"/>
  </r>
  <r>
    <x v="596"/>
    <n v="112930"/>
    <n v="89165"/>
    <x v="585"/>
    <n v="412"/>
    <x v="2"/>
    <x v="0"/>
  </r>
  <r>
    <x v="597"/>
    <n v="157883"/>
    <n v="99615"/>
    <x v="586"/>
    <n v="205"/>
    <x v="1"/>
    <x v="1"/>
  </r>
  <r>
    <x v="598"/>
    <n v="93756"/>
    <n v="66116"/>
    <x v="587"/>
    <n v="280"/>
    <x v="2"/>
    <x v="0"/>
  </r>
  <r>
    <x v="599"/>
    <n v="113268"/>
    <n v="55556"/>
    <x v="588"/>
    <n v="283"/>
    <x v="1"/>
    <x v="2"/>
  </r>
  <r>
    <x v="600"/>
    <n v="108901"/>
    <n v="89042"/>
    <x v="589"/>
    <n v="325"/>
    <x v="1"/>
    <x v="0"/>
  </r>
  <r>
    <x v="601"/>
    <n v="159986"/>
    <n v="48099"/>
    <x v="590"/>
    <n v="364"/>
    <x v="2"/>
    <x v="2"/>
  </r>
  <r>
    <x v="602"/>
    <n v="188386"/>
    <n v="75096"/>
    <x v="591"/>
    <n v="377"/>
    <x v="2"/>
    <x v="1"/>
  </r>
  <r>
    <x v="603"/>
    <n v="65626"/>
    <n v="43230"/>
    <x v="592"/>
    <n v="496"/>
    <x v="0"/>
    <x v="2"/>
  </r>
  <r>
    <x v="604"/>
    <n v="198496"/>
    <n v="59009"/>
    <x v="593"/>
    <n v="188"/>
    <x v="0"/>
    <x v="0"/>
  </r>
  <r>
    <x v="605"/>
    <n v="72857"/>
    <n v="63866"/>
    <x v="594"/>
    <n v="275"/>
    <x v="3"/>
    <x v="3"/>
  </r>
  <r>
    <x v="606"/>
    <n v="193052"/>
    <n v="71855"/>
    <x v="595"/>
    <n v="117"/>
    <x v="3"/>
    <x v="1"/>
  </r>
  <r>
    <x v="607"/>
    <n v="86431"/>
    <n v="36416"/>
    <x v="596"/>
    <n v="470"/>
    <x v="2"/>
    <x v="0"/>
  </r>
  <r>
    <x v="608"/>
    <n v="144976"/>
    <n v="85915"/>
    <x v="597"/>
    <n v="498"/>
    <x v="1"/>
    <x v="1"/>
  </r>
  <r>
    <x v="609"/>
    <n v="142711"/>
    <n v="48058"/>
    <x v="598"/>
    <n v="205"/>
    <x v="3"/>
    <x v="1"/>
  </r>
  <r>
    <x v="610"/>
    <n v="86385"/>
    <n v="70718"/>
    <x v="599"/>
    <n v="370"/>
    <x v="2"/>
    <x v="0"/>
  </r>
  <r>
    <x v="611"/>
    <n v="78639"/>
    <n v="62602"/>
    <x v="600"/>
    <n v="418"/>
    <x v="3"/>
    <x v="0"/>
  </r>
  <r>
    <x v="612"/>
    <n v="145530"/>
    <n v="88067"/>
    <x v="601"/>
    <n v="266"/>
    <x v="1"/>
    <x v="3"/>
  </r>
  <r>
    <x v="613"/>
    <n v="81563"/>
    <n v="57516"/>
    <x v="602"/>
    <n v="112"/>
    <x v="2"/>
    <x v="1"/>
  </r>
  <r>
    <x v="614"/>
    <n v="175672"/>
    <n v="31089"/>
    <x v="603"/>
    <n v="436"/>
    <x v="1"/>
    <x v="1"/>
  </r>
  <r>
    <x v="615"/>
    <n v="196848"/>
    <n v="67346"/>
    <x v="604"/>
    <n v="131"/>
    <x v="2"/>
    <x v="0"/>
  </r>
  <r>
    <x v="616"/>
    <n v="199783"/>
    <n v="40487"/>
    <x v="605"/>
    <n v="492"/>
    <x v="3"/>
    <x v="2"/>
  </r>
  <r>
    <x v="617"/>
    <n v="142970"/>
    <n v="30155"/>
    <x v="606"/>
    <n v="139"/>
    <x v="0"/>
    <x v="0"/>
  </r>
  <r>
    <x v="618"/>
    <n v="145553"/>
    <n v="97494"/>
    <x v="607"/>
    <n v="247"/>
    <x v="3"/>
    <x v="1"/>
  </r>
  <r>
    <x v="619"/>
    <n v="142879"/>
    <n v="68547"/>
    <x v="608"/>
    <n v="317"/>
    <x v="3"/>
    <x v="0"/>
  </r>
  <r>
    <x v="620"/>
    <n v="196727"/>
    <n v="58795"/>
    <x v="609"/>
    <n v="318"/>
    <x v="0"/>
    <x v="3"/>
  </r>
  <r>
    <x v="621"/>
    <n v="104859"/>
    <n v="85296"/>
    <x v="610"/>
    <n v="181"/>
    <x v="0"/>
    <x v="2"/>
  </r>
  <r>
    <x v="622"/>
    <n v="112098"/>
    <n v="51447"/>
    <x v="611"/>
    <n v="432"/>
    <x v="2"/>
    <x v="0"/>
  </r>
  <r>
    <x v="623"/>
    <n v="182413"/>
    <n v="66598"/>
    <x v="612"/>
    <n v="307"/>
    <x v="2"/>
    <x v="3"/>
  </r>
  <r>
    <x v="624"/>
    <n v="60526"/>
    <n v="71814"/>
    <x v="613"/>
    <n v="300"/>
    <x v="1"/>
    <x v="1"/>
  </r>
  <r>
    <x v="625"/>
    <n v="128760"/>
    <n v="93278"/>
    <x v="614"/>
    <n v="431"/>
    <x v="1"/>
    <x v="0"/>
  </r>
  <r>
    <x v="626"/>
    <n v="107837"/>
    <n v="85077"/>
    <x v="615"/>
    <n v="137"/>
    <x v="3"/>
    <x v="1"/>
  </r>
  <r>
    <x v="627"/>
    <n v="71536"/>
    <n v="39528"/>
    <x v="616"/>
    <n v="310"/>
    <x v="0"/>
    <x v="3"/>
  </r>
  <r>
    <x v="628"/>
    <n v="88541"/>
    <n v="80100"/>
    <x v="617"/>
    <n v="426"/>
    <x v="1"/>
    <x v="1"/>
  </r>
  <r>
    <x v="629"/>
    <n v="139083"/>
    <n v="38179"/>
    <x v="618"/>
    <n v="348"/>
    <x v="3"/>
    <x v="3"/>
  </r>
  <r>
    <x v="630"/>
    <n v="94531"/>
    <n v="78781"/>
    <x v="619"/>
    <n v="326"/>
    <x v="0"/>
    <x v="3"/>
  </r>
  <r>
    <x v="631"/>
    <n v="68712"/>
    <n v="85267"/>
    <x v="620"/>
    <n v="147"/>
    <x v="2"/>
    <x v="3"/>
  </r>
  <r>
    <x v="632"/>
    <n v="164101"/>
    <n v="53952"/>
    <x v="621"/>
    <n v="117"/>
    <x v="3"/>
    <x v="0"/>
  </r>
  <r>
    <x v="633"/>
    <n v="125455"/>
    <n v="83798"/>
    <x v="622"/>
    <n v="499"/>
    <x v="2"/>
    <x v="1"/>
  </r>
  <r>
    <x v="634"/>
    <n v="134744"/>
    <n v="80939"/>
    <x v="623"/>
    <n v="394"/>
    <x v="1"/>
    <x v="1"/>
  </r>
  <r>
    <x v="635"/>
    <n v="189749"/>
    <n v="59516"/>
    <x v="624"/>
    <n v="295"/>
    <x v="1"/>
    <x v="2"/>
  </r>
  <r>
    <x v="636"/>
    <n v="65109"/>
    <n v="86526"/>
    <x v="625"/>
    <n v="286"/>
    <x v="0"/>
    <x v="2"/>
  </r>
  <r>
    <x v="637"/>
    <n v="109268"/>
    <n v="40449"/>
    <x v="626"/>
    <n v="444"/>
    <x v="3"/>
    <x v="2"/>
  </r>
  <r>
    <x v="638"/>
    <n v="114615"/>
    <n v="80290"/>
    <x v="627"/>
    <n v="323"/>
    <x v="2"/>
    <x v="2"/>
  </r>
  <r>
    <x v="639"/>
    <n v="142503"/>
    <n v="52746"/>
    <x v="628"/>
    <n v="417"/>
    <x v="0"/>
    <x v="1"/>
  </r>
  <r>
    <x v="640"/>
    <n v="145708"/>
    <n v="97990"/>
    <x v="629"/>
    <n v="496"/>
    <x v="1"/>
    <x v="3"/>
  </r>
  <r>
    <x v="641"/>
    <n v="162471"/>
    <n v="88810"/>
    <x v="479"/>
    <n v="464"/>
    <x v="1"/>
    <x v="3"/>
  </r>
  <r>
    <x v="642"/>
    <n v="143309"/>
    <n v="45223"/>
    <x v="630"/>
    <n v="436"/>
    <x v="3"/>
    <x v="0"/>
  </r>
  <r>
    <x v="643"/>
    <n v="186446"/>
    <n v="32597"/>
    <x v="631"/>
    <n v="328"/>
    <x v="2"/>
    <x v="3"/>
  </r>
  <r>
    <x v="644"/>
    <n v="166661"/>
    <n v="95677"/>
    <x v="632"/>
    <n v="489"/>
    <x v="3"/>
    <x v="1"/>
  </r>
  <r>
    <x v="645"/>
    <n v="66154"/>
    <n v="32659"/>
    <x v="633"/>
    <n v="176"/>
    <x v="2"/>
    <x v="1"/>
  </r>
  <r>
    <x v="646"/>
    <n v="124288"/>
    <n v="45037"/>
    <x v="634"/>
    <n v="287"/>
    <x v="2"/>
    <x v="1"/>
  </r>
  <r>
    <x v="647"/>
    <n v="111195"/>
    <n v="76738"/>
    <x v="635"/>
    <n v="445"/>
    <x v="3"/>
    <x v="0"/>
  </r>
  <r>
    <x v="648"/>
    <n v="80581"/>
    <n v="42109"/>
    <x v="636"/>
    <n v="369"/>
    <x v="0"/>
    <x v="2"/>
  </r>
  <r>
    <x v="649"/>
    <n v="90087"/>
    <n v="52010"/>
    <x v="637"/>
    <n v="194"/>
    <x v="3"/>
    <x v="3"/>
  </r>
  <r>
    <x v="650"/>
    <n v="129298"/>
    <n v="38787"/>
    <x v="638"/>
    <n v="409"/>
    <x v="3"/>
    <x v="1"/>
  </r>
  <r>
    <x v="651"/>
    <n v="106167"/>
    <n v="38472"/>
    <x v="639"/>
    <n v="231"/>
    <x v="1"/>
    <x v="1"/>
  </r>
  <r>
    <x v="652"/>
    <n v="99499"/>
    <n v="53383"/>
    <x v="640"/>
    <n v="138"/>
    <x v="1"/>
    <x v="2"/>
  </r>
  <r>
    <x v="653"/>
    <n v="185816"/>
    <n v="91709"/>
    <x v="641"/>
    <n v="171"/>
    <x v="3"/>
    <x v="1"/>
  </r>
  <r>
    <x v="654"/>
    <n v="156347"/>
    <n v="99785"/>
    <x v="642"/>
    <n v="380"/>
    <x v="3"/>
    <x v="3"/>
  </r>
  <r>
    <x v="655"/>
    <n v="108787"/>
    <n v="64518"/>
    <x v="643"/>
    <n v="432"/>
    <x v="1"/>
    <x v="0"/>
  </r>
  <r>
    <x v="656"/>
    <n v="95488"/>
    <n v="83909"/>
    <x v="644"/>
    <n v="259"/>
    <x v="2"/>
    <x v="1"/>
  </r>
  <r>
    <x v="657"/>
    <n v="134441"/>
    <n v="48351"/>
    <x v="645"/>
    <n v="286"/>
    <x v="3"/>
    <x v="3"/>
  </r>
  <r>
    <x v="658"/>
    <n v="82431"/>
    <n v="99624"/>
    <x v="646"/>
    <n v="290"/>
    <x v="0"/>
    <x v="1"/>
  </r>
  <r>
    <x v="659"/>
    <n v="121681"/>
    <n v="83330"/>
    <x v="647"/>
    <n v="219"/>
    <x v="0"/>
    <x v="2"/>
  </r>
  <r>
    <x v="660"/>
    <n v="182720"/>
    <n v="45282"/>
    <x v="648"/>
    <n v="319"/>
    <x v="0"/>
    <x v="1"/>
  </r>
  <r>
    <x v="661"/>
    <n v="109153"/>
    <n v="51778"/>
    <x v="649"/>
    <n v="152"/>
    <x v="3"/>
    <x v="1"/>
  </r>
  <r>
    <x v="662"/>
    <n v="66368"/>
    <n v="54264"/>
    <x v="650"/>
    <n v="321"/>
    <x v="2"/>
    <x v="0"/>
  </r>
  <r>
    <x v="663"/>
    <n v="172360"/>
    <n v="89675"/>
    <x v="651"/>
    <n v="230"/>
    <x v="2"/>
    <x v="2"/>
  </r>
  <r>
    <x v="664"/>
    <n v="172755"/>
    <n v="35075"/>
    <x v="652"/>
    <n v="336"/>
    <x v="1"/>
    <x v="2"/>
  </r>
  <r>
    <x v="665"/>
    <n v="116985"/>
    <n v="78454"/>
    <x v="653"/>
    <n v="345"/>
    <x v="3"/>
    <x v="0"/>
  </r>
  <r>
    <x v="666"/>
    <n v="110069"/>
    <n v="58365"/>
    <x v="654"/>
    <n v="325"/>
    <x v="2"/>
    <x v="1"/>
  </r>
  <r>
    <x v="667"/>
    <n v="112326"/>
    <n v="78200"/>
    <x v="655"/>
    <n v="307"/>
    <x v="3"/>
    <x v="3"/>
  </r>
  <r>
    <x v="668"/>
    <n v="168737"/>
    <n v="41002"/>
    <x v="656"/>
    <n v="195"/>
    <x v="1"/>
    <x v="2"/>
  </r>
  <r>
    <x v="669"/>
    <n v="110861"/>
    <n v="43947"/>
    <x v="657"/>
    <n v="299"/>
    <x v="1"/>
    <x v="2"/>
  </r>
  <r>
    <x v="670"/>
    <n v="135897"/>
    <n v="82142"/>
    <x v="658"/>
    <n v="346"/>
    <x v="1"/>
    <x v="1"/>
  </r>
  <r>
    <x v="671"/>
    <n v="187118"/>
    <n v="86307"/>
    <x v="659"/>
    <n v="171"/>
    <x v="0"/>
    <x v="1"/>
  </r>
  <r>
    <x v="672"/>
    <n v="128577"/>
    <n v="34493"/>
    <x v="660"/>
    <n v="417"/>
    <x v="3"/>
    <x v="2"/>
  </r>
  <r>
    <x v="673"/>
    <n v="69078"/>
    <n v="80085"/>
    <x v="661"/>
    <n v="284"/>
    <x v="1"/>
    <x v="1"/>
  </r>
  <r>
    <x v="674"/>
    <n v="122768"/>
    <n v="64228"/>
    <x v="662"/>
    <n v="105"/>
    <x v="3"/>
    <x v="3"/>
  </r>
  <r>
    <x v="675"/>
    <n v="111047"/>
    <n v="81875"/>
    <x v="663"/>
    <n v="305"/>
    <x v="0"/>
    <x v="2"/>
  </r>
  <r>
    <x v="676"/>
    <n v="131626"/>
    <n v="61655"/>
    <x v="664"/>
    <n v="131"/>
    <x v="0"/>
    <x v="3"/>
  </r>
  <r>
    <x v="677"/>
    <n v="117660"/>
    <n v="73472"/>
    <x v="665"/>
    <n v="198"/>
    <x v="1"/>
    <x v="3"/>
  </r>
  <r>
    <x v="678"/>
    <n v="192997"/>
    <n v="79437"/>
    <x v="666"/>
    <n v="493"/>
    <x v="1"/>
    <x v="1"/>
  </r>
  <r>
    <x v="679"/>
    <n v="177832"/>
    <n v="79416"/>
    <x v="667"/>
    <n v="486"/>
    <x v="2"/>
    <x v="3"/>
  </r>
  <r>
    <x v="680"/>
    <n v="190406"/>
    <n v="89711"/>
    <x v="668"/>
    <n v="355"/>
    <x v="3"/>
    <x v="1"/>
  </r>
  <r>
    <x v="681"/>
    <n v="185150"/>
    <n v="36816"/>
    <x v="669"/>
    <n v="286"/>
    <x v="1"/>
    <x v="0"/>
  </r>
  <r>
    <x v="682"/>
    <n v="93320"/>
    <n v="94307"/>
    <x v="670"/>
    <n v="175"/>
    <x v="2"/>
    <x v="1"/>
  </r>
  <r>
    <x v="683"/>
    <n v="124881"/>
    <n v="76733"/>
    <x v="671"/>
    <n v="276"/>
    <x v="3"/>
    <x v="3"/>
  </r>
  <r>
    <x v="684"/>
    <n v="150827"/>
    <n v="41240"/>
    <x v="672"/>
    <n v="414"/>
    <x v="1"/>
    <x v="0"/>
  </r>
  <r>
    <x v="685"/>
    <n v="162215"/>
    <n v="62762"/>
    <x v="673"/>
    <n v="386"/>
    <x v="2"/>
    <x v="1"/>
  </r>
  <r>
    <x v="686"/>
    <n v="194461"/>
    <n v="38259"/>
    <x v="674"/>
    <n v="448"/>
    <x v="2"/>
    <x v="3"/>
  </r>
  <r>
    <x v="687"/>
    <n v="121550"/>
    <n v="80139"/>
    <x v="675"/>
    <n v="354"/>
    <x v="3"/>
    <x v="2"/>
  </r>
  <r>
    <x v="688"/>
    <n v="84826"/>
    <n v="44849"/>
    <x v="676"/>
    <n v="424"/>
    <x v="2"/>
    <x v="2"/>
  </r>
  <r>
    <x v="689"/>
    <n v="160734"/>
    <n v="84869"/>
    <x v="677"/>
    <n v="289"/>
    <x v="3"/>
    <x v="1"/>
  </r>
  <r>
    <x v="690"/>
    <n v="158511"/>
    <n v="93095"/>
    <x v="678"/>
    <n v="407"/>
    <x v="3"/>
    <x v="1"/>
  </r>
  <r>
    <x v="691"/>
    <n v="71653"/>
    <n v="53567"/>
    <x v="679"/>
    <n v="444"/>
    <x v="3"/>
    <x v="2"/>
  </r>
  <r>
    <x v="692"/>
    <n v="141941"/>
    <n v="65292"/>
    <x v="680"/>
    <n v="226"/>
    <x v="0"/>
    <x v="3"/>
  </r>
  <r>
    <x v="693"/>
    <n v="93662"/>
    <n v="81631"/>
    <x v="681"/>
    <n v="386"/>
    <x v="2"/>
    <x v="3"/>
  </r>
  <r>
    <x v="694"/>
    <n v="158818"/>
    <n v="39885"/>
    <x v="682"/>
    <n v="353"/>
    <x v="3"/>
    <x v="3"/>
  </r>
  <r>
    <x v="695"/>
    <n v="155081"/>
    <n v="89659"/>
    <x v="683"/>
    <n v="312"/>
    <x v="1"/>
    <x v="1"/>
  </r>
  <r>
    <x v="696"/>
    <n v="96877"/>
    <n v="84306"/>
    <x v="684"/>
    <n v="349"/>
    <x v="0"/>
    <x v="0"/>
  </r>
  <r>
    <x v="697"/>
    <n v="171562"/>
    <n v="96314"/>
    <x v="685"/>
    <n v="183"/>
    <x v="0"/>
    <x v="0"/>
  </r>
  <r>
    <x v="698"/>
    <n v="132715"/>
    <n v="95087"/>
    <x v="686"/>
    <n v="482"/>
    <x v="2"/>
    <x v="0"/>
  </r>
  <r>
    <x v="699"/>
    <n v="170091"/>
    <n v="59165"/>
    <x v="687"/>
    <n v="487"/>
    <x v="3"/>
    <x v="0"/>
  </r>
  <r>
    <x v="700"/>
    <n v="192632"/>
    <n v="88929"/>
    <x v="688"/>
    <n v="112"/>
    <x v="2"/>
    <x v="0"/>
  </r>
  <r>
    <x v="701"/>
    <n v="139148"/>
    <n v="97028"/>
    <x v="689"/>
    <n v="144"/>
    <x v="0"/>
    <x v="1"/>
  </r>
  <r>
    <x v="702"/>
    <n v="143186"/>
    <n v="79812"/>
    <x v="690"/>
    <n v="226"/>
    <x v="3"/>
    <x v="1"/>
  </r>
  <r>
    <x v="703"/>
    <n v="183629"/>
    <n v="80500"/>
    <x v="691"/>
    <n v="213"/>
    <x v="1"/>
    <x v="0"/>
  </r>
  <r>
    <x v="704"/>
    <n v="130316"/>
    <n v="88643"/>
    <x v="692"/>
    <n v="375"/>
    <x v="3"/>
    <x v="1"/>
  </r>
  <r>
    <x v="705"/>
    <n v="88380"/>
    <n v="74900"/>
    <x v="693"/>
    <n v="304"/>
    <x v="0"/>
    <x v="1"/>
  </r>
  <r>
    <x v="706"/>
    <n v="170198"/>
    <n v="72946"/>
    <x v="694"/>
    <n v="436"/>
    <x v="1"/>
    <x v="0"/>
  </r>
  <r>
    <x v="707"/>
    <n v="62356"/>
    <n v="37851"/>
    <x v="695"/>
    <n v="484"/>
    <x v="3"/>
    <x v="3"/>
  </r>
  <r>
    <x v="708"/>
    <n v="130326"/>
    <n v="46288"/>
    <x v="696"/>
    <n v="498"/>
    <x v="1"/>
    <x v="1"/>
  </r>
  <r>
    <x v="709"/>
    <n v="152447"/>
    <n v="97580"/>
    <x v="697"/>
    <n v="372"/>
    <x v="1"/>
    <x v="3"/>
  </r>
  <r>
    <x v="710"/>
    <n v="174994"/>
    <n v="37368"/>
    <x v="698"/>
    <n v="157"/>
    <x v="0"/>
    <x v="1"/>
  </r>
  <r>
    <x v="711"/>
    <n v="80049"/>
    <n v="76403"/>
    <x v="699"/>
    <n v="427"/>
    <x v="1"/>
    <x v="1"/>
  </r>
  <r>
    <x v="712"/>
    <n v="165361"/>
    <n v="39168"/>
    <x v="700"/>
    <n v="318"/>
    <x v="2"/>
    <x v="0"/>
  </r>
  <r>
    <x v="713"/>
    <n v="76082"/>
    <n v="79879"/>
    <x v="701"/>
    <n v="208"/>
    <x v="0"/>
    <x v="1"/>
  </r>
  <r>
    <x v="714"/>
    <n v="60661"/>
    <n v="89871"/>
    <x v="702"/>
    <n v="378"/>
    <x v="2"/>
    <x v="2"/>
  </r>
  <r>
    <x v="715"/>
    <n v="62920"/>
    <n v="62174"/>
    <x v="703"/>
    <n v="273"/>
    <x v="1"/>
    <x v="2"/>
  </r>
  <r>
    <x v="716"/>
    <n v="139561"/>
    <n v="36581"/>
    <x v="704"/>
    <n v="427"/>
    <x v="2"/>
    <x v="0"/>
  </r>
  <r>
    <x v="717"/>
    <n v="68946"/>
    <n v="94046"/>
    <x v="705"/>
    <n v="363"/>
    <x v="3"/>
    <x v="3"/>
  </r>
  <r>
    <x v="718"/>
    <n v="76309"/>
    <n v="79678"/>
    <x v="706"/>
    <n v="414"/>
    <x v="1"/>
    <x v="3"/>
  </r>
  <r>
    <x v="719"/>
    <n v="115230"/>
    <n v="56649"/>
    <x v="707"/>
    <n v="210"/>
    <x v="3"/>
    <x v="3"/>
  </r>
  <r>
    <x v="720"/>
    <n v="171822"/>
    <n v="44567"/>
    <x v="708"/>
    <n v="286"/>
    <x v="2"/>
    <x v="2"/>
  </r>
  <r>
    <x v="721"/>
    <n v="172340"/>
    <n v="91944"/>
    <x v="709"/>
    <n v="368"/>
    <x v="3"/>
    <x v="3"/>
  </r>
  <r>
    <x v="722"/>
    <n v="119321"/>
    <n v="58803"/>
    <x v="710"/>
    <n v="328"/>
    <x v="1"/>
    <x v="3"/>
  </r>
  <r>
    <x v="723"/>
    <n v="192028"/>
    <n v="48230"/>
    <x v="711"/>
    <n v="255"/>
    <x v="3"/>
    <x v="0"/>
  </r>
  <r>
    <x v="724"/>
    <n v="134131"/>
    <n v="47862"/>
    <x v="712"/>
    <n v="288"/>
    <x v="2"/>
    <x v="3"/>
  </r>
  <r>
    <x v="725"/>
    <n v="85963"/>
    <n v="73355"/>
    <x v="713"/>
    <n v="371"/>
    <x v="2"/>
    <x v="2"/>
  </r>
  <r>
    <x v="726"/>
    <n v="161757"/>
    <n v="61259"/>
    <x v="714"/>
    <n v="474"/>
    <x v="2"/>
    <x v="2"/>
  </r>
  <r>
    <x v="727"/>
    <n v="159259"/>
    <n v="60795"/>
    <x v="715"/>
    <n v="101"/>
    <x v="1"/>
    <x v="2"/>
  </r>
  <r>
    <x v="728"/>
    <n v="99063"/>
    <n v="38770"/>
    <x v="716"/>
    <n v="345"/>
    <x v="2"/>
    <x v="0"/>
  </r>
  <r>
    <x v="729"/>
    <n v="174225"/>
    <n v="41093"/>
    <x v="717"/>
    <n v="309"/>
    <x v="1"/>
    <x v="0"/>
  </r>
  <r>
    <x v="730"/>
    <n v="176400"/>
    <n v="76571"/>
    <x v="718"/>
    <n v="385"/>
    <x v="3"/>
    <x v="1"/>
  </r>
  <r>
    <x v="731"/>
    <n v="140818"/>
    <n v="30193"/>
    <x v="719"/>
    <n v="458"/>
    <x v="2"/>
    <x v="3"/>
  </r>
  <r>
    <x v="732"/>
    <n v="64703"/>
    <n v="47569"/>
    <x v="720"/>
    <n v="112"/>
    <x v="3"/>
    <x v="0"/>
  </r>
  <r>
    <x v="733"/>
    <n v="132099"/>
    <n v="41190"/>
    <x v="721"/>
    <n v="195"/>
    <x v="0"/>
    <x v="2"/>
  </r>
  <r>
    <x v="734"/>
    <n v="91585"/>
    <n v="92824"/>
    <x v="722"/>
    <n v="320"/>
    <x v="3"/>
    <x v="2"/>
  </r>
  <r>
    <x v="735"/>
    <n v="103585"/>
    <n v="72752"/>
    <x v="723"/>
    <n v="337"/>
    <x v="0"/>
    <x v="0"/>
  </r>
  <r>
    <x v="736"/>
    <n v="86958"/>
    <n v="62327"/>
    <x v="724"/>
    <n v="193"/>
    <x v="3"/>
    <x v="0"/>
  </r>
  <r>
    <x v="737"/>
    <n v="86017"/>
    <n v="72070"/>
    <x v="725"/>
    <n v="437"/>
    <x v="1"/>
    <x v="0"/>
  </r>
  <r>
    <x v="738"/>
    <n v="184677"/>
    <n v="70197"/>
    <x v="726"/>
    <n v="368"/>
    <x v="3"/>
    <x v="1"/>
  </r>
  <r>
    <x v="739"/>
    <n v="89426"/>
    <n v="32261"/>
    <x v="727"/>
    <n v="270"/>
    <x v="1"/>
    <x v="2"/>
  </r>
  <r>
    <x v="740"/>
    <n v="77778"/>
    <n v="56512"/>
    <x v="728"/>
    <n v="193"/>
    <x v="1"/>
    <x v="1"/>
  </r>
  <r>
    <x v="741"/>
    <n v="102229"/>
    <n v="36716"/>
    <x v="729"/>
    <n v="248"/>
    <x v="2"/>
    <x v="1"/>
  </r>
  <r>
    <x v="742"/>
    <n v="146652"/>
    <n v="58933"/>
    <x v="730"/>
    <n v="211"/>
    <x v="1"/>
    <x v="3"/>
  </r>
  <r>
    <x v="743"/>
    <n v="188267"/>
    <n v="34378"/>
    <x v="731"/>
    <n v="154"/>
    <x v="0"/>
    <x v="2"/>
  </r>
  <r>
    <x v="744"/>
    <n v="186503"/>
    <n v="70583"/>
    <x v="732"/>
    <n v="436"/>
    <x v="2"/>
    <x v="2"/>
  </r>
  <r>
    <x v="745"/>
    <n v="144878"/>
    <n v="59033"/>
    <x v="733"/>
    <n v="215"/>
    <x v="2"/>
    <x v="0"/>
  </r>
  <r>
    <x v="746"/>
    <n v="117056"/>
    <n v="54000"/>
    <x v="734"/>
    <n v="242"/>
    <x v="3"/>
    <x v="0"/>
  </r>
  <r>
    <x v="747"/>
    <n v="79975"/>
    <n v="72604"/>
    <x v="735"/>
    <n v="300"/>
    <x v="1"/>
    <x v="3"/>
  </r>
  <r>
    <x v="748"/>
    <n v="148397"/>
    <n v="98336"/>
    <x v="736"/>
    <n v="279"/>
    <x v="1"/>
    <x v="1"/>
  </r>
  <r>
    <x v="749"/>
    <n v="93142"/>
    <n v="35410"/>
    <x v="737"/>
    <n v="301"/>
    <x v="0"/>
    <x v="0"/>
  </r>
  <r>
    <x v="750"/>
    <n v="86916"/>
    <n v="86044"/>
    <x v="738"/>
    <n v="463"/>
    <x v="3"/>
    <x v="0"/>
  </r>
  <r>
    <x v="751"/>
    <n v="124324"/>
    <n v="93315"/>
    <x v="739"/>
    <n v="152"/>
    <x v="3"/>
    <x v="2"/>
  </r>
  <r>
    <x v="752"/>
    <n v="185932"/>
    <n v="36796"/>
    <x v="740"/>
    <n v="483"/>
    <x v="2"/>
    <x v="2"/>
  </r>
  <r>
    <x v="753"/>
    <n v="195720"/>
    <n v="84245"/>
    <x v="741"/>
    <n v="279"/>
    <x v="2"/>
    <x v="0"/>
  </r>
  <r>
    <x v="754"/>
    <n v="156059"/>
    <n v="73056"/>
    <x v="742"/>
    <n v="412"/>
    <x v="2"/>
    <x v="2"/>
  </r>
  <r>
    <x v="755"/>
    <n v="158317"/>
    <n v="47709"/>
    <x v="743"/>
    <n v="407"/>
    <x v="0"/>
    <x v="3"/>
  </r>
  <r>
    <x v="756"/>
    <n v="95046"/>
    <n v="88557"/>
    <x v="744"/>
    <n v="236"/>
    <x v="0"/>
    <x v="0"/>
  </r>
  <r>
    <x v="757"/>
    <n v="161459"/>
    <n v="47543"/>
    <x v="745"/>
    <n v="281"/>
    <x v="2"/>
    <x v="2"/>
  </r>
  <r>
    <x v="758"/>
    <n v="105893"/>
    <n v="67418"/>
    <x v="746"/>
    <n v="466"/>
    <x v="3"/>
    <x v="3"/>
  </r>
  <r>
    <x v="759"/>
    <n v="161520"/>
    <n v="46724"/>
    <x v="747"/>
    <n v="100"/>
    <x v="0"/>
    <x v="2"/>
  </r>
  <r>
    <x v="760"/>
    <n v="185818"/>
    <n v="33828"/>
    <x v="748"/>
    <n v="143"/>
    <x v="3"/>
    <x v="2"/>
  </r>
  <r>
    <x v="761"/>
    <n v="121272"/>
    <n v="47087"/>
    <x v="749"/>
    <n v="326"/>
    <x v="3"/>
    <x v="2"/>
  </r>
  <r>
    <x v="762"/>
    <n v="127649"/>
    <n v="42605"/>
    <x v="750"/>
    <n v="430"/>
    <x v="1"/>
    <x v="0"/>
  </r>
  <r>
    <x v="763"/>
    <n v="124674"/>
    <n v="61337"/>
    <x v="751"/>
    <n v="197"/>
    <x v="2"/>
    <x v="1"/>
  </r>
  <r>
    <x v="764"/>
    <n v="146475"/>
    <n v="35482"/>
    <x v="752"/>
    <n v="307"/>
    <x v="1"/>
    <x v="2"/>
  </r>
  <r>
    <x v="765"/>
    <n v="121367"/>
    <n v="95333"/>
    <x v="753"/>
    <n v="364"/>
    <x v="2"/>
    <x v="3"/>
  </r>
  <r>
    <x v="766"/>
    <n v="181750"/>
    <n v="80952"/>
    <x v="754"/>
    <n v="387"/>
    <x v="2"/>
    <x v="0"/>
  </r>
  <r>
    <x v="767"/>
    <n v="178154"/>
    <n v="35463"/>
    <x v="755"/>
    <n v="370"/>
    <x v="3"/>
    <x v="0"/>
  </r>
  <r>
    <x v="768"/>
    <n v="104738"/>
    <n v="34648"/>
    <x v="756"/>
    <n v="239"/>
    <x v="2"/>
    <x v="3"/>
  </r>
  <r>
    <x v="769"/>
    <n v="93397"/>
    <n v="63623"/>
    <x v="757"/>
    <n v="336"/>
    <x v="3"/>
    <x v="2"/>
  </r>
  <r>
    <x v="770"/>
    <n v="142189"/>
    <n v="89156"/>
    <x v="758"/>
    <n v="491"/>
    <x v="3"/>
    <x v="1"/>
  </r>
  <r>
    <x v="771"/>
    <n v="136367"/>
    <n v="65634"/>
    <x v="759"/>
    <n v="171"/>
    <x v="2"/>
    <x v="2"/>
  </r>
  <r>
    <x v="772"/>
    <n v="180585"/>
    <n v="74602"/>
    <x v="760"/>
    <n v="254"/>
    <x v="3"/>
    <x v="3"/>
  </r>
  <r>
    <x v="773"/>
    <n v="136619"/>
    <n v="79334"/>
    <x v="761"/>
    <n v="289"/>
    <x v="3"/>
    <x v="0"/>
  </r>
  <r>
    <x v="774"/>
    <n v="171453"/>
    <n v="98648"/>
    <x v="762"/>
    <n v="367"/>
    <x v="3"/>
    <x v="1"/>
  </r>
  <r>
    <x v="775"/>
    <n v="79816"/>
    <n v="52054"/>
    <x v="763"/>
    <n v="420"/>
    <x v="0"/>
    <x v="0"/>
  </r>
  <r>
    <x v="776"/>
    <n v="197348"/>
    <n v="52207"/>
    <x v="764"/>
    <n v="206"/>
    <x v="3"/>
    <x v="3"/>
  </r>
  <r>
    <x v="777"/>
    <n v="139530"/>
    <n v="51386"/>
    <x v="765"/>
    <n v="331"/>
    <x v="0"/>
    <x v="2"/>
  </r>
  <r>
    <x v="778"/>
    <n v="168856"/>
    <n v="89518"/>
    <x v="766"/>
    <n v="141"/>
    <x v="0"/>
    <x v="1"/>
  </r>
  <r>
    <x v="779"/>
    <n v="131635"/>
    <n v="82781"/>
    <x v="767"/>
    <n v="289"/>
    <x v="3"/>
    <x v="0"/>
  </r>
  <r>
    <x v="780"/>
    <n v="167803"/>
    <n v="82780"/>
    <x v="768"/>
    <n v="470"/>
    <x v="3"/>
    <x v="0"/>
  </r>
  <r>
    <x v="781"/>
    <n v="95946"/>
    <n v="91440"/>
    <x v="769"/>
    <n v="238"/>
    <x v="0"/>
    <x v="0"/>
  </r>
  <r>
    <x v="782"/>
    <n v="115204"/>
    <n v="74199"/>
    <x v="368"/>
    <n v="202"/>
    <x v="0"/>
    <x v="2"/>
  </r>
  <r>
    <x v="783"/>
    <n v="75563"/>
    <n v="91035"/>
    <x v="770"/>
    <n v="270"/>
    <x v="3"/>
    <x v="1"/>
  </r>
  <r>
    <x v="784"/>
    <n v="152324"/>
    <n v="38210"/>
    <x v="771"/>
    <n v="450"/>
    <x v="3"/>
    <x v="2"/>
  </r>
  <r>
    <x v="785"/>
    <n v="69847"/>
    <n v="74363"/>
    <x v="772"/>
    <n v="372"/>
    <x v="2"/>
    <x v="2"/>
  </r>
  <r>
    <x v="786"/>
    <n v="86155"/>
    <n v="90348"/>
    <x v="773"/>
    <n v="320"/>
    <x v="0"/>
    <x v="2"/>
  </r>
  <r>
    <x v="787"/>
    <n v="139671"/>
    <n v="85284"/>
    <x v="774"/>
    <n v="312"/>
    <x v="0"/>
    <x v="3"/>
  </r>
  <r>
    <x v="788"/>
    <n v="176891"/>
    <n v="98847"/>
    <x v="775"/>
    <n v="440"/>
    <x v="2"/>
    <x v="3"/>
  </r>
  <r>
    <x v="789"/>
    <n v="143310"/>
    <n v="52432"/>
    <x v="776"/>
    <n v="155"/>
    <x v="0"/>
    <x v="3"/>
  </r>
  <r>
    <x v="790"/>
    <n v="191691"/>
    <n v="94089"/>
    <x v="777"/>
    <n v="489"/>
    <x v="1"/>
    <x v="1"/>
  </r>
  <r>
    <x v="791"/>
    <n v="94707"/>
    <n v="85398"/>
    <x v="778"/>
    <n v="441"/>
    <x v="0"/>
    <x v="2"/>
  </r>
  <r>
    <x v="792"/>
    <n v="141537"/>
    <n v="33321"/>
    <x v="779"/>
    <n v="201"/>
    <x v="2"/>
    <x v="2"/>
  </r>
  <r>
    <x v="793"/>
    <n v="151155"/>
    <n v="67383"/>
    <x v="780"/>
    <n v="291"/>
    <x v="1"/>
    <x v="3"/>
  </r>
  <r>
    <x v="794"/>
    <n v="60281"/>
    <n v="82893"/>
    <x v="781"/>
    <n v="409"/>
    <x v="3"/>
    <x v="2"/>
  </r>
  <r>
    <x v="795"/>
    <n v="192130"/>
    <n v="65820"/>
    <x v="782"/>
    <n v="299"/>
    <x v="2"/>
    <x v="2"/>
  </r>
  <r>
    <x v="796"/>
    <n v="136260"/>
    <n v="96262"/>
    <x v="783"/>
    <n v="332"/>
    <x v="2"/>
    <x v="0"/>
  </r>
  <r>
    <x v="797"/>
    <n v="124178"/>
    <n v="33760"/>
    <x v="784"/>
    <n v="326"/>
    <x v="3"/>
    <x v="2"/>
  </r>
  <r>
    <x v="798"/>
    <n v="93997"/>
    <n v="52190"/>
    <x v="785"/>
    <n v="470"/>
    <x v="2"/>
    <x v="0"/>
  </r>
  <r>
    <x v="799"/>
    <n v="179273"/>
    <n v="97411"/>
    <x v="786"/>
    <n v="238"/>
    <x v="0"/>
    <x v="2"/>
  </r>
  <r>
    <x v="800"/>
    <n v="192311"/>
    <n v="53377"/>
    <x v="787"/>
    <n v="443"/>
    <x v="3"/>
    <x v="1"/>
  </r>
  <r>
    <x v="801"/>
    <n v="186945"/>
    <n v="76737"/>
    <x v="788"/>
    <n v="404"/>
    <x v="2"/>
    <x v="3"/>
  </r>
  <r>
    <x v="802"/>
    <n v="105272"/>
    <n v="99569"/>
    <x v="789"/>
    <n v="248"/>
    <x v="3"/>
    <x v="0"/>
  </r>
  <r>
    <x v="803"/>
    <n v="149393"/>
    <n v="68211"/>
    <x v="790"/>
    <n v="214"/>
    <x v="3"/>
    <x v="3"/>
  </r>
  <r>
    <x v="804"/>
    <n v="121212"/>
    <n v="33744"/>
    <x v="791"/>
    <n v="162"/>
    <x v="3"/>
    <x v="0"/>
  </r>
  <r>
    <x v="805"/>
    <n v="180030"/>
    <n v="54995"/>
    <x v="792"/>
    <n v="203"/>
    <x v="1"/>
    <x v="0"/>
  </r>
  <r>
    <x v="806"/>
    <n v="116503"/>
    <n v="46977"/>
    <x v="793"/>
    <n v="438"/>
    <x v="2"/>
    <x v="0"/>
  </r>
  <r>
    <x v="807"/>
    <n v="197710"/>
    <n v="64542"/>
    <x v="794"/>
    <n v="458"/>
    <x v="1"/>
    <x v="1"/>
  </r>
  <r>
    <x v="808"/>
    <n v="66570"/>
    <n v="40651"/>
    <x v="795"/>
    <n v="255"/>
    <x v="2"/>
    <x v="2"/>
  </r>
  <r>
    <x v="809"/>
    <n v="128785"/>
    <n v="46715"/>
    <x v="796"/>
    <n v="372"/>
    <x v="0"/>
    <x v="0"/>
  </r>
  <r>
    <x v="810"/>
    <n v="69110"/>
    <n v="74409"/>
    <x v="797"/>
    <n v="105"/>
    <x v="0"/>
    <x v="1"/>
  </r>
  <r>
    <x v="811"/>
    <n v="139141"/>
    <n v="54306"/>
    <x v="798"/>
    <n v="246"/>
    <x v="0"/>
    <x v="0"/>
  </r>
  <r>
    <x v="812"/>
    <n v="72115"/>
    <n v="49086"/>
    <x v="799"/>
    <n v="283"/>
    <x v="2"/>
    <x v="2"/>
  </r>
  <r>
    <x v="813"/>
    <n v="99062"/>
    <n v="44376"/>
    <x v="800"/>
    <n v="127"/>
    <x v="3"/>
    <x v="0"/>
  </r>
  <r>
    <x v="814"/>
    <n v="82911"/>
    <n v="91350"/>
    <x v="801"/>
    <n v="137"/>
    <x v="3"/>
    <x v="1"/>
  </r>
  <r>
    <x v="815"/>
    <n v="164061"/>
    <n v="66636"/>
    <x v="802"/>
    <n v="218"/>
    <x v="1"/>
    <x v="2"/>
  </r>
  <r>
    <x v="816"/>
    <n v="92556"/>
    <n v="81649"/>
    <x v="803"/>
    <n v="392"/>
    <x v="1"/>
    <x v="1"/>
  </r>
  <r>
    <x v="817"/>
    <n v="188335"/>
    <n v="64610"/>
    <x v="804"/>
    <n v="470"/>
    <x v="0"/>
    <x v="2"/>
  </r>
  <r>
    <x v="818"/>
    <n v="61969"/>
    <n v="40058"/>
    <x v="805"/>
    <n v="343"/>
    <x v="1"/>
    <x v="2"/>
  </r>
  <r>
    <x v="819"/>
    <n v="103753"/>
    <n v="94200"/>
    <x v="806"/>
    <n v="167"/>
    <x v="2"/>
    <x v="3"/>
  </r>
  <r>
    <x v="820"/>
    <n v="195542"/>
    <n v="76619"/>
    <x v="807"/>
    <n v="313"/>
    <x v="2"/>
    <x v="3"/>
  </r>
  <r>
    <x v="821"/>
    <n v="181863"/>
    <n v="47154"/>
    <x v="808"/>
    <n v="317"/>
    <x v="1"/>
    <x v="3"/>
  </r>
  <r>
    <x v="822"/>
    <n v="70225"/>
    <n v="49539"/>
    <x v="809"/>
    <n v="276"/>
    <x v="1"/>
    <x v="2"/>
  </r>
  <r>
    <x v="823"/>
    <n v="183008"/>
    <n v="90058"/>
    <x v="810"/>
    <n v="398"/>
    <x v="1"/>
    <x v="0"/>
  </r>
  <r>
    <x v="824"/>
    <n v="165823"/>
    <n v="92068"/>
    <x v="811"/>
    <n v="263"/>
    <x v="1"/>
    <x v="1"/>
  </r>
  <r>
    <x v="825"/>
    <n v="73669"/>
    <n v="60373"/>
    <x v="812"/>
    <n v="157"/>
    <x v="0"/>
    <x v="1"/>
  </r>
  <r>
    <x v="826"/>
    <n v="184398"/>
    <n v="63154"/>
    <x v="813"/>
    <n v="368"/>
    <x v="0"/>
    <x v="1"/>
  </r>
  <r>
    <x v="827"/>
    <n v="170677"/>
    <n v="36031"/>
    <x v="814"/>
    <n v="407"/>
    <x v="1"/>
    <x v="3"/>
  </r>
  <r>
    <x v="828"/>
    <n v="108320"/>
    <n v="52785"/>
    <x v="507"/>
    <n v="157"/>
    <x v="2"/>
    <x v="2"/>
  </r>
  <r>
    <x v="829"/>
    <n v="185354"/>
    <n v="58669"/>
    <x v="815"/>
    <n v="387"/>
    <x v="0"/>
    <x v="3"/>
  </r>
  <r>
    <x v="830"/>
    <n v="148009"/>
    <n v="32282"/>
    <x v="816"/>
    <n v="204"/>
    <x v="2"/>
    <x v="0"/>
  </r>
  <r>
    <x v="831"/>
    <n v="88625"/>
    <n v="64624"/>
    <x v="817"/>
    <n v="327"/>
    <x v="3"/>
    <x v="2"/>
  </r>
  <r>
    <x v="832"/>
    <n v="84089"/>
    <n v="78438"/>
    <x v="818"/>
    <n v="346"/>
    <x v="2"/>
    <x v="1"/>
  </r>
  <r>
    <x v="833"/>
    <n v="96487"/>
    <n v="97534"/>
    <x v="819"/>
    <n v="287"/>
    <x v="1"/>
    <x v="3"/>
  </r>
  <r>
    <x v="834"/>
    <n v="170448"/>
    <n v="61705"/>
    <x v="820"/>
    <n v="182"/>
    <x v="3"/>
    <x v="3"/>
  </r>
  <r>
    <x v="835"/>
    <n v="110138"/>
    <n v="68244"/>
    <x v="821"/>
    <n v="285"/>
    <x v="0"/>
    <x v="0"/>
  </r>
  <r>
    <x v="836"/>
    <n v="114061"/>
    <n v="67437"/>
    <x v="822"/>
    <n v="351"/>
    <x v="0"/>
    <x v="0"/>
  </r>
  <r>
    <x v="837"/>
    <n v="161376"/>
    <n v="80583"/>
    <x v="823"/>
    <n v="454"/>
    <x v="3"/>
    <x v="3"/>
  </r>
  <r>
    <x v="838"/>
    <n v="139134"/>
    <n v="68392"/>
    <x v="824"/>
    <n v="337"/>
    <x v="2"/>
    <x v="0"/>
  </r>
  <r>
    <x v="839"/>
    <n v="107055"/>
    <n v="37461"/>
    <x v="825"/>
    <n v="459"/>
    <x v="0"/>
    <x v="1"/>
  </r>
  <r>
    <x v="840"/>
    <n v="79508"/>
    <n v="40516"/>
    <x v="826"/>
    <n v="283"/>
    <x v="1"/>
    <x v="0"/>
  </r>
  <r>
    <x v="841"/>
    <n v="170169"/>
    <n v="47514"/>
    <x v="827"/>
    <n v="383"/>
    <x v="3"/>
    <x v="0"/>
  </r>
  <r>
    <x v="842"/>
    <n v="68125"/>
    <n v="66268"/>
    <x v="828"/>
    <n v="484"/>
    <x v="1"/>
    <x v="3"/>
  </r>
  <r>
    <x v="843"/>
    <n v="96059"/>
    <n v="66788"/>
    <x v="829"/>
    <n v="309"/>
    <x v="3"/>
    <x v="3"/>
  </r>
  <r>
    <x v="844"/>
    <n v="163409"/>
    <n v="91049"/>
    <x v="830"/>
    <n v="403"/>
    <x v="0"/>
    <x v="2"/>
  </r>
  <r>
    <x v="845"/>
    <n v="65704"/>
    <n v="92493"/>
    <x v="831"/>
    <n v="395"/>
    <x v="2"/>
    <x v="2"/>
  </r>
  <r>
    <x v="846"/>
    <n v="171279"/>
    <n v="66027"/>
    <x v="832"/>
    <n v="196"/>
    <x v="3"/>
    <x v="3"/>
  </r>
  <r>
    <x v="847"/>
    <n v="178516"/>
    <n v="72849"/>
    <x v="833"/>
    <n v="307"/>
    <x v="3"/>
    <x v="0"/>
  </r>
  <r>
    <x v="848"/>
    <n v="174044"/>
    <n v="47858"/>
    <x v="834"/>
    <n v="469"/>
    <x v="1"/>
    <x v="0"/>
  </r>
  <r>
    <x v="849"/>
    <n v="89165"/>
    <n v="82395"/>
    <x v="835"/>
    <n v="487"/>
    <x v="0"/>
    <x v="2"/>
  </r>
  <r>
    <x v="850"/>
    <n v="127203"/>
    <n v="69758"/>
    <x v="836"/>
    <n v="236"/>
    <x v="1"/>
    <x v="2"/>
  </r>
  <r>
    <x v="851"/>
    <n v="64114"/>
    <n v="84312"/>
    <x v="685"/>
    <n v="466"/>
    <x v="0"/>
    <x v="2"/>
  </r>
  <r>
    <x v="852"/>
    <n v="96321"/>
    <n v="98670"/>
    <x v="837"/>
    <n v="499"/>
    <x v="1"/>
    <x v="1"/>
  </r>
  <r>
    <x v="853"/>
    <n v="133297"/>
    <n v="45434"/>
    <x v="838"/>
    <n v="283"/>
    <x v="3"/>
    <x v="1"/>
  </r>
  <r>
    <x v="854"/>
    <n v="156652"/>
    <n v="94047"/>
    <x v="839"/>
    <n v="175"/>
    <x v="1"/>
    <x v="2"/>
  </r>
  <r>
    <x v="855"/>
    <n v="159304"/>
    <n v="77775"/>
    <x v="840"/>
    <n v="386"/>
    <x v="2"/>
    <x v="0"/>
  </r>
  <r>
    <x v="856"/>
    <n v="77772"/>
    <n v="96677"/>
    <x v="841"/>
    <n v="474"/>
    <x v="0"/>
    <x v="2"/>
  </r>
  <r>
    <x v="857"/>
    <n v="163754"/>
    <n v="75734"/>
    <x v="842"/>
    <n v="241"/>
    <x v="0"/>
    <x v="1"/>
  </r>
  <r>
    <x v="858"/>
    <n v="63712"/>
    <n v="70603"/>
    <x v="843"/>
    <n v="336"/>
    <x v="3"/>
    <x v="0"/>
  </r>
  <r>
    <x v="859"/>
    <n v="192439"/>
    <n v="98803"/>
    <x v="844"/>
    <n v="124"/>
    <x v="0"/>
    <x v="1"/>
  </r>
  <r>
    <x v="860"/>
    <n v="175142"/>
    <n v="69332"/>
    <x v="845"/>
    <n v="389"/>
    <x v="2"/>
    <x v="0"/>
  </r>
  <r>
    <x v="861"/>
    <n v="151736"/>
    <n v="51312"/>
    <x v="846"/>
    <n v="166"/>
    <x v="1"/>
    <x v="1"/>
  </r>
  <r>
    <x v="862"/>
    <n v="111924"/>
    <n v="74179"/>
    <x v="847"/>
    <n v="349"/>
    <x v="3"/>
    <x v="0"/>
  </r>
  <r>
    <x v="863"/>
    <n v="63726"/>
    <n v="70379"/>
    <x v="848"/>
    <n v="217"/>
    <x v="2"/>
    <x v="0"/>
  </r>
  <r>
    <x v="864"/>
    <n v="149152"/>
    <n v="47297"/>
    <x v="849"/>
    <n v="172"/>
    <x v="0"/>
    <x v="0"/>
  </r>
  <r>
    <x v="865"/>
    <n v="87723"/>
    <n v="32011"/>
    <x v="850"/>
    <n v="381"/>
    <x v="0"/>
    <x v="0"/>
  </r>
  <r>
    <x v="866"/>
    <n v="186969"/>
    <n v="74014"/>
    <x v="851"/>
    <n v="459"/>
    <x v="2"/>
    <x v="3"/>
  </r>
  <r>
    <x v="867"/>
    <n v="160494"/>
    <n v="41738"/>
    <x v="852"/>
    <n v="109"/>
    <x v="1"/>
    <x v="1"/>
  </r>
  <r>
    <x v="868"/>
    <n v="95643"/>
    <n v="77498"/>
    <x v="853"/>
    <n v="310"/>
    <x v="1"/>
    <x v="1"/>
  </r>
  <r>
    <x v="869"/>
    <n v="163896"/>
    <n v="41120"/>
    <x v="854"/>
    <n v="422"/>
    <x v="3"/>
    <x v="3"/>
  </r>
  <r>
    <x v="870"/>
    <n v="199999"/>
    <n v="38767"/>
    <x v="855"/>
    <n v="251"/>
    <x v="0"/>
    <x v="0"/>
  </r>
  <r>
    <x v="871"/>
    <n v="153680"/>
    <n v="52852"/>
    <x v="856"/>
    <n v="104"/>
    <x v="2"/>
    <x v="0"/>
  </r>
  <r>
    <x v="872"/>
    <n v="156546"/>
    <n v="30929"/>
    <x v="857"/>
    <n v="294"/>
    <x v="1"/>
    <x v="1"/>
  </r>
  <r>
    <x v="873"/>
    <n v="139973"/>
    <n v="47438"/>
    <x v="858"/>
    <n v="382"/>
    <x v="3"/>
    <x v="3"/>
  </r>
  <r>
    <x v="874"/>
    <n v="123449"/>
    <n v="78515"/>
    <x v="859"/>
    <n v="212"/>
    <x v="0"/>
    <x v="0"/>
  </r>
  <r>
    <x v="875"/>
    <n v="169834"/>
    <n v="35744"/>
    <x v="860"/>
    <n v="370"/>
    <x v="0"/>
    <x v="0"/>
  </r>
  <r>
    <x v="876"/>
    <n v="85537"/>
    <n v="72417"/>
    <x v="861"/>
    <n v="262"/>
    <x v="3"/>
    <x v="0"/>
  </r>
  <r>
    <x v="877"/>
    <n v="137576"/>
    <n v="37069"/>
    <x v="862"/>
    <n v="204"/>
    <x v="3"/>
    <x v="2"/>
  </r>
  <r>
    <x v="878"/>
    <n v="167522"/>
    <n v="72359"/>
    <x v="863"/>
    <n v="280"/>
    <x v="1"/>
    <x v="3"/>
  </r>
  <r>
    <x v="879"/>
    <n v="82612"/>
    <n v="49799"/>
    <x v="864"/>
    <n v="143"/>
    <x v="2"/>
    <x v="0"/>
  </r>
  <r>
    <x v="880"/>
    <n v="66471"/>
    <n v="37597"/>
    <x v="865"/>
    <n v="381"/>
    <x v="0"/>
    <x v="2"/>
  </r>
  <r>
    <x v="881"/>
    <n v="91348"/>
    <n v="77093"/>
    <x v="866"/>
    <n v="274"/>
    <x v="2"/>
    <x v="3"/>
  </r>
  <r>
    <x v="882"/>
    <n v="61177"/>
    <n v="67226"/>
    <x v="867"/>
    <n v="261"/>
    <x v="0"/>
    <x v="0"/>
  </r>
  <r>
    <x v="883"/>
    <n v="195832"/>
    <n v="56417"/>
    <x v="868"/>
    <n v="450"/>
    <x v="0"/>
    <x v="1"/>
  </r>
  <r>
    <x v="884"/>
    <n v="92779"/>
    <n v="48693"/>
    <x v="869"/>
    <n v="439"/>
    <x v="2"/>
    <x v="2"/>
  </r>
  <r>
    <x v="885"/>
    <n v="81636"/>
    <n v="83161"/>
    <x v="870"/>
    <n v="239"/>
    <x v="3"/>
    <x v="2"/>
  </r>
  <r>
    <x v="886"/>
    <n v="141889"/>
    <n v="32169"/>
    <x v="871"/>
    <n v="231"/>
    <x v="1"/>
    <x v="0"/>
  </r>
  <r>
    <x v="887"/>
    <n v="113551"/>
    <n v="52052"/>
    <x v="872"/>
    <n v="186"/>
    <x v="0"/>
    <x v="0"/>
  </r>
  <r>
    <x v="888"/>
    <n v="106819"/>
    <n v="38036"/>
    <x v="873"/>
    <n v="275"/>
    <x v="3"/>
    <x v="2"/>
  </r>
  <r>
    <x v="889"/>
    <n v="133770"/>
    <n v="61778"/>
    <x v="874"/>
    <n v="282"/>
    <x v="0"/>
    <x v="1"/>
  </r>
  <r>
    <x v="890"/>
    <n v="138714"/>
    <n v="57734"/>
    <x v="875"/>
    <n v="467"/>
    <x v="1"/>
    <x v="1"/>
  </r>
  <r>
    <x v="891"/>
    <n v="84596"/>
    <n v="53173"/>
    <x v="876"/>
    <n v="228"/>
    <x v="0"/>
    <x v="3"/>
  </r>
  <r>
    <x v="892"/>
    <n v="124106"/>
    <n v="60403"/>
    <x v="877"/>
    <n v="345"/>
    <x v="1"/>
    <x v="0"/>
  </r>
  <r>
    <x v="893"/>
    <n v="119182"/>
    <n v="96321"/>
    <x v="878"/>
    <n v="188"/>
    <x v="1"/>
    <x v="1"/>
  </r>
  <r>
    <x v="894"/>
    <n v="147163"/>
    <n v="36344"/>
    <x v="879"/>
    <n v="165"/>
    <x v="0"/>
    <x v="3"/>
  </r>
  <r>
    <x v="895"/>
    <n v="99310"/>
    <n v="48800"/>
    <x v="880"/>
    <n v="257"/>
    <x v="0"/>
    <x v="1"/>
  </r>
  <r>
    <x v="896"/>
    <n v="116088"/>
    <n v="55372"/>
    <x v="881"/>
    <n v="486"/>
    <x v="1"/>
    <x v="0"/>
  </r>
  <r>
    <x v="897"/>
    <n v="188803"/>
    <n v="91516"/>
    <x v="882"/>
    <n v="477"/>
    <x v="3"/>
    <x v="3"/>
  </r>
  <r>
    <x v="898"/>
    <n v="199978"/>
    <n v="50538"/>
    <x v="883"/>
    <n v="248"/>
    <x v="2"/>
    <x v="3"/>
  </r>
  <r>
    <x v="899"/>
    <n v="96914"/>
    <n v="93918"/>
    <x v="884"/>
    <n v="439"/>
    <x v="1"/>
    <x v="3"/>
  </r>
  <r>
    <x v="900"/>
    <n v="170350"/>
    <n v="44973"/>
    <x v="885"/>
    <n v="215"/>
    <x v="0"/>
    <x v="1"/>
  </r>
  <r>
    <x v="901"/>
    <n v="105379"/>
    <n v="89500"/>
    <x v="886"/>
    <n v="313"/>
    <x v="0"/>
    <x v="0"/>
  </r>
  <r>
    <x v="902"/>
    <n v="106413"/>
    <n v="66575"/>
    <x v="887"/>
    <n v="471"/>
    <x v="3"/>
    <x v="3"/>
  </r>
  <r>
    <x v="903"/>
    <n v="197084"/>
    <n v="72261"/>
    <x v="888"/>
    <n v="393"/>
    <x v="2"/>
    <x v="2"/>
  </r>
  <r>
    <x v="904"/>
    <n v="67151"/>
    <n v="57716"/>
    <x v="889"/>
    <n v="352"/>
    <x v="1"/>
    <x v="0"/>
  </r>
  <r>
    <x v="905"/>
    <n v="117716"/>
    <n v="33236"/>
    <x v="890"/>
    <n v="242"/>
    <x v="1"/>
    <x v="2"/>
  </r>
  <r>
    <x v="906"/>
    <n v="153747"/>
    <n v="45848"/>
    <x v="891"/>
    <n v="349"/>
    <x v="2"/>
    <x v="2"/>
  </r>
  <r>
    <x v="907"/>
    <n v="181999"/>
    <n v="32352"/>
    <x v="892"/>
    <n v="465"/>
    <x v="1"/>
    <x v="3"/>
  </r>
  <r>
    <x v="908"/>
    <n v="174793"/>
    <n v="31932"/>
    <x v="893"/>
    <n v="401"/>
    <x v="2"/>
    <x v="3"/>
  </r>
  <r>
    <x v="909"/>
    <n v="168177"/>
    <n v="38556"/>
    <x v="894"/>
    <n v="124"/>
    <x v="0"/>
    <x v="1"/>
  </r>
  <r>
    <x v="910"/>
    <n v="72289"/>
    <n v="35498"/>
    <x v="895"/>
    <n v="376"/>
    <x v="2"/>
    <x v="1"/>
  </r>
  <r>
    <x v="911"/>
    <n v="146365"/>
    <n v="80098"/>
    <x v="896"/>
    <n v="476"/>
    <x v="1"/>
    <x v="1"/>
  </r>
  <r>
    <x v="912"/>
    <n v="174014"/>
    <n v="94386"/>
    <x v="897"/>
    <n v="477"/>
    <x v="2"/>
    <x v="0"/>
  </r>
  <r>
    <x v="913"/>
    <n v="132588"/>
    <n v="39569"/>
    <x v="898"/>
    <n v="488"/>
    <x v="3"/>
    <x v="1"/>
  </r>
  <r>
    <x v="914"/>
    <n v="123646"/>
    <n v="86882"/>
    <x v="899"/>
    <n v="169"/>
    <x v="0"/>
    <x v="2"/>
  </r>
  <r>
    <x v="915"/>
    <n v="63654"/>
    <n v="30340"/>
    <x v="900"/>
    <n v="212"/>
    <x v="0"/>
    <x v="1"/>
  </r>
  <r>
    <x v="916"/>
    <n v="78743"/>
    <n v="73949"/>
    <x v="901"/>
    <n v="462"/>
    <x v="2"/>
    <x v="3"/>
  </r>
  <r>
    <x v="917"/>
    <n v="108368"/>
    <n v="92443"/>
    <x v="902"/>
    <n v="211"/>
    <x v="1"/>
    <x v="1"/>
  </r>
  <r>
    <x v="918"/>
    <n v="197513"/>
    <n v="30138"/>
    <x v="903"/>
    <n v="463"/>
    <x v="3"/>
    <x v="0"/>
  </r>
  <r>
    <x v="919"/>
    <n v="179735"/>
    <n v="30358"/>
    <x v="904"/>
    <n v="402"/>
    <x v="0"/>
    <x v="0"/>
  </r>
  <r>
    <x v="920"/>
    <n v="179891"/>
    <n v="60654"/>
    <x v="905"/>
    <n v="190"/>
    <x v="0"/>
    <x v="2"/>
  </r>
  <r>
    <x v="921"/>
    <n v="167971"/>
    <n v="55879"/>
    <x v="906"/>
    <n v="117"/>
    <x v="1"/>
    <x v="0"/>
  </r>
  <r>
    <x v="922"/>
    <n v="72149"/>
    <n v="85778"/>
    <x v="46"/>
    <n v="248"/>
    <x v="1"/>
    <x v="1"/>
  </r>
  <r>
    <x v="923"/>
    <n v="160102"/>
    <n v="67772"/>
    <x v="907"/>
    <n v="326"/>
    <x v="3"/>
    <x v="3"/>
  </r>
  <r>
    <x v="924"/>
    <n v="119189"/>
    <n v="88478"/>
    <x v="908"/>
    <n v="313"/>
    <x v="2"/>
    <x v="0"/>
  </r>
  <r>
    <x v="925"/>
    <n v="131031"/>
    <n v="94353"/>
    <x v="909"/>
    <n v="459"/>
    <x v="1"/>
    <x v="2"/>
  </r>
  <r>
    <x v="926"/>
    <n v="102668"/>
    <n v="56762"/>
    <x v="910"/>
    <n v="250"/>
    <x v="2"/>
    <x v="1"/>
  </r>
  <r>
    <x v="927"/>
    <n v="148204"/>
    <n v="43283"/>
    <x v="911"/>
    <n v="291"/>
    <x v="3"/>
    <x v="2"/>
  </r>
  <r>
    <x v="928"/>
    <n v="97384"/>
    <n v="93922"/>
    <x v="912"/>
    <n v="139"/>
    <x v="2"/>
    <x v="0"/>
  </r>
  <r>
    <x v="929"/>
    <n v="141929"/>
    <n v="69420"/>
    <x v="913"/>
    <n v="341"/>
    <x v="0"/>
    <x v="0"/>
  </r>
  <r>
    <x v="930"/>
    <n v="187959"/>
    <n v="85568"/>
    <x v="914"/>
    <n v="237"/>
    <x v="2"/>
    <x v="2"/>
  </r>
  <r>
    <x v="931"/>
    <n v="136153"/>
    <n v="50219"/>
    <x v="915"/>
    <n v="444"/>
    <x v="3"/>
    <x v="1"/>
  </r>
  <r>
    <x v="932"/>
    <n v="135388"/>
    <n v="87169"/>
    <x v="916"/>
    <n v="279"/>
    <x v="3"/>
    <x v="0"/>
  </r>
  <r>
    <x v="933"/>
    <n v="91401"/>
    <n v="76840"/>
    <x v="917"/>
    <n v="299"/>
    <x v="3"/>
    <x v="3"/>
  </r>
  <r>
    <x v="934"/>
    <n v="179503"/>
    <n v="74695"/>
    <x v="918"/>
    <n v="302"/>
    <x v="2"/>
    <x v="0"/>
  </r>
  <r>
    <x v="935"/>
    <n v="187834"/>
    <n v="88342"/>
    <x v="919"/>
    <n v="160"/>
    <x v="0"/>
    <x v="1"/>
  </r>
  <r>
    <x v="936"/>
    <n v="94084"/>
    <n v="48951"/>
    <x v="920"/>
    <n v="291"/>
    <x v="1"/>
    <x v="0"/>
  </r>
  <r>
    <x v="937"/>
    <n v="170641"/>
    <n v="31307"/>
    <x v="921"/>
    <n v="104"/>
    <x v="0"/>
    <x v="2"/>
  </r>
  <r>
    <x v="938"/>
    <n v="165111"/>
    <n v="65428"/>
    <x v="922"/>
    <n v="477"/>
    <x v="2"/>
    <x v="0"/>
  </r>
  <r>
    <x v="939"/>
    <n v="198299"/>
    <n v="68975"/>
    <x v="923"/>
    <n v="336"/>
    <x v="2"/>
    <x v="0"/>
  </r>
  <r>
    <x v="940"/>
    <n v="96041"/>
    <n v="31140"/>
    <x v="924"/>
    <n v="280"/>
    <x v="1"/>
    <x v="1"/>
  </r>
  <r>
    <x v="941"/>
    <n v="148920"/>
    <n v="54842"/>
    <x v="925"/>
    <n v="410"/>
    <x v="2"/>
    <x v="2"/>
  </r>
  <r>
    <x v="942"/>
    <n v="125681"/>
    <n v="56421"/>
    <x v="926"/>
    <n v="136"/>
    <x v="3"/>
    <x v="1"/>
  </r>
  <r>
    <x v="943"/>
    <n v="141571"/>
    <n v="31708"/>
    <x v="927"/>
    <n v="155"/>
    <x v="3"/>
    <x v="0"/>
  </r>
  <r>
    <x v="944"/>
    <n v="187556"/>
    <n v="33630"/>
    <x v="928"/>
    <n v="336"/>
    <x v="3"/>
    <x v="3"/>
  </r>
  <r>
    <x v="945"/>
    <n v="86160"/>
    <n v="49595"/>
    <x v="929"/>
    <n v="457"/>
    <x v="3"/>
    <x v="0"/>
  </r>
  <r>
    <x v="946"/>
    <n v="77633"/>
    <n v="58308"/>
    <x v="930"/>
    <n v="448"/>
    <x v="3"/>
    <x v="1"/>
  </r>
  <r>
    <x v="947"/>
    <n v="77014"/>
    <n v="74789"/>
    <x v="931"/>
    <n v="296"/>
    <x v="2"/>
    <x v="3"/>
  </r>
  <r>
    <x v="948"/>
    <n v="140532"/>
    <n v="85690"/>
    <x v="932"/>
    <n v="172"/>
    <x v="1"/>
    <x v="1"/>
  </r>
  <r>
    <x v="949"/>
    <n v="109104"/>
    <n v="56086"/>
    <x v="933"/>
    <n v="158"/>
    <x v="1"/>
    <x v="1"/>
  </r>
  <r>
    <x v="950"/>
    <n v="137231"/>
    <n v="46859"/>
    <x v="934"/>
    <n v="339"/>
    <x v="3"/>
    <x v="2"/>
  </r>
  <r>
    <x v="951"/>
    <n v="128388"/>
    <n v="37684"/>
    <x v="935"/>
    <n v="101"/>
    <x v="2"/>
    <x v="3"/>
  </r>
  <r>
    <x v="952"/>
    <n v="76014"/>
    <n v="31207"/>
    <x v="936"/>
    <n v="459"/>
    <x v="0"/>
    <x v="0"/>
  </r>
  <r>
    <x v="953"/>
    <n v="152578"/>
    <n v="76099"/>
    <x v="937"/>
    <n v="287"/>
    <x v="0"/>
    <x v="1"/>
  </r>
  <r>
    <x v="954"/>
    <n v="100390"/>
    <n v="97496"/>
    <x v="938"/>
    <n v="406"/>
    <x v="2"/>
    <x v="0"/>
  </r>
  <r>
    <x v="955"/>
    <n v="83711"/>
    <n v="96093"/>
    <x v="939"/>
    <n v="129"/>
    <x v="3"/>
    <x v="2"/>
  </r>
  <r>
    <x v="956"/>
    <n v="151658"/>
    <n v="59689"/>
    <x v="940"/>
    <n v="366"/>
    <x v="1"/>
    <x v="2"/>
  </r>
  <r>
    <x v="957"/>
    <n v="117993"/>
    <n v="78651"/>
    <x v="941"/>
    <n v="207"/>
    <x v="2"/>
    <x v="3"/>
  </r>
  <r>
    <x v="958"/>
    <n v="67421"/>
    <n v="43893"/>
    <x v="942"/>
    <n v="431"/>
    <x v="0"/>
    <x v="2"/>
  </r>
  <r>
    <x v="959"/>
    <n v="77727"/>
    <n v="96418"/>
    <x v="943"/>
    <n v="189"/>
    <x v="0"/>
    <x v="2"/>
  </r>
  <r>
    <x v="960"/>
    <n v="172418"/>
    <n v="90011"/>
    <x v="944"/>
    <n v="304"/>
    <x v="0"/>
    <x v="0"/>
  </r>
  <r>
    <x v="961"/>
    <n v="64358"/>
    <n v="68635"/>
    <x v="945"/>
    <n v="478"/>
    <x v="3"/>
    <x v="2"/>
  </r>
  <r>
    <x v="962"/>
    <n v="125108"/>
    <n v="86115"/>
    <x v="946"/>
    <n v="480"/>
    <x v="0"/>
    <x v="2"/>
  </r>
  <r>
    <x v="963"/>
    <n v="154018"/>
    <n v="88954"/>
    <x v="947"/>
    <n v="319"/>
    <x v="2"/>
    <x v="1"/>
  </r>
  <r>
    <x v="964"/>
    <n v="184457"/>
    <n v="58064"/>
    <x v="948"/>
    <n v="477"/>
    <x v="2"/>
    <x v="2"/>
  </r>
  <r>
    <x v="965"/>
    <n v="91910"/>
    <n v="32454"/>
    <x v="949"/>
    <n v="193"/>
    <x v="0"/>
    <x v="1"/>
  </r>
  <r>
    <x v="966"/>
    <n v="186888"/>
    <n v="50878"/>
    <x v="950"/>
    <n v="202"/>
    <x v="2"/>
    <x v="2"/>
  </r>
  <r>
    <x v="967"/>
    <n v="115754"/>
    <n v="81098"/>
    <x v="951"/>
    <n v="322"/>
    <x v="0"/>
    <x v="2"/>
  </r>
  <r>
    <x v="968"/>
    <n v="169847"/>
    <n v="92154"/>
    <x v="952"/>
    <n v="285"/>
    <x v="0"/>
    <x v="3"/>
  </r>
  <r>
    <x v="969"/>
    <n v="98467"/>
    <n v="42991"/>
    <x v="953"/>
    <n v="283"/>
    <x v="1"/>
    <x v="3"/>
  </r>
  <r>
    <x v="970"/>
    <n v="93893"/>
    <n v="98344"/>
    <x v="954"/>
    <n v="261"/>
    <x v="3"/>
    <x v="1"/>
  </r>
  <r>
    <x v="971"/>
    <n v="136329"/>
    <n v="66593"/>
    <x v="955"/>
    <n v="346"/>
    <x v="3"/>
    <x v="2"/>
  </r>
  <r>
    <x v="972"/>
    <n v="91007"/>
    <n v="66304"/>
    <x v="956"/>
    <n v="130"/>
    <x v="1"/>
    <x v="0"/>
  </r>
  <r>
    <x v="973"/>
    <n v="114253"/>
    <n v="60386"/>
    <x v="957"/>
    <n v="151"/>
    <x v="1"/>
    <x v="3"/>
  </r>
  <r>
    <x v="974"/>
    <n v="72323"/>
    <n v="85220"/>
    <x v="160"/>
    <n v="444"/>
    <x v="3"/>
    <x v="0"/>
  </r>
  <r>
    <x v="975"/>
    <n v="171335"/>
    <n v="99338"/>
    <x v="958"/>
    <n v="175"/>
    <x v="0"/>
    <x v="3"/>
  </r>
  <r>
    <x v="976"/>
    <n v="172356"/>
    <n v="51083"/>
    <x v="959"/>
    <n v="484"/>
    <x v="0"/>
    <x v="3"/>
  </r>
  <r>
    <x v="977"/>
    <n v="170944"/>
    <n v="48354"/>
    <x v="960"/>
    <n v="377"/>
    <x v="3"/>
    <x v="2"/>
  </r>
  <r>
    <x v="978"/>
    <n v="76456"/>
    <n v="52190"/>
    <x v="961"/>
    <n v="139"/>
    <x v="0"/>
    <x v="3"/>
  </r>
  <r>
    <x v="979"/>
    <n v="91367"/>
    <n v="36142"/>
    <x v="962"/>
    <n v="200"/>
    <x v="1"/>
    <x v="0"/>
  </r>
  <r>
    <x v="980"/>
    <n v="114624"/>
    <n v="58398"/>
    <x v="963"/>
    <n v="210"/>
    <x v="0"/>
    <x v="3"/>
  </r>
  <r>
    <x v="981"/>
    <n v="128008"/>
    <n v="81971"/>
    <x v="964"/>
    <n v="484"/>
    <x v="0"/>
    <x v="1"/>
  </r>
  <r>
    <x v="982"/>
    <n v="185926"/>
    <n v="71862"/>
    <x v="965"/>
    <n v="420"/>
    <x v="2"/>
    <x v="2"/>
  </r>
  <r>
    <x v="983"/>
    <n v="175395"/>
    <n v="83410"/>
    <x v="966"/>
    <n v="348"/>
    <x v="2"/>
    <x v="2"/>
  </r>
  <r>
    <x v="984"/>
    <n v="176492"/>
    <n v="49503"/>
    <x v="967"/>
    <n v="290"/>
    <x v="2"/>
    <x v="1"/>
  </r>
  <r>
    <x v="985"/>
    <n v="132240"/>
    <n v="78456"/>
    <x v="968"/>
    <n v="281"/>
    <x v="0"/>
    <x v="1"/>
  </r>
  <r>
    <x v="986"/>
    <n v="124315"/>
    <n v="38016"/>
    <x v="969"/>
    <n v="434"/>
    <x v="3"/>
    <x v="1"/>
  </r>
  <r>
    <x v="987"/>
    <n v="70756"/>
    <n v="32384"/>
    <x v="388"/>
    <n v="308"/>
    <x v="1"/>
    <x v="3"/>
  </r>
  <r>
    <x v="988"/>
    <n v="96378"/>
    <n v="92320"/>
    <x v="970"/>
    <n v="121"/>
    <x v="0"/>
    <x v="2"/>
  </r>
  <r>
    <x v="989"/>
    <n v="195327"/>
    <n v="45072"/>
    <x v="971"/>
    <n v="265"/>
    <x v="3"/>
    <x v="1"/>
  </r>
  <r>
    <x v="990"/>
    <n v="185703"/>
    <n v="70510"/>
    <x v="972"/>
    <n v="198"/>
    <x v="0"/>
    <x v="3"/>
  </r>
  <r>
    <x v="991"/>
    <n v="116549"/>
    <n v="78933"/>
    <x v="973"/>
    <n v="307"/>
    <x v="1"/>
    <x v="1"/>
  </r>
  <r>
    <x v="992"/>
    <n v="133794"/>
    <n v="51826"/>
    <x v="974"/>
    <n v="107"/>
    <x v="0"/>
    <x v="0"/>
  </r>
  <r>
    <x v="993"/>
    <n v="105113"/>
    <n v="98026"/>
    <x v="975"/>
    <n v="289"/>
    <x v="1"/>
    <x v="0"/>
  </r>
  <r>
    <x v="994"/>
    <n v="134069"/>
    <n v="55518"/>
    <x v="976"/>
    <n v="274"/>
    <x v="0"/>
    <x v="2"/>
  </r>
  <r>
    <x v="995"/>
    <n v="196321"/>
    <n v="54045"/>
    <x v="977"/>
    <n v="372"/>
    <x v="1"/>
    <x v="3"/>
  </r>
  <r>
    <x v="996"/>
    <n v="185541"/>
    <n v="80876"/>
    <x v="978"/>
    <n v="116"/>
    <x v="0"/>
    <x v="0"/>
  </r>
  <r>
    <x v="997"/>
    <n v="69686"/>
    <n v="81919"/>
    <x v="979"/>
    <n v="189"/>
    <x v="1"/>
    <x v="0"/>
  </r>
  <r>
    <x v="998"/>
    <n v="113363"/>
    <n v="57103"/>
    <x v="980"/>
    <n v="240"/>
    <x v="2"/>
    <x v="3"/>
  </r>
  <r>
    <x v="999"/>
    <n v="157543"/>
    <n v="66188"/>
    <x v="981"/>
    <n v="244"/>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199999"/>
    <n v="38767"/>
    <n v="18318"/>
    <n v="251"/>
    <s v="South"/>
    <s v="Furniture"/>
    <n v="142914"/>
    <x v="0"/>
  </r>
  <r>
    <x v="1"/>
    <n v="199978"/>
    <n v="50538"/>
    <n v="7426"/>
    <n v="248"/>
    <s v="West"/>
    <s v="Groceries"/>
    <n v="142014"/>
    <x v="1"/>
  </r>
  <r>
    <x v="2"/>
    <n v="199892"/>
    <n v="55122"/>
    <n v="6696"/>
    <n v="102"/>
    <s v="East"/>
    <s v="Electronics"/>
    <n v="138074"/>
    <x v="2"/>
  </r>
  <r>
    <x v="3"/>
    <n v="199783"/>
    <n v="40487"/>
    <n v="28064"/>
    <n v="492"/>
    <s v="East"/>
    <s v="Electronics"/>
    <n v="131232"/>
    <x v="3"/>
  </r>
  <r>
    <x v="4"/>
    <n v="199777"/>
    <n v="96912"/>
    <n v="29087"/>
    <n v="193"/>
    <s v="South"/>
    <s v="Groceries"/>
    <n v="73778"/>
    <x v="4"/>
  </r>
  <r>
    <x v="5"/>
    <n v="199649"/>
    <n v="66224"/>
    <n v="5522"/>
    <n v="215"/>
    <s v="East"/>
    <s v="Electronics"/>
    <n v="127903"/>
    <x v="5"/>
  </r>
  <r>
    <x v="6"/>
    <n v="199639"/>
    <n v="44716"/>
    <n v="10776"/>
    <n v="184"/>
    <s v="West"/>
    <s v="Groceries"/>
    <n v="144147"/>
    <x v="6"/>
  </r>
  <r>
    <x v="7"/>
    <n v="198563"/>
    <n v="55150"/>
    <n v="19208"/>
    <n v="224"/>
    <s v="South"/>
    <s v="Furniture"/>
    <n v="124205"/>
    <x v="7"/>
  </r>
  <r>
    <x v="8"/>
    <n v="198496"/>
    <n v="59009"/>
    <n v="15179"/>
    <n v="188"/>
    <s v="South"/>
    <s v="Furniture"/>
    <n v="124308"/>
    <x v="8"/>
  </r>
  <r>
    <x v="9"/>
    <n v="198299"/>
    <n v="68975"/>
    <n v="15558"/>
    <n v="336"/>
    <s v="West"/>
    <s v="Furniture"/>
    <n v="113766"/>
    <x v="9"/>
  </r>
  <r>
    <x v="10"/>
    <n v="198155"/>
    <n v="95095"/>
    <n v="15704"/>
    <n v="277"/>
    <s v="West"/>
    <s v="Furniture"/>
    <n v="87356"/>
    <x v="10"/>
  </r>
  <r>
    <x v="11"/>
    <n v="197855"/>
    <n v="78355"/>
    <n v="17820"/>
    <n v="432"/>
    <s v="East"/>
    <s v="Furniture"/>
    <n v="101680"/>
    <x v="11"/>
  </r>
  <r>
    <x v="12"/>
    <n v="197809"/>
    <n v="72963"/>
    <n v="19350"/>
    <n v="224"/>
    <s v="South"/>
    <s v="Clothing"/>
    <n v="105496"/>
    <x v="12"/>
  </r>
  <r>
    <x v="13"/>
    <n v="197717"/>
    <n v="69071"/>
    <n v="25808"/>
    <n v="492"/>
    <s v="South"/>
    <s v="Clothing"/>
    <n v="102838"/>
    <x v="13"/>
  </r>
  <r>
    <x v="14"/>
    <n v="197710"/>
    <n v="64542"/>
    <n v="5201"/>
    <n v="458"/>
    <s v="North"/>
    <s v="Clothing"/>
    <n v="127967"/>
    <x v="14"/>
  </r>
  <r>
    <x v="15"/>
    <n v="197612"/>
    <n v="82142"/>
    <n v="9776"/>
    <n v="337"/>
    <s v="West"/>
    <s v="Electronics"/>
    <n v="105694"/>
    <x v="15"/>
  </r>
  <r>
    <x v="16"/>
    <n v="197541"/>
    <n v="65585"/>
    <n v="27052"/>
    <n v="451"/>
    <s v="South"/>
    <s v="Clothing"/>
    <n v="104904"/>
    <x v="16"/>
  </r>
  <r>
    <x v="17"/>
    <n v="197513"/>
    <n v="30138"/>
    <n v="26869"/>
    <n v="463"/>
    <s v="East"/>
    <s v="Furniture"/>
    <n v="140506"/>
    <x v="17"/>
  </r>
  <r>
    <x v="18"/>
    <n v="197348"/>
    <n v="52207"/>
    <n v="24944"/>
    <n v="206"/>
    <s v="East"/>
    <s v="Groceries"/>
    <n v="120197"/>
    <x v="18"/>
  </r>
  <r>
    <x v="19"/>
    <n v="197084"/>
    <n v="72261"/>
    <n v="17048"/>
    <n v="393"/>
    <s v="West"/>
    <s v="Electronics"/>
    <n v="107775"/>
    <x v="19"/>
  </r>
  <r>
    <x v="20"/>
    <n v="197023"/>
    <n v="47347"/>
    <n v="11465"/>
    <n v="388"/>
    <s v="South"/>
    <s v="Clothing"/>
    <n v="138211"/>
    <x v="20"/>
  </r>
  <r>
    <x v="21"/>
    <n v="196848"/>
    <n v="67346"/>
    <n v="18156"/>
    <n v="131"/>
    <s v="West"/>
    <s v="Furniture"/>
    <n v="111346"/>
    <x v="21"/>
  </r>
  <r>
    <x v="22"/>
    <n v="196727"/>
    <n v="58795"/>
    <n v="8450"/>
    <n v="318"/>
    <s v="South"/>
    <s v="Groceries"/>
    <n v="129482"/>
    <x v="22"/>
  </r>
  <r>
    <x v="23"/>
    <n v="196487"/>
    <n v="80200"/>
    <n v="20717"/>
    <n v="249"/>
    <s v="East"/>
    <s v="Electronics"/>
    <n v="95570"/>
    <x v="23"/>
  </r>
  <r>
    <x v="24"/>
    <n v="196321"/>
    <n v="54045"/>
    <n v="13312"/>
    <n v="372"/>
    <s v="North"/>
    <s v="Groceries"/>
    <n v="128964"/>
    <x v="24"/>
  </r>
  <r>
    <x v="25"/>
    <n v="196156"/>
    <n v="92987"/>
    <n v="21654"/>
    <n v="138"/>
    <s v="East"/>
    <s v="Clothing"/>
    <n v="81515"/>
    <x v="25"/>
  </r>
  <r>
    <x v="26"/>
    <n v="195832"/>
    <n v="56417"/>
    <n v="29351"/>
    <n v="450"/>
    <s v="South"/>
    <s v="Clothing"/>
    <n v="110064"/>
    <x v="26"/>
  </r>
  <r>
    <x v="27"/>
    <n v="195720"/>
    <n v="84245"/>
    <n v="18521"/>
    <n v="279"/>
    <s v="West"/>
    <s v="Furniture"/>
    <n v="92954"/>
    <x v="27"/>
  </r>
  <r>
    <x v="28"/>
    <n v="195566"/>
    <n v="32539"/>
    <n v="13199"/>
    <n v="426"/>
    <s v="West"/>
    <s v="Electronics"/>
    <n v="149828"/>
    <x v="28"/>
  </r>
  <r>
    <x v="29"/>
    <n v="195542"/>
    <n v="76619"/>
    <n v="27625"/>
    <n v="313"/>
    <s v="West"/>
    <s v="Groceries"/>
    <n v="91298"/>
    <x v="29"/>
  </r>
  <r>
    <x v="30"/>
    <n v="195327"/>
    <n v="45072"/>
    <n v="13003"/>
    <n v="265"/>
    <s v="East"/>
    <s v="Clothing"/>
    <n v="137252"/>
    <x v="30"/>
  </r>
  <r>
    <x v="31"/>
    <n v="195090"/>
    <n v="67846"/>
    <n v="7828"/>
    <n v="498"/>
    <s v="West"/>
    <s v="Furniture"/>
    <n v="119416"/>
    <x v="31"/>
  </r>
  <r>
    <x v="32"/>
    <n v="195044"/>
    <n v="30781"/>
    <n v="24149"/>
    <n v="311"/>
    <s v="South"/>
    <s v="Clothing"/>
    <n v="140114"/>
    <x v="32"/>
  </r>
  <r>
    <x v="33"/>
    <n v="194869"/>
    <n v="72080"/>
    <n v="13389"/>
    <n v="129"/>
    <s v="East"/>
    <s v="Clothing"/>
    <n v="109400"/>
    <x v="33"/>
  </r>
  <r>
    <x v="34"/>
    <n v="194828"/>
    <n v="77076"/>
    <n v="19027"/>
    <n v="124"/>
    <s v="East"/>
    <s v="Furniture"/>
    <n v="98725"/>
    <x v="34"/>
  </r>
  <r>
    <x v="35"/>
    <n v="194502"/>
    <n v="47073"/>
    <n v="29820"/>
    <n v="232"/>
    <s v="West"/>
    <s v="Groceries"/>
    <n v="117609"/>
    <x v="35"/>
  </r>
  <r>
    <x v="36"/>
    <n v="194461"/>
    <n v="38259"/>
    <n v="5174"/>
    <n v="448"/>
    <s v="West"/>
    <s v="Groceries"/>
    <n v="151028"/>
    <x v="36"/>
  </r>
  <r>
    <x v="37"/>
    <n v="194165"/>
    <n v="30587"/>
    <n v="27918"/>
    <n v="346"/>
    <s v="North"/>
    <s v="Furniture"/>
    <n v="135660"/>
    <x v="37"/>
  </r>
  <r>
    <x v="38"/>
    <n v="194092"/>
    <n v="59118"/>
    <n v="22076"/>
    <n v="412"/>
    <s v="West"/>
    <s v="Clothing"/>
    <n v="112898"/>
    <x v="38"/>
  </r>
  <r>
    <x v="39"/>
    <n v="194055"/>
    <n v="47069"/>
    <n v="10085"/>
    <n v="147"/>
    <s v="South"/>
    <s v="Electronics"/>
    <n v="136901"/>
    <x v="39"/>
  </r>
  <r>
    <x v="40"/>
    <n v="193789"/>
    <n v="87713"/>
    <n v="25456"/>
    <n v="195"/>
    <s v="East"/>
    <s v="Clothing"/>
    <n v="80620"/>
    <x v="40"/>
  </r>
  <r>
    <x v="41"/>
    <n v="193554"/>
    <n v="72600"/>
    <n v="10355"/>
    <n v="471"/>
    <s v="East"/>
    <s v="Furniture"/>
    <n v="110599"/>
    <x v="41"/>
  </r>
  <r>
    <x v="42"/>
    <n v="193541"/>
    <n v="37239"/>
    <n v="22044"/>
    <n v="350"/>
    <s v="West"/>
    <s v="Clothing"/>
    <n v="134258"/>
    <x v="42"/>
  </r>
  <r>
    <x v="43"/>
    <n v="193515"/>
    <n v="44056"/>
    <n v="20275"/>
    <n v="411"/>
    <s v="South"/>
    <s v="Groceries"/>
    <n v="129184"/>
    <x v="43"/>
  </r>
  <r>
    <x v="44"/>
    <n v="193291"/>
    <n v="82290"/>
    <n v="7014"/>
    <n v="360"/>
    <s v="East"/>
    <s v="Electronics"/>
    <n v="103987"/>
    <x v="44"/>
  </r>
  <r>
    <x v="45"/>
    <n v="193052"/>
    <n v="71855"/>
    <n v="18131"/>
    <n v="117"/>
    <s v="East"/>
    <s v="Clothing"/>
    <n v="103066"/>
    <x v="45"/>
  </r>
  <r>
    <x v="46"/>
    <n v="192997"/>
    <n v="79437"/>
    <n v="6363"/>
    <n v="493"/>
    <s v="North"/>
    <s v="Clothing"/>
    <n v="107197"/>
    <x v="46"/>
  </r>
  <r>
    <x v="47"/>
    <n v="192822"/>
    <n v="64051"/>
    <n v="14915"/>
    <n v="352"/>
    <s v="North"/>
    <s v="Clothing"/>
    <n v="113856"/>
    <x v="47"/>
  </r>
  <r>
    <x v="48"/>
    <n v="192717"/>
    <n v="58602"/>
    <n v="15640"/>
    <n v="483"/>
    <s v="East"/>
    <s v="Groceries"/>
    <n v="118475"/>
    <x v="48"/>
  </r>
  <r>
    <x v="49"/>
    <n v="192663"/>
    <n v="94166"/>
    <n v="25170"/>
    <n v="408"/>
    <s v="North"/>
    <s v="Furniture"/>
    <n v="73327"/>
    <x v="49"/>
  </r>
  <r>
    <x v="50"/>
    <n v="192632"/>
    <n v="88929"/>
    <n v="9946"/>
    <n v="112"/>
    <s v="West"/>
    <s v="Furniture"/>
    <n v="93757"/>
    <x v="50"/>
  </r>
  <r>
    <x v="51"/>
    <n v="192596"/>
    <n v="93646"/>
    <n v="14171"/>
    <n v="155"/>
    <s v="East"/>
    <s v="Electronics"/>
    <n v="84779"/>
    <x v="51"/>
  </r>
  <r>
    <x v="52"/>
    <n v="192439"/>
    <n v="98803"/>
    <n v="9757"/>
    <n v="124"/>
    <s v="South"/>
    <s v="Clothing"/>
    <n v="83879"/>
    <x v="52"/>
  </r>
  <r>
    <x v="53"/>
    <n v="192414"/>
    <n v="86154"/>
    <n v="29322"/>
    <n v="313"/>
    <s v="East"/>
    <s v="Clothing"/>
    <n v="76938"/>
    <x v="53"/>
  </r>
  <r>
    <x v="54"/>
    <n v="192413"/>
    <n v="63787"/>
    <n v="6072"/>
    <n v="262"/>
    <s v="North"/>
    <s v="Groceries"/>
    <n v="122554"/>
    <x v="54"/>
  </r>
  <r>
    <x v="55"/>
    <n v="192351"/>
    <n v="86447"/>
    <n v="24611"/>
    <n v="180"/>
    <s v="West"/>
    <s v="Groceries"/>
    <n v="81293"/>
    <x v="55"/>
  </r>
  <r>
    <x v="56"/>
    <n v="192311"/>
    <n v="53377"/>
    <n v="27865"/>
    <n v="443"/>
    <s v="East"/>
    <s v="Clothing"/>
    <n v="111069"/>
    <x v="56"/>
  </r>
  <r>
    <x v="57"/>
    <n v="192130"/>
    <n v="65820"/>
    <n v="29028"/>
    <n v="299"/>
    <s v="West"/>
    <s v="Electronics"/>
    <n v="97282"/>
    <x v="57"/>
  </r>
  <r>
    <x v="58"/>
    <n v="192079"/>
    <n v="97843"/>
    <n v="11696"/>
    <n v="491"/>
    <s v="West"/>
    <s v="Groceries"/>
    <n v="82540"/>
    <x v="58"/>
  </r>
  <r>
    <x v="59"/>
    <n v="192028"/>
    <n v="48230"/>
    <n v="11426"/>
    <n v="255"/>
    <s v="East"/>
    <s v="Furniture"/>
    <n v="132372"/>
    <x v="59"/>
  </r>
  <r>
    <x v="60"/>
    <n v="191994"/>
    <n v="73108"/>
    <n v="26959"/>
    <n v="345"/>
    <s v="East"/>
    <s v="Clothing"/>
    <n v="91927"/>
    <x v="60"/>
  </r>
  <r>
    <x v="61"/>
    <n v="191886"/>
    <n v="55121"/>
    <n v="19087"/>
    <n v="409"/>
    <s v="West"/>
    <s v="Furniture"/>
    <n v="117678"/>
    <x v="61"/>
  </r>
  <r>
    <x v="62"/>
    <n v="191878"/>
    <n v="48322"/>
    <n v="26542"/>
    <n v="308"/>
    <s v="West"/>
    <s v="Clothing"/>
    <n v="117014"/>
    <x v="62"/>
  </r>
  <r>
    <x v="63"/>
    <n v="191691"/>
    <n v="94089"/>
    <n v="17502"/>
    <n v="489"/>
    <s v="North"/>
    <s v="Clothing"/>
    <n v="80100"/>
    <x v="63"/>
  </r>
  <r>
    <x v="64"/>
    <n v="191410"/>
    <n v="89792"/>
    <n v="5215"/>
    <n v="242"/>
    <s v="West"/>
    <s v="Clothing"/>
    <n v="96403"/>
    <x v="64"/>
  </r>
  <r>
    <x v="65"/>
    <n v="191189"/>
    <n v="71323"/>
    <n v="15503"/>
    <n v="160"/>
    <s v="West"/>
    <s v="Furniture"/>
    <n v="104363"/>
    <x v="65"/>
  </r>
  <r>
    <x v="66"/>
    <n v="191149"/>
    <n v="58179"/>
    <n v="22622"/>
    <n v="300"/>
    <s v="West"/>
    <s v="Clothing"/>
    <n v="110348"/>
    <x v="66"/>
  </r>
  <r>
    <x v="67"/>
    <n v="191132"/>
    <n v="85506"/>
    <n v="14744"/>
    <n v="203"/>
    <s v="East"/>
    <s v="Electronics"/>
    <n v="90882"/>
    <x v="67"/>
  </r>
  <r>
    <x v="68"/>
    <n v="191026"/>
    <n v="79145"/>
    <n v="27853"/>
    <n v="413"/>
    <s v="North"/>
    <s v="Clothing"/>
    <n v="84028"/>
    <x v="68"/>
  </r>
  <r>
    <x v="69"/>
    <n v="190406"/>
    <n v="89711"/>
    <n v="7292"/>
    <n v="355"/>
    <s v="East"/>
    <s v="Clothing"/>
    <n v="93403"/>
    <x v="69"/>
  </r>
  <r>
    <x v="70"/>
    <n v="190330"/>
    <n v="71424"/>
    <n v="26470"/>
    <n v="306"/>
    <s v="North"/>
    <s v="Electronics"/>
    <n v="92436"/>
    <x v="70"/>
  </r>
  <r>
    <x v="71"/>
    <n v="190282"/>
    <n v="67900"/>
    <n v="13224"/>
    <n v="265"/>
    <s v="East"/>
    <s v="Clothing"/>
    <n v="109158"/>
    <x v="71"/>
  </r>
  <r>
    <x v="72"/>
    <n v="190273"/>
    <n v="71321"/>
    <n v="16950"/>
    <n v="101"/>
    <s v="West"/>
    <s v="Clothing"/>
    <n v="102002"/>
    <x v="72"/>
  </r>
  <r>
    <x v="73"/>
    <n v="189948"/>
    <n v="56806"/>
    <n v="29737"/>
    <n v="349"/>
    <s v="North"/>
    <s v="Groceries"/>
    <n v="103405"/>
    <x v="73"/>
  </r>
  <r>
    <x v="74"/>
    <n v="189749"/>
    <n v="59516"/>
    <n v="9538"/>
    <n v="295"/>
    <s v="North"/>
    <s v="Electronics"/>
    <n v="120695"/>
    <x v="74"/>
  </r>
  <r>
    <x v="75"/>
    <n v="189038"/>
    <n v="54022"/>
    <n v="20649"/>
    <n v="202"/>
    <s v="South"/>
    <s v="Electronics"/>
    <n v="114367"/>
    <x v="75"/>
  </r>
  <r>
    <x v="76"/>
    <n v="188876"/>
    <n v="93037"/>
    <n v="14227"/>
    <n v="106"/>
    <s v="South"/>
    <s v="Electronics"/>
    <n v="81612"/>
    <x v="76"/>
  </r>
  <r>
    <x v="77"/>
    <n v="188803"/>
    <n v="91516"/>
    <n v="8676"/>
    <n v="477"/>
    <s v="East"/>
    <s v="Groceries"/>
    <n v="88611"/>
    <x v="77"/>
  </r>
  <r>
    <x v="78"/>
    <n v="188583"/>
    <n v="37345"/>
    <n v="23852"/>
    <n v="306"/>
    <s v="South"/>
    <s v="Groceries"/>
    <n v="127386"/>
    <x v="78"/>
  </r>
  <r>
    <x v="79"/>
    <n v="188575"/>
    <n v="63848"/>
    <n v="17903"/>
    <n v="356"/>
    <s v="North"/>
    <s v="Furniture"/>
    <n v="106824"/>
    <x v="79"/>
  </r>
  <r>
    <x v="80"/>
    <n v="188386"/>
    <n v="75096"/>
    <n v="29917"/>
    <n v="377"/>
    <s v="West"/>
    <s v="Clothing"/>
    <n v="83373"/>
    <x v="80"/>
  </r>
  <r>
    <x v="81"/>
    <n v="188377"/>
    <n v="66751"/>
    <n v="25963"/>
    <n v="377"/>
    <s v="North"/>
    <s v="Electronics"/>
    <n v="95663"/>
    <x v="81"/>
  </r>
  <r>
    <x v="82"/>
    <n v="188335"/>
    <n v="64610"/>
    <n v="27192"/>
    <n v="470"/>
    <s v="South"/>
    <s v="Electronics"/>
    <n v="96533"/>
    <x v="82"/>
  </r>
  <r>
    <x v="83"/>
    <n v="188322"/>
    <n v="51253"/>
    <n v="17602"/>
    <n v="330"/>
    <s v="East"/>
    <s v="Clothing"/>
    <n v="119467"/>
    <x v="83"/>
  </r>
  <r>
    <x v="84"/>
    <n v="188301"/>
    <n v="92292"/>
    <n v="8667"/>
    <n v="241"/>
    <s v="East"/>
    <s v="Electronics"/>
    <n v="87342"/>
    <x v="84"/>
  </r>
  <r>
    <x v="85"/>
    <n v="188267"/>
    <n v="34378"/>
    <n v="25452"/>
    <n v="154"/>
    <s v="South"/>
    <s v="Electronics"/>
    <n v="128437"/>
    <x v="85"/>
  </r>
  <r>
    <x v="86"/>
    <n v="188232"/>
    <n v="63380"/>
    <n v="20089"/>
    <n v="494"/>
    <s v="South"/>
    <s v="Furniture"/>
    <n v="104763"/>
    <x v="86"/>
  </r>
  <r>
    <x v="87"/>
    <n v="188177"/>
    <n v="60841"/>
    <n v="26568"/>
    <n v="128"/>
    <s v="South"/>
    <s v="Furniture"/>
    <n v="100768"/>
    <x v="87"/>
  </r>
  <r>
    <x v="88"/>
    <n v="187959"/>
    <n v="85568"/>
    <n v="25810"/>
    <n v="237"/>
    <s v="West"/>
    <s v="Electronics"/>
    <n v="76581"/>
    <x v="88"/>
  </r>
  <r>
    <x v="89"/>
    <n v="187834"/>
    <n v="88342"/>
    <n v="6361"/>
    <n v="160"/>
    <s v="South"/>
    <s v="Clothing"/>
    <n v="93131"/>
    <x v="89"/>
  </r>
  <r>
    <x v="90"/>
    <n v="187796"/>
    <n v="76332"/>
    <n v="27173"/>
    <n v="246"/>
    <s v="West"/>
    <s v="Groceries"/>
    <n v="84291"/>
    <x v="90"/>
  </r>
  <r>
    <x v="91"/>
    <n v="187738"/>
    <n v="94027"/>
    <n v="12122"/>
    <n v="434"/>
    <s v="North"/>
    <s v="Groceries"/>
    <n v="81589"/>
    <x v="91"/>
  </r>
  <r>
    <x v="92"/>
    <n v="187556"/>
    <n v="33630"/>
    <n v="6993"/>
    <n v="336"/>
    <s v="East"/>
    <s v="Groceries"/>
    <n v="146933"/>
    <x v="92"/>
  </r>
  <r>
    <x v="93"/>
    <n v="187534"/>
    <n v="68067"/>
    <n v="13068"/>
    <n v="276"/>
    <s v="West"/>
    <s v="Groceries"/>
    <n v="106399"/>
    <x v="93"/>
  </r>
  <r>
    <x v="94"/>
    <n v="187309"/>
    <n v="61055"/>
    <n v="10185"/>
    <n v="346"/>
    <s v="West"/>
    <s v="Electronics"/>
    <n v="116069"/>
    <x v="94"/>
  </r>
  <r>
    <x v="95"/>
    <n v="187157"/>
    <n v="54858"/>
    <n v="12011"/>
    <n v="366"/>
    <s v="South"/>
    <s v="Clothing"/>
    <n v="120288"/>
    <x v="95"/>
  </r>
  <r>
    <x v="96"/>
    <n v="187118"/>
    <n v="86307"/>
    <n v="24873"/>
    <n v="171"/>
    <s v="South"/>
    <s v="Clothing"/>
    <n v="75938"/>
    <x v="96"/>
  </r>
  <r>
    <x v="97"/>
    <n v="187015"/>
    <n v="42819"/>
    <n v="25208"/>
    <n v="144"/>
    <s v="South"/>
    <s v="Groceries"/>
    <n v="118988"/>
    <x v="97"/>
  </r>
  <r>
    <x v="98"/>
    <n v="186969"/>
    <n v="74014"/>
    <n v="27508"/>
    <n v="459"/>
    <s v="West"/>
    <s v="Groceries"/>
    <n v="85447"/>
    <x v="98"/>
  </r>
  <r>
    <x v="99"/>
    <n v="186945"/>
    <n v="76737"/>
    <n v="20166"/>
    <n v="404"/>
    <s v="West"/>
    <s v="Groceries"/>
    <n v="90042"/>
    <x v="99"/>
  </r>
  <r>
    <x v="100"/>
    <n v="186944"/>
    <n v="76804"/>
    <n v="21923"/>
    <n v="310"/>
    <s v="East"/>
    <s v="Groceries"/>
    <n v="88217"/>
    <x v="100"/>
  </r>
  <r>
    <x v="101"/>
    <n v="186888"/>
    <n v="50878"/>
    <n v="7817"/>
    <n v="202"/>
    <s v="West"/>
    <s v="Electronics"/>
    <n v="128193"/>
    <x v="101"/>
  </r>
  <r>
    <x v="102"/>
    <n v="186678"/>
    <n v="65851"/>
    <n v="24187"/>
    <n v="272"/>
    <s v="East"/>
    <s v="Electronics"/>
    <n v="96640"/>
    <x v="102"/>
  </r>
  <r>
    <x v="103"/>
    <n v="186503"/>
    <n v="70583"/>
    <n v="15758"/>
    <n v="436"/>
    <s v="West"/>
    <s v="Electronics"/>
    <n v="100162"/>
    <x v="103"/>
  </r>
  <r>
    <x v="104"/>
    <n v="186446"/>
    <n v="32597"/>
    <n v="7832"/>
    <n v="328"/>
    <s v="West"/>
    <s v="Groceries"/>
    <n v="146017"/>
    <x v="104"/>
  </r>
  <r>
    <x v="105"/>
    <n v="186394"/>
    <n v="74843"/>
    <n v="26162"/>
    <n v="301"/>
    <s v="North"/>
    <s v="Clothing"/>
    <n v="85389"/>
    <x v="105"/>
  </r>
  <r>
    <x v="106"/>
    <n v="186295"/>
    <n v="59055"/>
    <n v="27357"/>
    <n v="211"/>
    <s v="East"/>
    <s v="Groceries"/>
    <n v="99883"/>
    <x v="106"/>
  </r>
  <r>
    <x v="107"/>
    <n v="186267"/>
    <n v="69961"/>
    <n v="15195"/>
    <n v="218"/>
    <s v="South"/>
    <s v="Electronics"/>
    <n v="101111"/>
    <x v="107"/>
  </r>
  <r>
    <x v="108"/>
    <n v="186209"/>
    <n v="30282"/>
    <n v="7179"/>
    <n v="171"/>
    <s v="South"/>
    <s v="Clothing"/>
    <n v="148748"/>
    <x v="108"/>
  </r>
  <r>
    <x v="109"/>
    <n v="186205"/>
    <n v="34798"/>
    <n v="23193"/>
    <n v="381"/>
    <s v="West"/>
    <s v="Electronics"/>
    <n v="128214"/>
    <x v="109"/>
  </r>
  <r>
    <x v="110"/>
    <n v="186161"/>
    <n v="58082"/>
    <n v="17718"/>
    <n v="148"/>
    <s v="North"/>
    <s v="Groceries"/>
    <n v="110361"/>
    <x v="110"/>
  </r>
  <r>
    <x v="111"/>
    <n v="186108"/>
    <n v="52740"/>
    <n v="17641"/>
    <n v="340"/>
    <s v="North"/>
    <s v="Electronics"/>
    <n v="115727"/>
    <x v="111"/>
  </r>
  <r>
    <x v="112"/>
    <n v="185995"/>
    <n v="63937"/>
    <n v="18379"/>
    <n v="398"/>
    <s v="West"/>
    <s v="Furniture"/>
    <n v="103679"/>
    <x v="112"/>
  </r>
  <r>
    <x v="113"/>
    <n v="185991"/>
    <n v="53648"/>
    <n v="20417"/>
    <n v="321"/>
    <s v="West"/>
    <s v="Electronics"/>
    <n v="111926"/>
    <x v="113"/>
  </r>
  <r>
    <x v="114"/>
    <n v="185932"/>
    <n v="36796"/>
    <n v="16442"/>
    <n v="483"/>
    <s v="West"/>
    <s v="Electronics"/>
    <n v="132694"/>
    <x v="114"/>
  </r>
  <r>
    <x v="115"/>
    <n v="185926"/>
    <n v="71862"/>
    <n v="18450"/>
    <n v="420"/>
    <s v="West"/>
    <s v="Electronics"/>
    <n v="95614"/>
    <x v="115"/>
  </r>
  <r>
    <x v="116"/>
    <n v="185885"/>
    <n v="56035"/>
    <n v="10276"/>
    <n v="192"/>
    <s v="South"/>
    <s v="Clothing"/>
    <n v="119574"/>
    <x v="116"/>
  </r>
  <r>
    <x v="117"/>
    <n v="185818"/>
    <n v="33828"/>
    <n v="26515"/>
    <n v="143"/>
    <s v="East"/>
    <s v="Electronics"/>
    <n v="125475"/>
    <x v="117"/>
  </r>
  <r>
    <x v="118"/>
    <n v="185816"/>
    <n v="91709"/>
    <n v="14944"/>
    <n v="171"/>
    <s v="East"/>
    <s v="Clothing"/>
    <n v="79163"/>
    <x v="118"/>
  </r>
  <r>
    <x v="119"/>
    <n v="185808"/>
    <n v="48752"/>
    <n v="24225"/>
    <n v="418"/>
    <s v="East"/>
    <s v="Clothing"/>
    <n v="112831"/>
    <x v="119"/>
  </r>
  <r>
    <x v="120"/>
    <n v="185733"/>
    <n v="91949"/>
    <n v="28303"/>
    <n v="381"/>
    <s v="East"/>
    <s v="Furniture"/>
    <n v="65481"/>
    <x v="120"/>
  </r>
  <r>
    <x v="121"/>
    <n v="185703"/>
    <n v="70510"/>
    <n v="8278"/>
    <n v="198"/>
    <s v="South"/>
    <s v="Groceries"/>
    <n v="106915"/>
    <x v="121"/>
  </r>
  <r>
    <x v="122"/>
    <n v="185541"/>
    <n v="80876"/>
    <n v="28936"/>
    <n v="116"/>
    <s v="South"/>
    <s v="Furniture"/>
    <n v="75729"/>
    <x v="122"/>
  </r>
  <r>
    <x v="123"/>
    <n v="185501"/>
    <n v="82188"/>
    <n v="9727"/>
    <n v="333"/>
    <s v="South"/>
    <s v="Clothing"/>
    <n v="93586"/>
    <x v="123"/>
  </r>
  <r>
    <x v="124"/>
    <n v="185354"/>
    <n v="58669"/>
    <n v="6518"/>
    <n v="387"/>
    <s v="South"/>
    <s v="Groceries"/>
    <n v="120167"/>
    <x v="124"/>
  </r>
  <r>
    <x v="125"/>
    <n v="185341"/>
    <n v="30162"/>
    <n v="16755"/>
    <n v="367"/>
    <s v="East"/>
    <s v="Electronics"/>
    <n v="138424"/>
    <x v="125"/>
  </r>
  <r>
    <x v="126"/>
    <n v="185150"/>
    <n v="36816"/>
    <n v="6538"/>
    <n v="286"/>
    <s v="North"/>
    <s v="Furniture"/>
    <n v="141796"/>
    <x v="126"/>
  </r>
  <r>
    <x v="127"/>
    <n v="184988"/>
    <n v="64521"/>
    <n v="28360"/>
    <n v="313"/>
    <s v="East"/>
    <s v="Electronics"/>
    <n v="92107"/>
    <x v="127"/>
  </r>
  <r>
    <x v="128"/>
    <n v="184714"/>
    <n v="30163"/>
    <n v="18752"/>
    <n v="486"/>
    <s v="East"/>
    <s v="Electronics"/>
    <n v="135799"/>
    <x v="128"/>
  </r>
  <r>
    <x v="129"/>
    <n v="184677"/>
    <n v="70197"/>
    <n v="28646"/>
    <n v="368"/>
    <s v="East"/>
    <s v="Clothing"/>
    <n v="85834"/>
    <x v="129"/>
  </r>
  <r>
    <x v="130"/>
    <n v="184457"/>
    <n v="58064"/>
    <n v="17855"/>
    <n v="477"/>
    <s v="West"/>
    <s v="Electronics"/>
    <n v="108538"/>
    <x v="130"/>
  </r>
  <r>
    <x v="131"/>
    <n v="184450"/>
    <n v="53429"/>
    <n v="12823"/>
    <n v="193"/>
    <s v="North"/>
    <s v="Furniture"/>
    <n v="118198"/>
    <x v="131"/>
  </r>
  <r>
    <x v="132"/>
    <n v="184398"/>
    <n v="63154"/>
    <n v="27693"/>
    <n v="368"/>
    <s v="South"/>
    <s v="Clothing"/>
    <n v="93551"/>
    <x v="132"/>
  </r>
  <r>
    <x v="133"/>
    <n v="184343"/>
    <n v="87714"/>
    <n v="17474"/>
    <n v="192"/>
    <s v="North"/>
    <s v="Clothing"/>
    <n v="79155"/>
    <x v="133"/>
  </r>
  <r>
    <x v="134"/>
    <n v="184165"/>
    <n v="62658"/>
    <n v="6913"/>
    <n v="163"/>
    <s v="South"/>
    <s v="Electronics"/>
    <n v="114594"/>
    <x v="134"/>
  </r>
  <r>
    <x v="135"/>
    <n v="184085"/>
    <n v="81399"/>
    <n v="13662"/>
    <n v="147"/>
    <s v="North"/>
    <s v="Clothing"/>
    <n v="89024"/>
    <x v="135"/>
  </r>
  <r>
    <x v="136"/>
    <n v="184040"/>
    <n v="76479"/>
    <n v="25119"/>
    <n v="295"/>
    <s v="East"/>
    <s v="Electronics"/>
    <n v="82442"/>
    <x v="136"/>
  </r>
  <r>
    <x v="137"/>
    <n v="183797"/>
    <n v="61852"/>
    <n v="20042"/>
    <n v="112"/>
    <s v="North"/>
    <s v="Electronics"/>
    <n v="101903"/>
    <x v="137"/>
  </r>
  <r>
    <x v="138"/>
    <n v="183786"/>
    <n v="85426"/>
    <n v="8252"/>
    <n v="229"/>
    <s v="South"/>
    <s v="Groceries"/>
    <n v="90108"/>
    <x v="138"/>
  </r>
  <r>
    <x v="139"/>
    <n v="183781"/>
    <n v="64594"/>
    <n v="26421"/>
    <n v="134"/>
    <s v="North"/>
    <s v="Furniture"/>
    <n v="92766"/>
    <x v="139"/>
  </r>
  <r>
    <x v="140"/>
    <n v="183629"/>
    <n v="80500"/>
    <n v="8490"/>
    <n v="213"/>
    <s v="North"/>
    <s v="Furniture"/>
    <n v="94639"/>
    <x v="140"/>
  </r>
  <r>
    <x v="141"/>
    <n v="183618"/>
    <n v="39557"/>
    <n v="18979"/>
    <n v="248"/>
    <s v="South"/>
    <s v="Electronics"/>
    <n v="125082"/>
    <x v="141"/>
  </r>
  <r>
    <x v="142"/>
    <n v="183395"/>
    <n v="60930"/>
    <n v="9276"/>
    <n v="365"/>
    <s v="West"/>
    <s v="Clothing"/>
    <n v="113189"/>
    <x v="142"/>
  </r>
  <r>
    <x v="143"/>
    <n v="183008"/>
    <n v="90058"/>
    <n v="10633"/>
    <n v="398"/>
    <s v="North"/>
    <s v="Furniture"/>
    <n v="82317"/>
    <x v="143"/>
  </r>
  <r>
    <x v="144"/>
    <n v="182883"/>
    <n v="92711"/>
    <n v="28921"/>
    <n v="376"/>
    <s v="North"/>
    <s v="Furniture"/>
    <n v="61251"/>
    <x v="144"/>
  </r>
  <r>
    <x v="145"/>
    <n v="182744"/>
    <n v="52669"/>
    <n v="15717"/>
    <n v="359"/>
    <s v="West"/>
    <s v="Electronics"/>
    <n v="114358"/>
    <x v="145"/>
  </r>
  <r>
    <x v="146"/>
    <n v="182732"/>
    <n v="33471"/>
    <n v="8313"/>
    <n v="390"/>
    <s v="South"/>
    <s v="Electronics"/>
    <n v="140948"/>
    <x v="146"/>
  </r>
  <r>
    <x v="147"/>
    <n v="182720"/>
    <n v="45282"/>
    <n v="25238"/>
    <n v="319"/>
    <s v="South"/>
    <s v="Clothing"/>
    <n v="112200"/>
    <x v="147"/>
  </r>
  <r>
    <x v="148"/>
    <n v="182413"/>
    <n v="66598"/>
    <n v="16814"/>
    <n v="307"/>
    <s v="West"/>
    <s v="Groceries"/>
    <n v="99001"/>
    <x v="148"/>
  </r>
  <r>
    <x v="149"/>
    <n v="182177"/>
    <n v="78231"/>
    <n v="28854"/>
    <n v="122"/>
    <s v="North"/>
    <s v="Electronics"/>
    <n v="75092"/>
    <x v="149"/>
  </r>
  <r>
    <x v="150"/>
    <n v="181999"/>
    <n v="32352"/>
    <n v="9017"/>
    <n v="465"/>
    <s v="North"/>
    <s v="Groceries"/>
    <n v="140630"/>
    <x v="150"/>
  </r>
  <r>
    <x v="151"/>
    <n v="181863"/>
    <n v="47154"/>
    <n v="19114"/>
    <n v="317"/>
    <s v="North"/>
    <s v="Groceries"/>
    <n v="115595"/>
    <x v="151"/>
  </r>
  <r>
    <x v="152"/>
    <n v="181829"/>
    <n v="45379"/>
    <n v="27900"/>
    <n v="490"/>
    <s v="East"/>
    <s v="Electronics"/>
    <n v="108550"/>
    <x v="152"/>
  </r>
  <r>
    <x v="153"/>
    <n v="181826"/>
    <n v="73619"/>
    <n v="6932"/>
    <n v="160"/>
    <s v="North"/>
    <s v="Furniture"/>
    <n v="101275"/>
    <x v="153"/>
  </r>
  <r>
    <x v="154"/>
    <n v="181789"/>
    <n v="95697"/>
    <n v="5630"/>
    <n v="275"/>
    <s v="North"/>
    <s v="Groceries"/>
    <n v="80462"/>
    <x v="154"/>
  </r>
  <r>
    <x v="155"/>
    <n v="181750"/>
    <n v="80952"/>
    <n v="24552"/>
    <n v="387"/>
    <s v="West"/>
    <s v="Furniture"/>
    <n v="76246"/>
    <x v="155"/>
  </r>
  <r>
    <x v="156"/>
    <n v="181300"/>
    <n v="78689"/>
    <n v="9493"/>
    <n v="153"/>
    <s v="East"/>
    <s v="Groceries"/>
    <n v="93118"/>
    <x v="156"/>
  </r>
  <r>
    <x v="157"/>
    <n v="181101"/>
    <n v="70108"/>
    <n v="15350"/>
    <n v="221"/>
    <s v="West"/>
    <s v="Furniture"/>
    <n v="95643"/>
    <x v="157"/>
  </r>
  <r>
    <x v="158"/>
    <n v="181008"/>
    <n v="35439"/>
    <n v="22508"/>
    <n v="333"/>
    <s v="North"/>
    <s v="Electronics"/>
    <n v="123061"/>
    <x v="158"/>
  </r>
  <r>
    <x v="159"/>
    <n v="180993"/>
    <n v="44291"/>
    <n v="24604"/>
    <n v="454"/>
    <s v="South"/>
    <s v="Clothing"/>
    <n v="112098"/>
    <x v="159"/>
  </r>
  <r>
    <x v="160"/>
    <n v="180900"/>
    <n v="36643"/>
    <n v="18913"/>
    <n v="219"/>
    <s v="West"/>
    <s v="Electronics"/>
    <n v="125344"/>
    <x v="160"/>
  </r>
  <r>
    <x v="161"/>
    <n v="180674"/>
    <n v="52656"/>
    <n v="15343"/>
    <n v="495"/>
    <s v="North"/>
    <s v="Electronics"/>
    <n v="112675"/>
    <x v="161"/>
  </r>
  <r>
    <x v="162"/>
    <n v="180585"/>
    <n v="74602"/>
    <n v="5887"/>
    <n v="254"/>
    <s v="East"/>
    <s v="Groceries"/>
    <n v="100096"/>
    <x v="162"/>
  </r>
  <r>
    <x v="163"/>
    <n v="180430"/>
    <n v="53291"/>
    <n v="28071"/>
    <n v="294"/>
    <s v="East"/>
    <s v="Groceries"/>
    <n v="99068"/>
    <x v="163"/>
  </r>
  <r>
    <x v="164"/>
    <n v="180307"/>
    <n v="85147"/>
    <n v="16867"/>
    <n v="470"/>
    <s v="West"/>
    <s v="Furniture"/>
    <n v="78293"/>
    <x v="164"/>
  </r>
  <r>
    <x v="165"/>
    <n v="180030"/>
    <n v="54995"/>
    <n v="27077"/>
    <n v="203"/>
    <s v="North"/>
    <s v="Furniture"/>
    <n v="97958"/>
    <x v="165"/>
  </r>
  <r>
    <x v="166"/>
    <n v="179891"/>
    <n v="60654"/>
    <n v="23730"/>
    <n v="190"/>
    <s v="South"/>
    <s v="Electronics"/>
    <n v="95507"/>
    <x v="166"/>
  </r>
  <r>
    <x v="167"/>
    <n v="179771"/>
    <n v="99519"/>
    <n v="24621"/>
    <n v="447"/>
    <s v="North"/>
    <s v="Clothing"/>
    <n v="55631"/>
    <x v="167"/>
  </r>
  <r>
    <x v="168"/>
    <n v="179735"/>
    <n v="30358"/>
    <n v="9164"/>
    <n v="402"/>
    <s v="South"/>
    <s v="Furniture"/>
    <n v="140213"/>
    <x v="168"/>
  </r>
  <r>
    <x v="169"/>
    <n v="179719"/>
    <n v="55431"/>
    <n v="16992"/>
    <n v="121"/>
    <s v="West"/>
    <s v="Clothing"/>
    <n v="107296"/>
    <x v="169"/>
  </r>
  <r>
    <x v="170"/>
    <n v="179614"/>
    <n v="46905"/>
    <n v="15070"/>
    <n v="147"/>
    <s v="South"/>
    <s v="Furniture"/>
    <n v="117639"/>
    <x v="170"/>
  </r>
  <r>
    <x v="171"/>
    <n v="179503"/>
    <n v="74695"/>
    <n v="22910"/>
    <n v="302"/>
    <s v="West"/>
    <s v="Furniture"/>
    <n v="81898"/>
    <x v="171"/>
  </r>
  <r>
    <x v="172"/>
    <n v="179273"/>
    <n v="97411"/>
    <n v="27295"/>
    <n v="238"/>
    <s v="South"/>
    <s v="Electronics"/>
    <n v="54567"/>
    <x v="172"/>
  </r>
  <r>
    <x v="173"/>
    <n v="179235"/>
    <n v="94028"/>
    <n v="15197"/>
    <n v="269"/>
    <s v="South"/>
    <s v="Furniture"/>
    <n v="70010"/>
    <x v="173"/>
  </r>
  <r>
    <x v="174"/>
    <n v="178865"/>
    <n v="97260"/>
    <n v="26363"/>
    <n v="485"/>
    <s v="East"/>
    <s v="Furniture"/>
    <n v="55242"/>
    <x v="174"/>
  </r>
  <r>
    <x v="175"/>
    <n v="178533"/>
    <n v="92032"/>
    <n v="9009"/>
    <n v="230"/>
    <s v="East"/>
    <s v="Groceries"/>
    <n v="77492"/>
    <x v="175"/>
  </r>
  <r>
    <x v="176"/>
    <n v="178516"/>
    <n v="72849"/>
    <n v="9195"/>
    <n v="307"/>
    <s v="East"/>
    <s v="Furniture"/>
    <n v="96472"/>
    <x v="176"/>
  </r>
  <r>
    <x v="177"/>
    <n v="178154"/>
    <n v="35463"/>
    <n v="15808"/>
    <n v="370"/>
    <s v="East"/>
    <s v="Furniture"/>
    <n v="126883"/>
    <x v="177"/>
  </r>
  <r>
    <x v="178"/>
    <n v="177832"/>
    <n v="79416"/>
    <n v="14523"/>
    <n v="486"/>
    <s v="West"/>
    <s v="Groceries"/>
    <n v="83893"/>
    <x v="178"/>
  </r>
  <r>
    <x v="179"/>
    <n v="177718"/>
    <n v="53472"/>
    <n v="11361"/>
    <n v="293"/>
    <s v="West"/>
    <s v="Groceries"/>
    <n v="112885"/>
    <x v="179"/>
  </r>
  <r>
    <x v="180"/>
    <n v="176953"/>
    <n v="32336"/>
    <n v="20515"/>
    <n v="265"/>
    <s v="North"/>
    <s v="Electronics"/>
    <n v="124102"/>
    <x v="180"/>
  </r>
  <r>
    <x v="181"/>
    <n v="176891"/>
    <n v="98847"/>
    <n v="23822"/>
    <n v="440"/>
    <s v="West"/>
    <s v="Groceries"/>
    <n v="54222"/>
    <x v="181"/>
  </r>
  <r>
    <x v="182"/>
    <n v="176748"/>
    <n v="70461"/>
    <n v="6098"/>
    <n v="175"/>
    <s v="East"/>
    <s v="Clothing"/>
    <n v="100189"/>
    <x v="182"/>
  </r>
  <r>
    <x v="183"/>
    <n v="176739"/>
    <n v="49033"/>
    <n v="9025"/>
    <n v="160"/>
    <s v="East"/>
    <s v="Groceries"/>
    <n v="118681"/>
    <x v="183"/>
  </r>
  <r>
    <x v="184"/>
    <n v="176492"/>
    <n v="49503"/>
    <n v="18516"/>
    <n v="290"/>
    <s v="West"/>
    <s v="Clothing"/>
    <n v="108473"/>
    <x v="184"/>
  </r>
  <r>
    <x v="185"/>
    <n v="176421"/>
    <n v="58982"/>
    <n v="23383"/>
    <n v="182"/>
    <s v="South"/>
    <s v="Electronics"/>
    <n v="94056"/>
    <x v="185"/>
  </r>
  <r>
    <x v="186"/>
    <n v="176400"/>
    <n v="76571"/>
    <n v="13125"/>
    <n v="385"/>
    <s v="East"/>
    <s v="Clothing"/>
    <n v="86704"/>
    <x v="186"/>
  </r>
  <r>
    <x v="187"/>
    <n v="176243"/>
    <n v="35926"/>
    <n v="25307"/>
    <n v="306"/>
    <s v="East"/>
    <s v="Furniture"/>
    <n v="115010"/>
    <x v="187"/>
  </r>
  <r>
    <x v="188"/>
    <n v="176148"/>
    <n v="55592"/>
    <n v="5276"/>
    <n v="183"/>
    <s v="South"/>
    <s v="Clothing"/>
    <n v="115280"/>
    <x v="188"/>
  </r>
  <r>
    <x v="189"/>
    <n v="176021"/>
    <n v="78868"/>
    <n v="21299"/>
    <n v="104"/>
    <s v="East"/>
    <s v="Electronics"/>
    <n v="75854"/>
    <x v="189"/>
  </r>
  <r>
    <x v="190"/>
    <n v="175953"/>
    <n v="84400"/>
    <n v="7468"/>
    <n v="148"/>
    <s v="South"/>
    <s v="Clothing"/>
    <n v="84085"/>
    <x v="190"/>
  </r>
  <r>
    <x v="191"/>
    <n v="175672"/>
    <n v="31089"/>
    <n v="7749"/>
    <n v="436"/>
    <s v="North"/>
    <s v="Clothing"/>
    <n v="136834"/>
    <x v="191"/>
  </r>
  <r>
    <x v="192"/>
    <n v="175608"/>
    <n v="43975"/>
    <n v="13811"/>
    <n v="127"/>
    <s v="North"/>
    <s v="Groceries"/>
    <n v="117822"/>
    <x v="192"/>
  </r>
  <r>
    <x v="193"/>
    <n v="175395"/>
    <n v="83410"/>
    <n v="12352"/>
    <n v="348"/>
    <s v="West"/>
    <s v="Electronics"/>
    <n v="79633"/>
    <x v="193"/>
  </r>
  <r>
    <x v="194"/>
    <n v="175374"/>
    <n v="97065"/>
    <n v="24991"/>
    <n v="437"/>
    <s v="East"/>
    <s v="Electronics"/>
    <n v="53318"/>
    <x v="194"/>
  </r>
  <r>
    <x v="195"/>
    <n v="175142"/>
    <n v="69332"/>
    <n v="7994"/>
    <n v="389"/>
    <s v="West"/>
    <s v="Furniture"/>
    <n v="97816"/>
    <x v="195"/>
  </r>
  <r>
    <x v="196"/>
    <n v="175033"/>
    <n v="67487"/>
    <n v="27440"/>
    <n v="255"/>
    <s v="West"/>
    <s v="Groceries"/>
    <n v="80106"/>
    <x v="196"/>
  </r>
  <r>
    <x v="197"/>
    <n v="175005"/>
    <n v="80729"/>
    <n v="29729"/>
    <n v="465"/>
    <s v="North"/>
    <s v="Clothing"/>
    <n v="64547"/>
    <x v="197"/>
  </r>
  <r>
    <x v="198"/>
    <n v="174994"/>
    <n v="37368"/>
    <n v="18046"/>
    <n v="157"/>
    <s v="South"/>
    <s v="Clothing"/>
    <n v="119580"/>
    <x v="198"/>
  </r>
  <r>
    <x v="199"/>
    <n v="174793"/>
    <n v="31932"/>
    <n v="15451"/>
    <n v="401"/>
    <s v="West"/>
    <s v="Groceries"/>
    <n v="127410"/>
    <x v="199"/>
  </r>
  <r>
    <x v="200"/>
    <n v="174682"/>
    <n v="63691"/>
    <n v="20523"/>
    <n v="103"/>
    <s v="West"/>
    <s v="Furniture"/>
    <n v="90468"/>
    <x v="200"/>
  </r>
  <r>
    <x v="201"/>
    <n v="174225"/>
    <n v="41093"/>
    <n v="6855"/>
    <n v="309"/>
    <s v="North"/>
    <s v="Furniture"/>
    <n v="126277"/>
    <x v="201"/>
  </r>
  <r>
    <x v="202"/>
    <n v="174130"/>
    <n v="41005"/>
    <n v="29968"/>
    <n v="277"/>
    <s v="North"/>
    <s v="Groceries"/>
    <n v="103157"/>
    <x v="202"/>
  </r>
  <r>
    <x v="203"/>
    <n v="174044"/>
    <n v="47858"/>
    <n v="26562"/>
    <n v="469"/>
    <s v="North"/>
    <s v="Furniture"/>
    <n v="99624"/>
    <x v="203"/>
  </r>
  <r>
    <x v="204"/>
    <n v="174014"/>
    <n v="94386"/>
    <n v="29726"/>
    <n v="477"/>
    <s v="West"/>
    <s v="Furniture"/>
    <n v="49902"/>
    <x v="204"/>
  </r>
  <r>
    <x v="205"/>
    <n v="173824"/>
    <n v="75603"/>
    <n v="11474"/>
    <n v="290"/>
    <s v="South"/>
    <s v="Clothing"/>
    <n v="86747"/>
    <x v="205"/>
  </r>
  <r>
    <x v="206"/>
    <n v="173453"/>
    <n v="53387"/>
    <n v="24557"/>
    <n v="344"/>
    <s v="South"/>
    <s v="Electronics"/>
    <n v="95509"/>
    <x v="206"/>
  </r>
  <r>
    <x v="207"/>
    <n v="172855"/>
    <n v="97169"/>
    <n v="15695"/>
    <n v="329"/>
    <s v="East"/>
    <s v="Clothing"/>
    <n v="59991"/>
    <x v="207"/>
  </r>
  <r>
    <x v="208"/>
    <n v="172755"/>
    <n v="35075"/>
    <n v="24456"/>
    <n v="336"/>
    <s v="North"/>
    <s v="Electronics"/>
    <n v="113224"/>
    <x v="208"/>
  </r>
  <r>
    <x v="209"/>
    <n v="172581"/>
    <n v="40526"/>
    <n v="27313"/>
    <n v="208"/>
    <s v="South"/>
    <s v="Electronics"/>
    <n v="104742"/>
    <x v="209"/>
  </r>
  <r>
    <x v="210"/>
    <n v="172573"/>
    <n v="80601"/>
    <n v="23793"/>
    <n v="163"/>
    <s v="West"/>
    <s v="Groceries"/>
    <n v="68179"/>
    <x v="210"/>
  </r>
  <r>
    <x v="211"/>
    <n v="172418"/>
    <n v="90011"/>
    <n v="16035"/>
    <n v="304"/>
    <s v="South"/>
    <s v="Furniture"/>
    <n v="66372"/>
    <x v="211"/>
  </r>
  <r>
    <x v="212"/>
    <n v="172360"/>
    <n v="89675"/>
    <n v="28749"/>
    <n v="230"/>
    <s v="West"/>
    <s v="Electronics"/>
    <n v="53936"/>
    <x v="212"/>
  </r>
  <r>
    <x v="213"/>
    <n v="172356"/>
    <n v="51083"/>
    <n v="19427"/>
    <n v="484"/>
    <s v="South"/>
    <s v="Groceries"/>
    <n v="101846"/>
    <x v="213"/>
  </r>
  <r>
    <x v="214"/>
    <n v="172340"/>
    <n v="91944"/>
    <n v="23624"/>
    <n v="368"/>
    <s v="East"/>
    <s v="Groceries"/>
    <n v="56772"/>
    <x v="214"/>
  </r>
  <r>
    <x v="215"/>
    <n v="172221"/>
    <n v="43395"/>
    <n v="9208"/>
    <n v="477"/>
    <s v="West"/>
    <s v="Clothing"/>
    <n v="119618"/>
    <x v="215"/>
  </r>
  <r>
    <x v="216"/>
    <n v="172217"/>
    <n v="57624"/>
    <n v="17972"/>
    <n v="333"/>
    <s v="North"/>
    <s v="Groceries"/>
    <n v="96621"/>
    <x v="216"/>
  </r>
  <r>
    <x v="217"/>
    <n v="171822"/>
    <n v="44567"/>
    <n v="15578"/>
    <n v="286"/>
    <s v="West"/>
    <s v="Electronics"/>
    <n v="111677"/>
    <x v="217"/>
  </r>
  <r>
    <x v="218"/>
    <n v="171785"/>
    <n v="63243"/>
    <n v="28807"/>
    <n v="463"/>
    <s v="North"/>
    <s v="Clothing"/>
    <n v="79735"/>
    <x v="218"/>
  </r>
  <r>
    <x v="219"/>
    <n v="171562"/>
    <n v="96314"/>
    <n v="12619"/>
    <n v="183"/>
    <s v="South"/>
    <s v="Furniture"/>
    <n v="62629"/>
    <x v="219"/>
  </r>
  <r>
    <x v="220"/>
    <n v="171496"/>
    <n v="59806"/>
    <n v="16023"/>
    <n v="317"/>
    <s v="South"/>
    <s v="Clothing"/>
    <n v="95667"/>
    <x v="220"/>
  </r>
  <r>
    <x v="221"/>
    <n v="171453"/>
    <n v="98648"/>
    <n v="21433"/>
    <n v="367"/>
    <s v="East"/>
    <s v="Clothing"/>
    <n v="51372"/>
    <x v="221"/>
  </r>
  <r>
    <x v="222"/>
    <n v="171335"/>
    <n v="99338"/>
    <n v="10668"/>
    <n v="175"/>
    <s v="South"/>
    <s v="Groceries"/>
    <n v="61329"/>
    <x v="222"/>
  </r>
  <r>
    <x v="223"/>
    <n v="171279"/>
    <n v="66027"/>
    <n v="18032"/>
    <n v="196"/>
    <s v="East"/>
    <s v="Groceries"/>
    <n v="87220"/>
    <x v="223"/>
  </r>
  <r>
    <x v="224"/>
    <n v="170944"/>
    <n v="48354"/>
    <n v="12697"/>
    <n v="377"/>
    <s v="East"/>
    <s v="Electronics"/>
    <n v="109893"/>
    <x v="224"/>
  </r>
  <r>
    <x v="225"/>
    <n v="170904"/>
    <n v="67643"/>
    <n v="16515"/>
    <n v="170"/>
    <s v="East"/>
    <s v="Clothing"/>
    <n v="86746"/>
    <x v="225"/>
  </r>
  <r>
    <x v="226"/>
    <n v="170677"/>
    <n v="36031"/>
    <n v="9117"/>
    <n v="407"/>
    <s v="North"/>
    <s v="Groceries"/>
    <n v="125529"/>
    <x v="226"/>
  </r>
  <r>
    <x v="227"/>
    <n v="170641"/>
    <n v="31307"/>
    <n v="10283"/>
    <n v="104"/>
    <s v="South"/>
    <s v="Electronics"/>
    <n v="129051"/>
    <x v="227"/>
  </r>
  <r>
    <x v="228"/>
    <n v="170616"/>
    <n v="92539"/>
    <n v="12659"/>
    <n v="357"/>
    <s v="North"/>
    <s v="Groceries"/>
    <n v="65418"/>
    <x v="228"/>
  </r>
  <r>
    <x v="229"/>
    <n v="170448"/>
    <n v="61705"/>
    <n v="23579"/>
    <n v="182"/>
    <s v="East"/>
    <s v="Groceries"/>
    <n v="85164"/>
    <x v="229"/>
  </r>
  <r>
    <x v="230"/>
    <n v="170350"/>
    <n v="44973"/>
    <n v="29473"/>
    <n v="215"/>
    <s v="South"/>
    <s v="Clothing"/>
    <n v="95904"/>
    <x v="230"/>
  </r>
  <r>
    <x v="231"/>
    <n v="170198"/>
    <n v="72946"/>
    <n v="16065"/>
    <n v="436"/>
    <s v="North"/>
    <s v="Furniture"/>
    <n v="81187"/>
    <x v="231"/>
  </r>
  <r>
    <x v="232"/>
    <n v="170169"/>
    <n v="47514"/>
    <n v="6306"/>
    <n v="383"/>
    <s v="East"/>
    <s v="Furniture"/>
    <n v="116349"/>
    <x v="232"/>
  </r>
  <r>
    <x v="233"/>
    <n v="170091"/>
    <n v="59165"/>
    <n v="13560"/>
    <n v="487"/>
    <s v="East"/>
    <s v="Furniture"/>
    <n v="97366"/>
    <x v="233"/>
  </r>
  <r>
    <x v="234"/>
    <n v="170017"/>
    <n v="67481"/>
    <n v="26342"/>
    <n v="150"/>
    <s v="North"/>
    <s v="Electronics"/>
    <n v="76194"/>
    <x v="234"/>
  </r>
  <r>
    <x v="235"/>
    <n v="169996"/>
    <n v="37927"/>
    <n v="22313"/>
    <n v="444"/>
    <s v="South"/>
    <s v="Clothing"/>
    <n v="109756"/>
    <x v="235"/>
  </r>
  <r>
    <x v="236"/>
    <n v="169945"/>
    <n v="33631"/>
    <n v="15380"/>
    <n v="238"/>
    <s v="West"/>
    <s v="Groceries"/>
    <n v="120934"/>
    <x v="236"/>
  </r>
  <r>
    <x v="237"/>
    <n v="169847"/>
    <n v="92154"/>
    <n v="9458"/>
    <n v="285"/>
    <s v="South"/>
    <s v="Groceries"/>
    <n v="68235"/>
    <x v="237"/>
  </r>
  <r>
    <x v="238"/>
    <n v="169834"/>
    <n v="35744"/>
    <n v="6920"/>
    <n v="370"/>
    <s v="South"/>
    <s v="Furniture"/>
    <n v="127170"/>
    <x v="238"/>
  </r>
  <r>
    <x v="239"/>
    <n v="169777"/>
    <n v="60620"/>
    <n v="13859"/>
    <n v="185"/>
    <s v="South"/>
    <s v="Clothing"/>
    <n v="95298"/>
    <x v="239"/>
  </r>
  <r>
    <x v="240"/>
    <n v="169575"/>
    <n v="78758"/>
    <n v="13547"/>
    <n v="158"/>
    <s v="South"/>
    <s v="Groceries"/>
    <n v="77270"/>
    <x v="240"/>
  </r>
  <r>
    <x v="241"/>
    <n v="168872"/>
    <n v="50609"/>
    <n v="14101"/>
    <n v="384"/>
    <s v="West"/>
    <s v="Furniture"/>
    <n v="104162"/>
    <x v="241"/>
  </r>
  <r>
    <x v="242"/>
    <n v="168856"/>
    <n v="89518"/>
    <n v="26205"/>
    <n v="141"/>
    <s v="South"/>
    <s v="Clothing"/>
    <n v="53133"/>
    <x v="242"/>
  </r>
  <r>
    <x v="243"/>
    <n v="168737"/>
    <n v="41002"/>
    <n v="5508"/>
    <n v="195"/>
    <s v="North"/>
    <s v="Electronics"/>
    <n v="122227"/>
    <x v="243"/>
  </r>
  <r>
    <x v="244"/>
    <n v="168177"/>
    <n v="38556"/>
    <n v="15278"/>
    <n v="124"/>
    <s v="South"/>
    <s v="Clothing"/>
    <n v="114343"/>
    <x v="244"/>
  </r>
  <r>
    <x v="245"/>
    <n v="167971"/>
    <n v="55879"/>
    <n v="10039"/>
    <n v="117"/>
    <s v="North"/>
    <s v="Furniture"/>
    <n v="102053"/>
    <x v="245"/>
  </r>
  <r>
    <x v="246"/>
    <n v="167803"/>
    <n v="82780"/>
    <n v="29442"/>
    <n v="470"/>
    <s v="East"/>
    <s v="Furniture"/>
    <n v="55581"/>
    <x v="246"/>
  </r>
  <r>
    <x v="247"/>
    <n v="167522"/>
    <n v="72359"/>
    <n v="16336"/>
    <n v="280"/>
    <s v="North"/>
    <s v="Groceries"/>
    <n v="78827"/>
    <x v="247"/>
  </r>
  <r>
    <x v="248"/>
    <n v="167309"/>
    <n v="39833"/>
    <n v="20449"/>
    <n v="265"/>
    <s v="East"/>
    <s v="Electronics"/>
    <n v="107027"/>
    <x v="248"/>
  </r>
  <r>
    <x v="249"/>
    <n v="166896"/>
    <n v="84220"/>
    <n v="29147"/>
    <n v="455"/>
    <s v="South"/>
    <s v="Electronics"/>
    <n v="53529"/>
    <x v="249"/>
  </r>
  <r>
    <x v="250"/>
    <n v="166661"/>
    <n v="95677"/>
    <n v="27063"/>
    <n v="489"/>
    <s v="East"/>
    <s v="Clothing"/>
    <n v="43921"/>
    <x v="250"/>
  </r>
  <r>
    <x v="251"/>
    <n v="166532"/>
    <n v="48489"/>
    <n v="9956"/>
    <n v="322"/>
    <s v="North"/>
    <s v="Clothing"/>
    <n v="108087"/>
    <x v="251"/>
  </r>
  <r>
    <x v="252"/>
    <n v="166288"/>
    <n v="93740"/>
    <n v="7092"/>
    <n v="259"/>
    <s v="West"/>
    <s v="Clothing"/>
    <n v="65456"/>
    <x v="252"/>
  </r>
  <r>
    <x v="253"/>
    <n v="165947"/>
    <n v="94946"/>
    <n v="19823"/>
    <n v="291"/>
    <s v="West"/>
    <s v="Furniture"/>
    <n v="51178"/>
    <x v="253"/>
  </r>
  <r>
    <x v="254"/>
    <n v="165865"/>
    <n v="67711"/>
    <n v="11297"/>
    <n v="486"/>
    <s v="North"/>
    <s v="Groceries"/>
    <n v="86857"/>
    <x v="254"/>
  </r>
  <r>
    <x v="255"/>
    <n v="165823"/>
    <n v="92068"/>
    <n v="10755"/>
    <n v="263"/>
    <s v="North"/>
    <s v="Clothing"/>
    <n v="63000"/>
    <x v="255"/>
  </r>
  <r>
    <x v="256"/>
    <n v="165595"/>
    <n v="40983"/>
    <n v="8696"/>
    <n v="355"/>
    <s v="South"/>
    <s v="Furniture"/>
    <n v="115916"/>
    <x v="256"/>
  </r>
  <r>
    <x v="257"/>
    <n v="165423"/>
    <n v="60447"/>
    <n v="23990"/>
    <n v="468"/>
    <s v="East"/>
    <s v="Groceries"/>
    <n v="80986"/>
    <x v="257"/>
  </r>
  <r>
    <x v="258"/>
    <n v="165373"/>
    <n v="45892"/>
    <n v="6296"/>
    <n v="174"/>
    <s v="South"/>
    <s v="Groceries"/>
    <n v="113185"/>
    <x v="258"/>
  </r>
  <r>
    <x v="259"/>
    <n v="165361"/>
    <n v="39168"/>
    <n v="28255"/>
    <n v="318"/>
    <s v="West"/>
    <s v="Furniture"/>
    <n v="97938"/>
    <x v="259"/>
  </r>
  <r>
    <x v="260"/>
    <n v="165292"/>
    <n v="91929"/>
    <n v="24559"/>
    <n v="236"/>
    <s v="North"/>
    <s v="Furniture"/>
    <n v="48804"/>
    <x v="260"/>
  </r>
  <r>
    <x v="261"/>
    <n v="165228"/>
    <n v="79159"/>
    <n v="24164"/>
    <n v="197"/>
    <s v="East"/>
    <s v="Electronics"/>
    <n v="61905"/>
    <x v="261"/>
  </r>
  <r>
    <x v="262"/>
    <n v="165111"/>
    <n v="65428"/>
    <n v="12610"/>
    <n v="477"/>
    <s v="West"/>
    <s v="Furniture"/>
    <n v="87073"/>
    <x v="262"/>
  </r>
  <r>
    <x v="263"/>
    <n v="164537"/>
    <n v="48073"/>
    <n v="12295"/>
    <n v="413"/>
    <s v="South"/>
    <s v="Furniture"/>
    <n v="104169"/>
    <x v="263"/>
  </r>
  <r>
    <x v="264"/>
    <n v="164263"/>
    <n v="33191"/>
    <n v="9523"/>
    <n v="438"/>
    <s v="South"/>
    <s v="Furniture"/>
    <n v="121549"/>
    <x v="264"/>
  </r>
  <r>
    <x v="265"/>
    <n v="164101"/>
    <n v="53952"/>
    <n v="15014"/>
    <n v="117"/>
    <s v="East"/>
    <s v="Furniture"/>
    <n v="95135"/>
    <x v="265"/>
  </r>
  <r>
    <x v="266"/>
    <n v="164061"/>
    <n v="66636"/>
    <n v="19256"/>
    <n v="218"/>
    <s v="North"/>
    <s v="Electronics"/>
    <n v="78169"/>
    <x v="266"/>
  </r>
  <r>
    <x v="267"/>
    <n v="163896"/>
    <n v="41120"/>
    <n v="14283"/>
    <n v="422"/>
    <s v="East"/>
    <s v="Groceries"/>
    <n v="108493"/>
    <x v="267"/>
  </r>
  <r>
    <x v="268"/>
    <n v="163892"/>
    <n v="69279"/>
    <n v="23971"/>
    <n v="102"/>
    <s v="South"/>
    <s v="Groceries"/>
    <n v="70642"/>
    <x v="268"/>
  </r>
  <r>
    <x v="269"/>
    <n v="163754"/>
    <n v="75734"/>
    <n v="20438"/>
    <n v="241"/>
    <s v="South"/>
    <s v="Clothing"/>
    <n v="67582"/>
    <x v="269"/>
  </r>
  <r>
    <x v="270"/>
    <n v="163677"/>
    <n v="87022"/>
    <n v="18333"/>
    <n v="227"/>
    <s v="West"/>
    <s v="Furniture"/>
    <n v="58322"/>
    <x v="270"/>
  </r>
  <r>
    <x v="271"/>
    <n v="163409"/>
    <n v="91049"/>
    <n v="17768"/>
    <n v="403"/>
    <s v="South"/>
    <s v="Electronics"/>
    <n v="54592"/>
    <x v="271"/>
  </r>
  <r>
    <x v="272"/>
    <n v="163320"/>
    <n v="97263"/>
    <n v="24702"/>
    <n v="439"/>
    <s v="East"/>
    <s v="Groceries"/>
    <n v="41355"/>
    <x v="272"/>
  </r>
  <r>
    <x v="273"/>
    <n v="163177"/>
    <n v="85419"/>
    <n v="28554"/>
    <n v="394"/>
    <s v="East"/>
    <s v="Clothing"/>
    <n v="49204"/>
    <x v="273"/>
  </r>
  <r>
    <x v="274"/>
    <n v="163145"/>
    <n v="48037"/>
    <n v="24643"/>
    <n v="237"/>
    <s v="North"/>
    <s v="Clothing"/>
    <n v="90465"/>
    <x v="274"/>
  </r>
  <r>
    <x v="275"/>
    <n v="162979"/>
    <n v="95633"/>
    <n v="25331"/>
    <n v="249"/>
    <s v="South"/>
    <s v="Electronics"/>
    <n v="42015"/>
    <x v="275"/>
  </r>
  <r>
    <x v="276"/>
    <n v="162974"/>
    <n v="72913"/>
    <n v="22972"/>
    <n v="146"/>
    <s v="West"/>
    <s v="Clothing"/>
    <n v="67089"/>
    <x v="276"/>
  </r>
  <r>
    <x v="277"/>
    <n v="162916"/>
    <n v="39956"/>
    <n v="28610"/>
    <n v="368"/>
    <s v="North"/>
    <s v="Clothing"/>
    <n v="94350"/>
    <x v="277"/>
  </r>
  <r>
    <x v="278"/>
    <n v="162870"/>
    <n v="59725"/>
    <n v="17096"/>
    <n v="494"/>
    <s v="East"/>
    <s v="Electronics"/>
    <n v="86049"/>
    <x v="278"/>
  </r>
  <r>
    <x v="279"/>
    <n v="162665"/>
    <n v="80026"/>
    <n v="8642"/>
    <n v="475"/>
    <s v="West"/>
    <s v="Furniture"/>
    <n v="73997"/>
    <x v="279"/>
  </r>
  <r>
    <x v="280"/>
    <n v="162471"/>
    <n v="88810"/>
    <n v="17297"/>
    <n v="464"/>
    <s v="North"/>
    <s v="Groceries"/>
    <n v="56364"/>
    <x v="280"/>
  </r>
  <r>
    <x v="281"/>
    <n v="162215"/>
    <n v="62762"/>
    <n v="23287"/>
    <n v="386"/>
    <s v="West"/>
    <s v="Clothing"/>
    <n v="76166"/>
    <x v="281"/>
  </r>
  <r>
    <x v="282"/>
    <n v="161834"/>
    <n v="41138"/>
    <n v="17449"/>
    <n v="233"/>
    <s v="West"/>
    <s v="Electronics"/>
    <n v="103247"/>
    <x v="282"/>
  </r>
  <r>
    <x v="283"/>
    <n v="161757"/>
    <n v="61259"/>
    <n v="5999"/>
    <n v="474"/>
    <s v="West"/>
    <s v="Electronics"/>
    <n v="94499"/>
    <x v="283"/>
  </r>
  <r>
    <x v="284"/>
    <n v="161520"/>
    <n v="46724"/>
    <n v="5112"/>
    <n v="100"/>
    <s v="South"/>
    <s v="Electronics"/>
    <n v="109684"/>
    <x v="284"/>
  </r>
  <r>
    <x v="285"/>
    <n v="161459"/>
    <n v="47543"/>
    <n v="12291"/>
    <n v="281"/>
    <s v="West"/>
    <s v="Electronics"/>
    <n v="101625"/>
    <x v="285"/>
  </r>
  <r>
    <x v="286"/>
    <n v="161376"/>
    <n v="80583"/>
    <n v="24233"/>
    <n v="454"/>
    <s v="East"/>
    <s v="Groceries"/>
    <n v="56560"/>
    <x v="286"/>
  </r>
  <r>
    <x v="287"/>
    <n v="161371"/>
    <n v="67804"/>
    <n v="29770"/>
    <n v="264"/>
    <s v="East"/>
    <s v="Groceries"/>
    <n v="63797"/>
    <x v="287"/>
  </r>
  <r>
    <x v="288"/>
    <n v="161358"/>
    <n v="44571"/>
    <n v="28092"/>
    <n v="486"/>
    <s v="East"/>
    <s v="Clothing"/>
    <n v="88695"/>
    <x v="288"/>
  </r>
  <r>
    <x v="289"/>
    <n v="161332"/>
    <n v="94429"/>
    <n v="16308"/>
    <n v="127"/>
    <s v="West"/>
    <s v="Furniture"/>
    <n v="50595"/>
    <x v="289"/>
  </r>
  <r>
    <x v="290"/>
    <n v="161195"/>
    <n v="46052"/>
    <n v="12016"/>
    <n v="270"/>
    <s v="South"/>
    <s v="Groceries"/>
    <n v="103127"/>
    <x v="290"/>
  </r>
  <r>
    <x v="291"/>
    <n v="160734"/>
    <n v="84869"/>
    <n v="25544"/>
    <n v="289"/>
    <s v="East"/>
    <s v="Clothing"/>
    <n v="50321"/>
    <x v="291"/>
  </r>
  <r>
    <x v="292"/>
    <n v="160732"/>
    <n v="46154"/>
    <n v="21673"/>
    <n v="482"/>
    <s v="South"/>
    <s v="Furniture"/>
    <n v="92905"/>
    <x v="292"/>
  </r>
  <r>
    <x v="293"/>
    <n v="160494"/>
    <n v="41738"/>
    <n v="13475"/>
    <n v="109"/>
    <s v="North"/>
    <s v="Clothing"/>
    <n v="105281"/>
    <x v="293"/>
  </r>
  <r>
    <x v="294"/>
    <n v="160424"/>
    <n v="90603"/>
    <n v="17721"/>
    <n v="465"/>
    <s v="West"/>
    <s v="Clothing"/>
    <n v="52100"/>
    <x v="294"/>
  </r>
  <r>
    <x v="295"/>
    <n v="160158"/>
    <n v="37099"/>
    <n v="17091"/>
    <n v="235"/>
    <s v="East"/>
    <s v="Groceries"/>
    <n v="105968"/>
    <x v="295"/>
  </r>
  <r>
    <x v="296"/>
    <n v="160102"/>
    <n v="67772"/>
    <n v="19631"/>
    <n v="326"/>
    <s v="East"/>
    <s v="Groceries"/>
    <n v="72699"/>
    <x v="296"/>
  </r>
  <r>
    <x v="297"/>
    <n v="159986"/>
    <n v="48099"/>
    <n v="10810"/>
    <n v="364"/>
    <s v="West"/>
    <s v="Electronics"/>
    <n v="101077"/>
    <x v="297"/>
  </r>
  <r>
    <x v="298"/>
    <n v="159616"/>
    <n v="81578"/>
    <n v="19212"/>
    <n v="372"/>
    <s v="North"/>
    <s v="Clothing"/>
    <n v="58826"/>
    <x v="298"/>
  </r>
  <r>
    <x v="299"/>
    <n v="159608"/>
    <n v="66735"/>
    <n v="24176"/>
    <n v="161"/>
    <s v="East"/>
    <s v="Clothing"/>
    <n v="68697"/>
    <x v="299"/>
  </r>
  <r>
    <x v="300"/>
    <n v="159304"/>
    <n v="77775"/>
    <n v="19296"/>
    <n v="386"/>
    <s v="West"/>
    <s v="Furniture"/>
    <n v="62233"/>
    <x v="300"/>
  </r>
  <r>
    <x v="301"/>
    <n v="159259"/>
    <n v="60795"/>
    <n v="17812"/>
    <n v="101"/>
    <s v="North"/>
    <s v="Electronics"/>
    <n v="80652"/>
    <x v="301"/>
  </r>
  <r>
    <x v="302"/>
    <n v="158818"/>
    <n v="39885"/>
    <n v="24555"/>
    <n v="353"/>
    <s v="East"/>
    <s v="Groceries"/>
    <n v="94378"/>
    <x v="302"/>
  </r>
  <r>
    <x v="303"/>
    <n v="158723"/>
    <n v="96918"/>
    <n v="6589"/>
    <n v="484"/>
    <s v="East"/>
    <s v="Electronics"/>
    <n v="55216"/>
    <x v="303"/>
  </r>
  <r>
    <x v="304"/>
    <n v="158511"/>
    <n v="93095"/>
    <n v="17112"/>
    <n v="407"/>
    <s v="East"/>
    <s v="Clothing"/>
    <n v="48304"/>
    <x v="304"/>
  </r>
  <r>
    <x v="305"/>
    <n v="158317"/>
    <n v="47709"/>
    <n v="9559"/>
    <n v="407"/>
    <s v="South"/>
    <s v="Groceries"/>
    <n v="101049"/>
    <x v="305"/>
  </r>
  <r>
    <x v="306"/>
    <n v="157945"/>
    <n v="52614"/>
    <n v="5234"/>
    <n v="459"/>
    <s v="West"/>
    <s v="Groceries"/>
    <n v="100097"/>
    <x v="306"/>
  </r>
  <r>
    <x v="307"/>
    <n v="157883"/>
    <n v="99615"/>
    <n v="16580"/>
    <n v="205"/>
    <s v="North"/>
    <s v="Clothing"/>
    <n v="41688"/>
    <x v="307"/>
  </r>
  <r>
    <x v="308"/>
    <n v="157829"/>
    <n v="78895"/>
    <n v="15207"/>
    <n v="186"/>
    <s v="East"/>
    <s v="Groceries"/>
    <n v="63727"/>
    <x v="308"/>
  </r>
  <r>
    <x v="309"/>
    <n v="157768"/>
    <n v="56475"/>
    <n v="22208"/>
    <n v="454"/>
    <s v="North"/>
    <s v="Clothing"/>
    <n v="79085"/>
    <x v="309"/>
  </r>
  <r>
    <x v="310"/>
    <n v="157720"/>
    <n v="98828"/>
    <n v="20373"/>
    <n v="304"/>
    <s v="East"/>
    <s v="Groceries"/>
    <n v="38519"/>
    <x v="310"/>
  </r>
  <r>
    <x v="311"/>
    <n v="157624"/>
    <n v="81707"/>
    <n v="17996"/>
    <n v="170"/>
    <s v="East"/>
    <s v="Furniture"/>
    <n v="57921"/>
    <x v="311"/>
  </r>
  <r>
    <x v="312"/>
    <n v="157579"/>
    <n v="35782"/>
    <n v="27528"/>
    <n v="154"/>
    <s v="South"/>
    <s v="Groceries"/>
    <n v="94269"/>
    <x v="312"/>
  </r>
  <r>
    <x v="313"/>
    <n v="157543"/>
    <n v="66188"/>
    <n v="10103"/>
    <n v="244"/>
    <s v="South"/>
    <s v="Clothing"/>
    <n v="81252"/>
    <x v="313"/>
  </r>
  <r>
    <x v="314"/>
    <n v="156731"/>
    <n v="82161"/>
    <n v="27161"/>
    <n v="158"/>
    <s v="North"/>
    <s v="Furniture"/>
    <n v="47409"/>
    <x v="314"/>
  </r>
  <r>
    <x v="315"/>
    <n v="156652"/>
    <n v="94047"/>
    <n v="14369"/>
    <n v="175"/>
    <s v="North"/>
    <s v="Electronics"/>
    <n v="48236"/>
    <x v="315"/>
  </r>
  <r>
    <x v="316"/>
    <n v="156646"/>
    <n v="80331"/>
    <n v="20061"/>
    <n v="236"/>
    <s v="West"/>
    <s v="Groceries"/>
    <n v="56254"/>
    <x v="316"/>
  </r>
  <r>
    <x v="317"/>
    <n v="156546"/>
    <n v="30929"/>
    <n v="28688"/>
    <n v="294"/>
    <s v="North"/>
    <s v="Clothing"/>
    <n v="96929"/>
    <x v="317"/>
  </r>
  <r>
    <x v="318"/>
    <n v="156443"/>
    <n v="43493"/>
    <n v="6757"/>
    <n v="375"/>
    <s v="East"/>
    <s v="Electronics"/>
    <n v="106193"/>
    <x v="318"/>
  </r>
  <r>
    <x v="319"/>
    <n v="156347"/>
    <n v="99785"/>
    <n v="7610"/>
    <n v="380"/>
    <s v="East"/>
    <s v="Groceries"/>
    <n v="48952"/>
    <x v="319"/>
  </r>
  <r>
    <x v="320"/>
    <n v="156122"/>
    <n v="80057"/>
    <n v="24127"/>
    <n v="212"/>
    <s v="South"/>
    <s v="Furniture"/>
    <n v="51938"/>
    <x v="320"/>
  </r>
  <r>
    <x v="321"/>
    <n v="156059"/>
    <n v="73056"/>
    <n v="25979"/>
    <n v="412"/>
    <s v="West"/>
    <s v="Electronics"/>
    <n v="57024"/>
    <x v="321"/>
  </r>
  <r>
    <x v="322"/>
    <n v="155081"/>
    <n v="89659"/>
    <n v="22951"/>
    <n v="312"/>
    <s v="North"/>
    <s v="Clothing"/>
    <n v="42471"/>
    <x v="322"/>
  </r>
  <r>
    <x v="323"/>
    <n v="154914"/>
    <n v="81612"/>
    <n v="20193"/>
    <n v="399"/>
    <s v="West"/>
    <s v="Groceries"/>
    <n v="53109"/>
    <x v="323"/>
  </r>
  <r>
    <x v="324"/>
    <n v="154457"/>
    <n v="53284"/>
    <n v="7295"/>
    <n v="334"/>
    <s v="West"/>
    <s v="Groceries"/>
    <n v="93878"/>
    <x v="324"/>
  </r>
  <r>
    <x v="325"/>
    <n v="154377"/>
    <n v="67823"/>
    <n v="25127"/>
    <n v="417"/>
    <s v="South"/>
    <s v="Groceries"/>
    <n v="61427"/>
    <x v="325"/>
  </r>
  <r>
    <x v="326"/>
    <n v="154270"/>
    <n v="77241"/>
    <n v="27005"/>
    <n v="320"/>
    <s v="West"/>
    <s v="Electronics"/>
    <n v="50024"/>
    <x v="326"/>
  </r>
  <r>
    <x v="327"/>
    <n v="154071"/>
    <n v="67051"/>
    <n v="6116"/>
    <n v="442"/>
    <s v="North"/>
    <s v="Clothing"/>
    <n v="80904"/>
    <x v="327"/>
  </r>
  <r>
    <x v="328"/>
    <n v="154018"/>
    <n v="88954"/>
    <n v="23257"/>
    <n v="319"/>
    <s v="West"/>
    <s v="Clothing"/>
    <n v="41807"/>
    <x v="328"/>
  </r>
  <r>
    <x v="329"/>
    <n v="154006"/>
    <n v="57386"/>
    <n v="23378"/>
    <n v="464"/>
    <s v="West"/>
    <s v="Furniture"/>
    <n v="73242"/>
    <x v="329"/>
  </r>
  <r>
    <x v="330"/>
    <n v="153747"/>
    <n v="45848"/>
    <n v="15409"/>
    <n v="349"/>
    <s v="West"/>
    <s v="Electronics"/>
    <n v="92490"/>
    <x v="330"/>
  </r>
  <r>
    <x v="331"/>
    <n v="153680"/>
    <n v="52852"/>
    <n v="22200"/>
    <n v="104"/>
    <s v="West"/>
    <s v="Furniture"/>
    <n v="78628"/>
    <x v="331"/>
  </r>
  <r>
    <x v="332"/>
    <n v="153607"/>
    <n v="35978"/>
    <n v="18411"/>
    <n v="161"/>
    <s v="South"/>
    <s v="Electronics"/>
    <n v="99218"/>
    <x v="332"/>
  </r>
  <r>
    <x v="333"/>
    <n v="153501"/>
    <n v="91558"/>
    <n v="14083"/>
    <n v="221"/>
    <s v="East"/>
    <s v="Clothing"/>
    <n v="47860"/>
    <x v="333"/>
  </r>
  <r>
    <x v="334"/>
    <n v="153106"/>
    <n v="62994"/>
    <n v="21662"/>
    <n v="110"/>
    <s v="South"/>
    <s v="Groceries"/>
    <n v="68450"/>
    <x v="334"/>
  </r>
  <r>
    <x v="335"/>
    <n v="153070"/>
    <n v="82130"/>
    <n v="5187"/>
    <n v="338"/>
    <s v="East"/>
    <s v="Clothing"/>
    <n v="65753"/>
    <x v="335"/>
  </r>
  <r>
    <x v="336"/>
    <n v="152578"/>
    <n v="76099"/>
    <n v="28624"/>
    <n v="287"/>
    <s v="South"/>
    <s v="Clothing"/>
    <n v="47855"/>
    <x v="336"/>
  </r>
  <r>
    <x v="337"/>
    <n v="152447"/>
    <n v="97580"/>
    <n v="9796"/>
    <n v="372"/>
    <s v="North"/>
    <s v="Groceries"/>
    <n v="45071"/>
    <x v="337"/>
  </r>
  <r>
    <x v="338"/>
    <n v="152374"/>
    <n v="56189"/>
    <n v="29802"/>
    <n v="159"/>
    <s v="South"/>
    <s v="Electronics"/>
    <n v="66383"/>
    <x v="338"/>
  </r>
  <r>
    <x v="339"/>
    <n v="152324"/>
    <n v="38210"/>
    <n v="11432"/>
    <n v="450"/>
    <s v="East"/>
    <s v="Electronics"/>
    <n v="102682"/>
    <x v="339"/>
  </r>
  <r>
    <x v="340"/>
    <n v="152263"/>
    <n v="55032"/>
    <n v="5436"/>
    <n v="217"/>
    <s v="West"/>
    <s v="Clothing"/>
    <n v="91795"/>
    <x v="340"/>
  </r>
  <r>
    <x v="341"/>
    <n v="152241"/>
    <n v="95794"/>
    <n v="9557"/>
    <n v="395"/>
    <s v="North"/>
    <s v="Furniture"/>
    <n v="46890"/>
    <x v="341"/>
  </r>
  <r>
    <x v="342"/>
    <n v="152124"/>
    <n v="31898"/>
    <n v="16030"/>
    <n v="395"/>
    <s v="West"/>
    <s v="Groceries"/>
    <n v="104196"/>
    <x v="342"/>
  </r>
  <r>
    <x v="343"/>
    <n v="151922"/>
    <n v="85114"/>
    <n v="17935"/>
    <n v="209"/>
    <s v="South"/>
    <s v="Clothing"/>
    <n v="48873"/>
    <x v="343"/>
  </r>
  <r>
    <x v="344"/>
    <n v="151751"/>
    <n v="85316"/>
    <n v="9728"/>
    <n v="463"/>
    <s v="West"/>
    <s v="Clothing"/>
    <n v="56707"/>
    <x v="344"/>
  </r>
  <r>
    <x v="345"/>
    <n v="151748"/>
    <n v="36256"/>
    <n v="27983"/>
    <n v="239"/>
    <s v="East"/>
    <s v="Electronics"/>
    <n v="87509"/>
    <x v="345"/>
  </r>
  <r>
    <x v="346"/>
    <n v="151736"/>
    <n v="51312"/>
    <n v="20226"/>
    <n v="166"/>
    <s v="North"/>
    <s v="Clothing"/>
    <n v="80198"/>
    <x v="346"/>
  </r>
  <r>
    <x v="347"/>
    <n v="151659"/>
    <n v="34135"/>
    <n v="14065"/>
    <n v="335"/>
    <s v="West"/>
    <s v="Clothing"/>
    <n v="103459"/>
    <x v="347"/>
  </r>
  <r>
    <x v="348"/>
    <n v="151658"/>
    <n v="59689"/>
    <n v="13024"/>
    <n v="366"/>
    <s v="North"/>
    <s v="Electronics"/>
    <n v="78945"/>
    <x v="348"/>
  </r>
  <r>
    <x v="349"/>
    <n v="151357"/>
    <n v="32591"/>
    <n v="25954"/>
    <n v="237"/>
    <s v="South"/>
    <s v="Groceries"/>
    <n v="92812"/>
    <x v="349"/>
  </r>
  <r>
    <x v="350"/>
    <n v="151155"/>
    <n v="67383"/>
    <n v="29703"/>
    <n v="291"/>
    <s v="North"/>
    <s v="Groceries"/>
    <n v="54069"/>
    <x v="350"/>
  </r>
  <r>
    <x v="351"/>
    <n v="150827"/>
    <n v="41240"/>
    <n v="13752"/>
    <n v="414"/>
    <s v="North"/>
    <s v="Furniture"/>
    <n v="95835"/>
    <x v="351"/>
  </r>
  <r>
    <x v="352"/>
    <n v="150600"/>
    <n v="44472"/>
    <n v="26165"/>
    <n v="403"/>
    <s v="East"/>
    <s v="Groceries"/>
    <n v="79963"/>
    <x v="352"/>
  </r>
  <r>
    <x v="353"/>
    <n v="150474"/>
    <n v="51223"/>
    <n v="27852"/>
    <n v="219"/>
    <s v="East"/>
    <s v="Electronics"/>
    <n v="71399"/>
    <x v="353"/>
  </r>
  <r>
    <x v="354"/>
    <n v="150397"/>
    <n v="64964"/>
    <n v="7257"/>
    <n v="334"/>
    <s v="West"/>
    <s v="Furniture"/>
    <n v="78176"/>
    <x v="354"/>
  </r>
  <r>
    <x v="355"/>
    <n v="150327"/>
    <n v="51621"/>
    <n v="28091"/>
    <n v="450"/>
    <s v="South"/>
    <s v="Clothing"/>
    <n v="70615"/>
    <x v="355"/>
  </r>
  <r>
    <x v="356"/>
    <n v="150093"/>
    <n v="92946"/>
    <n v="8866"/>
    <n v="245"/>
    <s v="South"/>
    <s v="Electronics"/>
    <n v="48281"/>
    <x v="356"/>
  </r>
  <r>
    <x v="357"/>
    <n v="149613"/>
    <n v="35105"/>
    <n v="27973"/>
    <n v="118"/>
    <s v="West"/>
    <s v="Clothing"/>
    <n v="86535"/>
    <x v="357"/>
  </r>
  <r>
    <x v="358"/>
    <n v="149599"/>
    <n v="99122"/>
    <n v="10243"/>
    <n v="262"/>
    <s v="South"/>
    <s v="Electronics"/>
    <n v="40234"/>
    <x v="358"/>
  </r>
  <r>
    <x v="359"/>
    <n v="149563"/>
    <n v="91627"/>
    <n v="16477"/>
    <n v="491"/>
    <s v="South"/>
    <s v="Clothing"/>
    <n v="41459"/>
    <x v="359"/>
  </r>
  <r>
    <x v="360"/>
    <n v="149431"/>
    <n v="50644"/>
    <n v="8423"/>
    <n v="292"/>
    <s v="South"/>
    <s v="Electronics"/>
    <n v="90364"/>
    <x v="360"/>
  </r>
  <r>
    <x v="361"/>
    <n v="149393"/>
    <n v="68211"/>
    <n v="25840"/>
    <n v="214"/>
    <s v="East"/>
    <s v="Groceries"/>
    <n v="55342"/>
    <x v="361"/>
  </r>
  <r>
    <x v="362"/>
    <n v="149186"/>
    <n v="60090"/>
    <n v="29381"/>
    <n v="227"/>
    <s v="South"/>
    <s v="Electronics"/>
    <n v="59715"/>
    <x v="362"/>
  </r>
  <r>
    <x v="363"/>
    <n v="149152"/>
    <n v="47297"/>
    <n v="23845"/>
    <n v="172"/>
    <s v="South"/>
    <s v="Furniture"/>
    <n v="78010"/>
    <x v="363"/>
  </r>
  <r>
    <x v="364"/>
    <n v="148929"/>
    <n v="87775"/>
    <n v="27794"/>
    <n v="275"/>
    <s v="West"/>
    <s v="Furniture"/>
    <n v="33360"/>
    <x v="364"/>
  </r>
  <r>
    <x v="365"/>
    <n v="148920"/>
    <n v="54842"/>
    <n v="19839"/>
    <n v="410"/>
    <s v="West"/>
    <s v="Electronics"/>
    <n v="74239"/>
    <x v="365"/>
  </r>
  <r>
    <x v="366"/>
    <n v="148861"/>
    <n v="37967"/>
    <n v="7555"/>
    <n v="237"/>
    <s v="North"/>
    <s v="Clothing"/>
    <n v="103339"/>
    <x v="366"/>
  </r>
  <r>
    <x v="367"/>
    <n v="148801"/>
    <n v="89634"/>
    <n v="28073"/>
    <n v="215"/>
    <s v="West"/>
    <s v="Groceries"/>
    <n v="31094"/>
    <x v="367"/>
  </r>
  <r>
    <x v="368"/>
    <n v="148397"/>
    <n v="98336"/>
    <n v="16889"/>
    <n v="279"/>
    <s v="North"/>
    <s v="Clothing"/>
    <n v="33172"/>
    <x v="368"/>
  </r>
  <r>
    <x v="369"/>
    <n v="148236"/>
    <n v="46163"/>
    <n v="14764"/>
    <n v="131"/>
    <s v="North"/>
    <s v="Electronics"/>
    <n v="87309"/>
    <x v="369"/>
  </r>
  <r>
    <x v="370"/>
    <n v="148204"/>
    <n v="43283"/>
    <n v="25285"/>
    <n v="291"/>
    <s v="East"/>
    <s v="Electronics"/>
    <n v="79636"/>
    <x v="370"/>
  </r>
  <r>
    <x v="371"/>
    <n v="148009"/>
    <n v="32282"/>
    <n v="27547"/>
    <n v="204"/>
    <s v="West"/>
    <s v="Furniture"/>
    <n v="88180"/>
    <x v="371"/>
  </r>
  <r>
    <x v="372"/>
    <n v="147958"/>
    <n v="93133"/>
    <n v="13605"/>
    <n v="217"/>
    <s v="West"/>
    <s v="Clothing"/>
    <n v="41220"/>
    <x v="372"/>
  </r>
  <r>
    <x v="373"/>
    <n v="147955"/>
    <n v="38894"/>
    <n v="6401"/>
    <n v="303"/>
    <s v="South"/>
    <s v="Groceries"/>
    <n v="102660"/>
    <x v="373"/>
  </r>
  <r>
    <x v="374"/>
    <n v="147833"/>
    <n v="36397"/>
    <n v="10939"/>
    <n v="282"/>
    <s v="West"/>
    <s v="Clothing"/>
    <n v="100497"/>
    <x v="374"/>
  </r>
  <r>
    <x v="375"/>
    <n v="147388"/>
    <n v="46920"/>
    <n v="17737"/>
    <n v="308"/>
    <s v="North"/>
    <s v="Furniture"/>
    <n v="82731"/>
    <x v="375"/>
  </r>
  <r>
    <x v="376"/>
    <n v="147312"/>
    <n v="86614"/>
    <n v="24029"/>
    <n v="482"/>
    <s v="West"/>
    <s v="Clothing"/>
    <n v="36669"/>
    <x v="376"/>
  </r>
  <r>
    <x v="377"/>
    <n v="147266"/>
    <n v="50095"/>
    <n v="24459"/>
    <n v="443"/>
    <s v="South"/>
    <s v="Clothing"/>
    <n v="72712"/>
    <x v="377"/>
  </r>
  <r>
    <x v="378"/>
    <n v="147163"/>
    <n v="36344"/>
    <n v="12674"/>
    <n v="165"/>
    <s v="South"/>
    <s v="Groceries"/>
    <n v="98145"/>
    <x v="378"/>
  </r>
  <r>
    <x v="379"/>
    <n v="147127"/>
    <n v="73541"/>
    <n v="25132"/>
    <n v="391"/>
    <s v="West"/>
    <s v="Electronics"/>
    <n v="48454"/>
    <x v="379"/>
  </r>
  <r>
    <x v="380"/>
    <n v="146988"/>
    <n v="50354"/>
    <n v="24392"/>
    <n v="194"/>
    <s v="North"/>
    <s v="Furniture"/>
    <n v="72242"/>
    <x v="380"/>
  </r>
  <r>
    <x v="381"/>
    <n v="146925"/>
    <n v="74638"/>
    <n v="22058"/>
    <n v="115"/>
    <s v="East"/>
    <s v="Groceries"/>
    <n v="50229"/>
    <x v="381"/>
  </r>
  <r>
    <x v="382"/>
    <n v="146740"/>
    <n v="41871"/>
    <n v="26793"/>
    <n v="214"/>
    <s v="South"/>
    <s v="Clothing"/>
    <n v="78076"/>
    <x v="382"/>
  </r>
  <r>
    <x v="383"/>
    <n v="146652"/>
    <n v="58933"/>
    <n v="25792"/>
    <n v="211"/>
    <s v="North"/>
    <s v="Groceries"/>
    <n v="61927"/>
    <x v="383"/>
  </r>
  <r>
    <x v="384"/>
    <n v="146475"/>
    <n v="35482"/>
    <n v="6424"/>
    <n v="307"/>
    <s v="North"/>
    <s v="Electronics"/>
    <n v="104569"/>
    <x v="384"/>
  </r>
  <r>
    <x v="385"/>
    <n v="146365"/>
    <n v="80098"/>
    <n v="15996"/>
    <n v="476"/>
    <s v="North"/>
    <s v="Clothing"/>
    <n v="50271"/>
    <x v="385"/>
  </r>
  <r>
    <x v="386"/>
    <n v="146231"/>
    <n v="36852"/>
    <n v="26904"/>
    <n v="397"/>
    <s v="North"/>
    <s v="Electronics"/>
    <n v="82475"/>
    <x v="386"/>
  </r>
  <r>
    <x v="387"/>
    <n v="146206"/>
    <n v="51800"/>
    <n v="7871"/>
    <n v="157"/>
    <s v="West"/>
    <s v="Groceries"/>
    <n v="86535"/>
    <x v="387"/>
  </r>
  <r>
    <x v="388"/>
    <n v="146123"/>
    <n v="73934"/>
    <n v="18705"/>
    <n v="355"/>
    <s v="West"/>
    <s v="Furniture"/>
    <n v="53484"/>
    <x v="388"/>
  </r>
  <r>
    <x v="389"/>
    <n v="145956"/>
    <n v="43565"/>
    <n v="6105"/>
    <n v="306"/>
    <s v="West"/>
    <s v="Furniture"/>
    <n v="96286"/>
    <x v="389"/>
  </r>
  <r>
    <x v="390"/>
    <n v="145708"/>
    <n v="97990"/>
    <n v="8551"/>
    <n v="496"/>
    <s v="North"/>
    <s v="Groceries"/>
    <n v="39167"/>
    <x v="390"/>
  </r>
  <r>
    <x v="391"/>
    <n v="145595"/>
    <n v="85533"/>
    <n v="6673"/>
    <n v="314"/>
    <s v="East"/>
    <s v="Groceries"/>
    <n v="53389"/>
    <x v="391"/>
  </r>
  <r>
    <x v="392"/>
    <n v="145553"/>
    <n v="97494"/>
    <n v="28736"/>
    <n v="247"/>
    <s v="East"/>
    <s v="Clothing"/>
    <n v="19323"/>
    <x v="392"/>
  </r>
  <r>
    <x v="393"/>
    <n v="145530"/>
    <n v="88067"/>
    <n v="23233"/>
    <n v="266"/>
    <s v="North"/>
    <s v="Groceries"/>
    <n v="34230"/>
    <x v="393"/>
  </r>
  <r>
    <x v="394"/>
    <n v="145431"/>
    <n v="32643"/>
    <n v="11102"/>
    <n v="154"/>
    <s v="East"/>
    <s v="Furniture"/>
    <n v="101686"/>
    <x v="394"/>
  </r>
  <r>
    <x v="395"/>
    <n v="144976"/>
    <n v="85915"/>
    <n v="25466"/>
    <n v="498"/>
    <s v="North"/>
    <s v="Clothing"/>
    <n v="33595"/>
    <x v="395"/>
  </r>
  <r>
    <x v="396"/>
    <n v="144878"/>
    <n v="59033"/>
    <n v="24661"/>
    <n v="215"/>
    <s v="West"/>
    <s v="Furniture"/>
    <n v="61184"/>
    <x v="396"/>
  </r>
  <r>
    <x v="397"/>
    <n v="144555"/>
    <n v="65298"/>
    <n v="29297"/>
    <n v="207"/>
    <s v="North"/>
    <s v="Clothing"/>
    <n v="49960"/>
    <x v="397"/>
  </r>
  <r>
    <x v="398"/>
    <n v="144458"/>
    <n v="78908"/>
    <n v="23199"/>
    <n v="161"/>
    <s v="West"/>
    <s v="Furniture"/>
    <n v="42351"/>
    <x v="398"/>
  </r>
  <r>
    <x v="399"/>
    <n v="144291"/>
    <n v="86532"/>
    <n v="18386"/>
    <n v="116"/>
    <s v="West"/>
    <s v="Clothing"/>
    <n v="39373"/>
    <x v="399"/>
  </r>
  <r>
    <x v="400"/>
    <n v="144082"/>
    <n v="48658"/>
    <n v="25083"/>
    <n v="479"/>
    <s v="South"/>
    <s v="Electronics"/>
    <n v="70341"/>
    <x v="400"/>
  </r>
  <r>
    <x v="401"/>
    <n v="143807"/>
    <n v="93370"/>
    <n v="17258"/>
    <n v="127"/>
    <s v="North"/>
    <s v="Clothing"/>
    <n v="33179"/>
    <x v="401"/>
  </r>
  <r>
    <x v="402"/>
    <n v="143691"/>
    <n v="70785"/>
    <n v="5619"/>
    <n v="281"/>
    <s v="East"/>
    <s v="Electronics"/>
    <n v="67287"/>
    <x v="402"/>
  </r>
  <r>
    <x v="403"/>
    <n v="143560"/>
    <n v="87326"/>
    <n v="17297"/>
    <n v="128"/>
    <s v="South"/>
    <s v="Electronics"/>
    <n v="38937"/>
    <x v="403"/>
  </r>
  <r>
    <x v="404"/>
    <n v="143559"/>
    <n v="79815"/>
    <n v="10690"/>
    <n v="176"/>
    <s v="North"/>
    <s v="Groceries"/>
    <n v="53054"/>
    <x v="404"/>
  </r>
  <r>
    <x v="405"/>
    <n v="143524"/>
    <n v="94309"/>
    <n v="23514"/>
    <n v="145"/>
    <s v="West"/>
    <s v="Clothing"/>
    <n v="25701"/>
    <x v="405"/>
  </r>
  <r>
    <x v="406"/>
    <n v="143310"/>
    <n v="52432"/>
    <n v="20950"/>
    <n v="155"/>
    <s v="South"/>
    <s v="Groceries"/>
    <n v="69928"/>
    <x v="406"/>
  </r>
  <r>
    <x v="407"/>
    <n v="143309"/>
    <n v="45223"/>
    <n v="15965"/>
    <n v="436"/>
    <s v="East"/>
    <s v="Furniture"/>
    <n v="82121"/>
    <x v="407"/>
  </r>
  <r>
    <x v="408"/>
    <n v="143300"/>
    <n v="99286"/>
    <n v="6196"/>
    <n v="107"/>
    <s v="West"/>
    <s v="Clothing"/>
    <n v="37818"/>
    <x v="408"/>
  </r>
  <r>
    <x v="409"/>
    <n v="143186"/>
    <n v="79812"/>
    <n v="6907"/>
    <n v="226"/>
    <s v="East"/>
    <s v="Clothing"/>
    <n v="56467"/>
    <x v="409"/>
  </r>
  <r>
    <x v="410"/>
    <n v="143122"/>
    <n v="58141"/>
    <n v="15576"/>
    <n v="274"/>
    <s v="West"/>
    <s v="Groceries"/>
    <n v="69405"/>
    <x v="410"/>
  </r>
  <r>
    <x v="411"/>
    <n v="142970"/>
    <n v="30155"/>
    <n v="21589"/>
    <n v="139"/>
    <s v="South"/>
    <s v="Furniture"/>
    <n v="91226"/>
    <x v="411"/>
  </r>
  <r>
    <x v="412"/>
    <n v="142879"/>
    <n v="68547"/>
    <n v="25975"/>
    <n v="317"/>
    <s v="East"/>
    <s v="Furniture"/>
    <n v="48357"/>
    <x v="412"/>
  </r>
  <r>
    <x v="413"/>
    <n v="142711"/>
    <n v="48058"/>
    <n v="17707"/>
    <n v="205"/>
    <s v="East"/>
    <s v="Clothing"/>
    <n v="76946"/>
    <x v="413"/>
  </r>
  <r>
    <x v="414"/>
    <n v="142503"/>
    <n v="52746"/>
    <n v="25106"/>
    <n v="417"/>
    <s v="South"/>
    <s v="Clothing"/>
    <n v="64651"/>
    <x v="414"/>
  </r>
  <r>
    <x v="415"/>
    <n v="142189"/>
    <n v="89156"/>
    <n v="28620"/>
    <n v="491"/>
    <s v="East"/>
    <s v="Clothing"/>
    <n v="24413"/>
    <x v="415"/>
  </r>
  <r>
    <x v="416"/>
    <n v="142180"/>
    <n v="75033"/>
    <n v="28811"/>
    <n v="249"/>
    <s v="West"/>
    <s v="Electronics"/>
    <n v="38336"/>
    <x v="416"/>
  </r>
  <r>
    <x v="417"/>
    <n v="141994"/>
    <n v="93437"/>
    <n v="11155"/>
    <n v="477"/>
    <s v="West"/>
    <s v="Furniture"/>
    <n v="37402"/>
    <x v="417"/>
  </r>
  <r>
    <x v="418"/>
    <n v="141941"/>
    <n v="65292"/>
    <n v="14689"/>
    <n v="226"/>
    <s v="South"/>
    <s v="Groceries"/>
    <n v="61960"/>
    <x v="418"/>
  </r>
  <r>
    <x v="419"/>
    <n v="141929"/>
    <n v="69420"/>
    <n v="22568"/>
    <n v="341"/>
    <s v="South"/>
    <s v="Furniture"/>
    <n v="49941"/>
    <x v="419"/>
  </r>
  <r>
    <x v="420"/>
    <n v="141889"/>
    <n v="32169"/>
    <n v="15896"/>
    <n v="231"/>
    <s v="North"/>
    <s v="Furniture"/>
    <n v="93824"/>
    <x v="420"/>
  </r>
  <r>
    <x v="421"/>
    <n v="141571"/>
    <n v="31708"/>
    <n v="15626"/>
    <n v="155"/>
    <s v="East"/>
    <s v="Furniture"/>
    <n v="94237"/>
    <x v="421"/>
  </r>
  <r>
    <x v="422"/>
    <n v="141537"/>
    <n v="33321"/>
    <n v="27742"/>
    <n v="201"/>
    <s v="West"/>
    <s v="Electronics"/>
    <n v="80474"/>
    <x v="422"/>
  </r>
  <r>
    <x v="423"/>
    <n v="141182"/>
    <n v="48313"/>
    <n v="23591"/>
    <n v="425"/>
    <s v="North"/>
    <s v="Furniture"/>
    <n v="69278"/>
    <x v="423"/>
  </r>
  <r>
    <x v="424"/>
    <n v="141121"/>
    <n v="60933"/>
    <n v="14821"/>
    <n v="314"/>
    <s v="South"/>
    <s v="Clothing"/>
    <n v="65367"/>
    <x v="424"/>
  </r>
  <r>
    <x v="425"/>
    <n v="140910"/>
    <n v="36406"/>
    <n v="12190"/>
    <n v="118"/>
    <s v="South"/>
    <s v="Furniture"/>
    <n v="92314"/>
    <x v="425"/>
  </r>
  <r>
    <x v="426"/>
    <n v="140818"/>
    <n v="30193"/>
    <n v="18794"/>
    <n v="458"/>
    <s v="West"/>
    <s v="Groceries"/>
    <n v="91831"/>
    <x v="426"/>
  </r>
  <r>
    <x v="427"/>
    <n v="140559"/>
    <n v="37999"/>
    <n v="23330"/>
    <n v="296"/>
    <s v="East"/>
    <s v="Groceries"/>
    <n v="79230"/>
    <x v="427"/>
  </r>
  <r>
    <x v="428"/>
    <n v="140532"/>
    <n v="85690"/>
    <n v="21986"/>
    <n v="172"/>
    <s v="North"/>
    <s v="Clothing"/>
    <n v="32856"/>
    <x v="428"/>
  </r>
  <r>
    <x v="429"/>
    <n v="140435"/>
    <n v="36304"/>
    <n v="17424"/>
    <n v="142"/>
    <s v="East"/>
    <s v="Electronics"/>
    <n v="86707"/>
    <x v="429"/>
  </r>
  <r>
    <x v="430"/>
    <n v="139973"/>
    <n v="47438"/>
    <n v="28715"/>
    <n v="382"/>
    <s v="East"/>
    <s v="Groceries"/>
    <n v="63820"/>
    <x v="430"/>
  </r>
  <r>
    <x v="431"/>
    <n v="139767"/>
    <n v="85249"/>
    <n v="16948"/>
    <n v="264"/>
    <s v="North"/>
    <s v="Groceries"/>
    <n v="37570"/>
    <x v="431"/>
  </r>
  <r>
    <x v="432"/>
    <n v="139671"/>
    <n v="85284"/>
    <n v="8765"/>
    <n v="312"/>
    <s v="South"/>
    <s v="Groceries"/>
    <n v="45622"/>
    <x v="432"/>
  </r>
  <r>
    <x v="433"/>
    <n v="139561"/>
    <n v="36581"/>
    <n v="28416"/>
    <n v="427"/>
    <s v="West"/>
    <s v="Furniture"/>
    <n v="74564"/>
    <x v="433"/>
  </r>
  <r>
    <x v="434"/>
    <n v="139530"/>
    <n v="51386"/>
    <n v="21402"/>
    <n v="331"/>
    <s v="South"/>
    <s v="Electronics"/>
    <n v="66742"/>
    <x v="434"/>
  </r>
  <r>
    <x v="435"/>
    <n v="139273"/>
    <n v="53252"/>
    <n v="19385"/>
    <n v="414"/>
    <s v="North"/>
    <s v="Furniture"/>
    <n v="66636"/>
    <x v="435"/>
  </r>
  <r>
    <x v="436"/>
    <n v="139239"/>
    <n v="39715"/>
    <n v="8363"/>
    <n v="410"/>
    <s v="North"/>
    <s v="Electronics"/>
    <n v="91161"/>
    <x v="436"/>
  </r>
  <r>
    <x v="437"/>
    <n v="139148"/>
    <n v="97028"/>
    <n v="29618"/>
    <n v="144"/>
    <s v="South"/>
    <s v="Clothing"/>
    <n v="12502"/>
    <x v="437"/>
  </r>
  <r>
    <x v="438"/>
    <n v="139141"/>
    <n v="54306"/>
    <n v="12737"/>
    <n v="246"/>
    <s v="South"/>
    <s v="Furniture"/>
    <n v="72098"/>
    <x v="438"/>
  </r>
  <r>
    <x v="439"/>
    <n v="139134"/>
    <n v="68392"/>
    <n v="20253"/>
    <n v="337"/>
    <s v="West"/>
    <s v="Furniture"/>
    <n v="50489"/>
    <x v="439"/>
  </r>
  <r>
    <x v="440"/>
    <n v="139083"/>
    <n v="38179"/>
    <n v="29847"/>
    <n v="348"/>
    <s v="East"/>
    <s v="Groceries"/>
    <n v="71057"/>
    <x v="440"/>
  </r>
  <r>
    <x v="441"/>
    <n v="138797"/>
    <n v="76037"/>
    <n v="6380"/>
    <n v="244"/>
    <s v="East"/>
    <s v="Groceries"/>
    <n v="56380"/>
    <x v="441"/>
  </r>
  <r>
    <x v="442"/>
    <n v="138714"/>
    <n v="57734"/>
    <n v="23485"/>
    <n v="467"/>
    <s v="North"/>
    <s v="Clothing"/>
    <n v="57495"/>
    <x v="442"/>
  </r>
  <r>
    <x v="443"/>
    <n v="138623"/>
    <n v="84093"/>
    <n v="19609"/>
    <n v="417"/>
    <s v="East"/>
    <s v="Clothing"/>
    <n v="34921"/>
    <x v="443"/>
  </r>
  <r>
    <x v="444"/>
    <n v="138477"/>
    <n v="66035"/>
    <n v="13392"/>
    <n v="394"/>
    <s v="East"/>
    <s v="Groceries"/>
    <n v="59050"/>
    <x v="444"/>
  </r>
  <r>
    <x v="445"/>
    <n v="138249"/>
    <n v="59139"/>
    <n v="15230"/>
    <n v="183"/>
    <s v="South"/>
    <s v="Groceries"/>
    <n v="63880"/>
    <x v="445"/>
  </r>
  <r>
    <x v="446"/>
    <n v="137834"/>
    <n v="40634"/>
    <n v="23268"/>
    <n v="216"/>
    <s v="South"/>
    <s v="Groceries"/>
    <n v="73932"/>
    <x v="446"/>
  </r>
  <r>
    <x v="447"/>
    <n v="137576"/>
    <n v="37069"/>
    <n v="16683"/>
    <n v="204"/>
    <s v="East"/>
    <s v="Electronics"/>
    <n v="83824"/>
    <x v="447"/>
  </r>
  <r>
    <x v="448"/>
    <n v="137475"/>
    <n v="38438"/>
    <n v="17265"/>
    <n v="482"/>
    <s v="North"/>
    <s v="Groceries"/>
    <n v="81772"/>
    <x v="448"/>
  </r>
  <r>
    <x v="449"/>
    <n v="137454"/>
    <n v="87418"/>
    <n v="19824"/>
    <n v="286"/>
    <s v="North"/>
    <s v="Furniture"/>
    <n v="30212"/>
    <x v="449"/>
  </r>
  <r>
    <x v="450"/>
    <n v="137231"/>
    <n v="46859"/>
    <n v="5690"/>
    <n v="339"/>
    <s v="East"/>
    <s v="Electronics"/>
    <n v="84682"/>
    <x v="450"/>
  </r>
  <r>
    <x v="451"/>
    <n v="137129"/>
    <n v="45352"/>
    <n v="23020"/>
    <n v="217"/>
    <s v="West"/>
    <s v="Clothing"/>
    <n v="68757"/>
    <x v="451"/>
  </r>
  <r>
    <x v="452"/>
    <n v="136898"/>
    <n v="76760"/>
    <n v="23601"/>
    <n v="193"/>
    <s v="East"/>
    <s v="Electronics"/>
    <n v="36537"/>
    <x v="452"/>
  </r>
  <r>
    <x v="453"/>
    <n v="136619"/>
    <n v="79334"/>
    <n v="24488"/>
    <n v="289"/>
    <s v="East"/>
    <s v="Furniture"/>
    <n v="32797"/>
    <x v="453"/>
  </r>
  <r>
    <x v="454"/>
    <n v="136589"/>
    <n v="58671"/>
    <n v="27475"/>
    <n v="331"/>
    <s v="South"/>
    <s v="Clothing"/>
    <n v="50443"/>
    <x v="454"/>
  </r>
  <r>
    <x v="455"/>
    <n v="136367"/>
    <n v="65634"/>
    <n v="11261"/>
    <n v="171"/>
    <s v="West"/>
    <s v="Electronics"/>
    <n v="59472"/>
    <x v="455"/>
  </r>
  <r>
    <x v="456"/>
    <n v="136329"/>
    <n v="66593"/>
    <n v="23425"/>
    <n v="346"/>
    <s v="East"/>
    <s v="Electronics"/>
    <n v="46311"/>
    <x v="456"/>
  </r>
  <r>
    <x v="457"/>
    <n v="136325"/>
    <n v="59300"/>
    <n v="16989"/>
    <n v="243"/>
    <s v="North"/>
    <s v="Groceries"/>
    <n v="60036"/>
    <x v="457"/>
  </r>
  <r>
    <x v="458"/>
    <n v="136323"/>
    <n v="69891"/>
    <n v="22079"/>
    <n v="382"/>
    <s v="North"/>
    <s v="Furniture"/>
    <n v="44353"/>
    <x v="458"/>
  </r>
  <r>
    <x v="459"/>
    <n v="136260"/>
    <n v="96262"/>
    <n v="9855"/>
    <n v="332"/>
    <s v="West"/>
    <s v="Furniture"/>
    <n v="30143"/>
    <x v="459"/>
  </r>
  <r>
    <x v="460"/>
    <n v="136242"/>
    <n v="69901"/>
    <n v="14583"/>
    <n v="192"/>
    <s v="West"/>
    <s v="Electronics"/>
    <n v="51758"/>
    <x v="460"/>
  </r>
  <r>
    <x v="461"/>
    <n v="136218"/>
    <n v="73950"/>
    <n v="19562"/>
    <n v="364"/>
    <s v="East"/>
    <s v="Groceries"/>
    <n v="42706"/>
    <x v="461"/>
  </r>
  <r>
    <x v="462"/>
    <n v="136153"/>
    <n v="50219"/>
    <n v="6551"/>
    <n v="444"/>
    <s v="East"/>
    <s v="Clothing"/>
    <n v="79383"/>
    <x v="462"/>
  </r>
  <r>
    <x v="463"/>
    <n v="136125"/>
    <n v="59328"/>
    <n v="16944"/>
    <n v="228"/>
    <s v="North"/>
    <s v="Furniture"/>
    <n v="59853"/>
    <x v="463"/>
  </r>
  <r>
    <x v="464"/>
    <n v="136090"/>
    <n v="72828"/>
    <n v="25021"/>
    <n v="120"/>
    <s v="South"/>
    <s v="Electronics"/>
    <n v="38241"/>
    <x v="464"/>
  </r>
  <r>
    <x v="465"/>
    <n v="136077"/>
    <n v="63361"/>
    <n v="7437"/>
    <n v="172"/>
    <s v="North"/>
    <s v="Furniture"/>
    <n v="65279"/>
    <x v="465"/>
  </r>
  <r>
    <x v="466"/>
    <n v="135932"/>
    <n v="73732"/>
    <n v="19901"/>
    <n v="415"/>
    <s v="South"/>
    <s v="Furniture"/>
    <n v="42299"/>
    <x v="466"/>
  </r>
  <r>
    <x v="467"/>
    <n v="135897"/>
    <n v="82142"/>
    <n v="8664"/>
    <n v="346"/>
    <s v="North"/>
    <s v="Clothing"/>
    <n v="45091"/>
    <x v="467"/>
  </r>
  <r>
    <x v="468"/>
    <n v="135713"/>
    <n v="36629"/>
    <n v="13275"/>
    <n v="155"/>
    <s v="East"/>
    <s v="Furniture"/>
    <n v="85809"/>
    <x v="468"/>
  </r>
  <r>
    <x v="469"/>
    <n v="135703"/>
    <n v="90963"/>
    <n v="8906"/>
    <n v="447"/>
    <s v="West"/>
    <s v="Clothing"/>
    <n v="35834"/>
    <x v="469"/>
  </r>
  <r>
    <x v="470"/>
    <n v="135683"/>
    <n v="30671"/>
    <n v="29142"/>
    <n v="352"/>
    <s v="North"/>
    <s v="Groceries"/>
    <n v="75870"/>
    <x v="470"/>
  </r>
  <r>
    <x v="471"/>
    <n v="135629"/>
    <n v="32461"/>
    <n v="21363"/>
    <n v="308"/>
    <s v="North"/>
    <s v="Furniture"/>
    <n v="81805"/>
    <x v="471"/>
  </r>
  <r>
    <x v="472"/>
    <n v="135418"/>
    <n v="95031"/>
    <n v="22806"/>
    <n v="459"/>
    <s v="West"/>
    <s v="Clothing"/>
    <n v="17581"/>
    <x v="472"/>
  </r>
  <r>
    <x v="473"/>
    <n v="135388"/>
    <n v="87169"/>
    <n v="17625"/>
    <n v="279"/>
    <s v="East"/>
    <s v="Furniture"/>
    <n v="30594"/>
    <x v="473"/>
  </r>
  <r>
    <x v="474"/>
    <n v="134910"/>
    <n v="32839"/>
    <n v="11353"/>
    <n v="270"/>
    <s v="South"/>
    <s v="Electronics"/>
    <n v="90718"/>
    <x v="474"/>
  </r>
  <r>
    <x v="475"/>
    <n v="134859"/>
    <n v="31431"/>
    <n v="14738"/>
    <n v="488"/>
    <s v="South"/>
    <s v="Furniture"/>
    <n v="88690"/>
    <x v="475"/>
  </r>
  <r>
    <x v="476"/>
    <n v="134744"/>
    <n v="80939"/>
    <n v="19367"/>
    <n v="394"/>
    <s v="North"/>
    <s v="Clothing"/>
    <n v="34438"/>
    <x v="476"/>
  </r>
  <r>
    <x v="477"/>
    <n v="134553"/>
    <n v="70846"/>
    <n v="6132"/>
    <n v="315"/>
    <s v="West"/>
    <s v="Clothing"/>
    <n v="57575"/>
    <x v="477"/>
  </r>
  <r>
    <x v="478"/>
    <n v="134532"/>
    <n v="56832"/>
    <n v="25093"/>
    <n v="255"/>
    <s v="West"/>
    <s v="Clothing"/>
    <n v="52607"/>
    <x v="478"/>
  </r>
  <r>
    <x v="479"/>
    <n v="134441"/>
    <n v="48351"/>
    <n v="15728"/>
    <n v="286"/>
    <s v="East"/>
    <s v="Groceries"/>
    <n v="70362"/>
    <x v="479"/>
  </r>
  <r>
    <x v="480"/>
    <n v="134182"/>
    <n v="32023"/>
    <n v="20064"/>
    <n v="303"/>
    <s v="West"/>
    <s v="Groceries"/>
    <n v="82095"/>
    <x v="480"/>
  </r>
  <r>
    <x v="481"/>
    <n v="134131"/>
    <n v="47862"/>
    <n v="16599"/>
    <n v="288"/>
    <s v="West"/>
    <s v="Groceries"/>
    <n v="69670"/>
    <x v="481"/>
  </r>
  <r>
    <x v="482"/>
    <n v="134069"/>
    <n v="55518"/>
    <n v="16173"/>
    <n v="274"/>
    <s v="South"/>
    <s v="Electronics"/>
    <n v="62378"/>
    <x v="482"/>
  </r>
  <r>
    <x v="483"/>
    <n v="134055"/>
    <n v="58044"/>
    <n v="12480"/>
    <n v="319"/>
    <s v="North"/>
    <s v="Clothing"/>
    <n v="63531"/>
    <x v="483"/>
  </r>
  <r>
    <x v="484"/>
    <n v="133972"/>
    <n v="71800"/>
    <n v="26642"/>
    <n v="494"/>
    <s v="North"/>
    <s v="Clothing"/>
    <n v="35530"/>
    <x v="484"/>
  </r>
  <r>
    <x v="485"/>
    <n v="133794"/>
    <n v="51826"/>
    <n v="8074"/>
    <n v="107"/>
    <s v="South"/>
    <s v="Furniture"/>
    <n v="73894"/>
    <x v="485"/>
  </r>
  <r>
    <x v="486"/>
    <n v="133781"/>
    <n v="37521"/>
    <n v="24710"/>
    <n v="255"/>
    <s v="West"/>
    <s v="Furniture"/>
    <n v="71550"/>
    <x v="486"/>
  </r>
  <r>
    <x v="487"/>
    <n v="133770"/>
    <n v="61778"/>
    <n v="23202"/>
    <n v="282"/>
    <s v="South"/>
    <s v="Clothing"/>
    <n v="48790"/>
    <x v="487"/>
  </r>
  <r>
    <x v="488"/>
    <n v="133698"/>
    <n v="81112"/>
    <n v="28931"/>
    <n v="117"/>
    <s v="North"/>
    <s v="Electronics"/>
    <n v="23655"/>
    <x v="488"/>
  </r>
  <r>
    <x v="489"/>
    <n v="133609"/>
    <n v="82756"/>
    <n v="16546"/>
    <n v="200"/>
    <s v="West"/>
    <s v="Furniture"/>
    <n v="34307"/>
    <x v="489"/>
  </r>
  <r>
    <x v="490"/>
    <n v="133506"/>
    <n v="88005"/>
    <n v="7100"/>
    <n v="163"/>
    <s v="West"/>
    <s v="Electronics"/>
    <n v="38401"/>
    <x v="490"/>
  </r>
  <r>
    <x v="491"/>
    <n v="133340"/>
    <n v="69922"/>
    <n v="28782"/>
    <n v="346"/>
    <s v="South"/>
    <s v="Electronics"/>
    <n v="34636"/>
    <x v="491"/>
  </r>
  <r>
    <x v="492"/>
    <n v="133319"/>
    <n v="58380"/>
    <n v="27335"/>
    <n v="420"/>
    <s v="West"/>
    <s v="Electronics"/>
    <n v="47604"/>
    <x v="492"/>
  </r>
  <r>
    <x v="493"/>
    <n v="133297"/>
    <n v="45434"/>
    <n v="7642"/>
    <n v="283"/>
    <s v="East"/>
    <s v="Clothing"/>
    <n v="80221"/>
    <x v="493"/>
  </r>
  <r>
    <x v="494"/>
    <n v="132847"/>
    <n v="55227"/>
    <n v="29972"/>
    <n v="485"/>
    <s v="East"/>
    <s v="Clothing"/>
    <n v="47648"/>
    <x v="494"/>
  </r>
  <r>
    <x v="495"/>
    <n v="132715"/>
    <n v="95087"/>
    <n v="11033"/>
    <n v="482"/>
    <s v="West"/>
    <s v="Furniture"/>
    <n v="26595"/>
    <x v="495"/>
  </r>
  <r>
    <x v="496"/>
    <n v="132588"/>
    <n v="39569"/>
    <n v="6134"/>
    <n v="488"/>
    <s v="East"/>
    <s v="Clothing"/>
    <n v="86885"/>
    <x v="496"/>
  </r>
  <r>
    <x v="497"/>
    <n v="132303"/>
    <n v="98619"/>
    <n v="11337"/>
    <n v="168"/>
    <s v="West"/>
    <s v="Clothing"/>
    <n v="22347"/>
    <x v="497"/>
  </r>
  <r>
    <x v="498"/>
    <n v="132258"/>
    <n v="45997"/>
    <n v="9213"/>
    <n v="489"/>
    <s v="South"/>
    <s v="Electronics"/>
    <n v="77048"/>
    <x v="498"/>
  </r>
  <r>
    <x v="499"/>
    <n v="132240"/>
    <n v="78456"/>
    <n v="28299"/>
    <n v="281"/>
    <s v="South"/>
    <s v="Clothing"/>
    <n v="25485"/>
    <x v="499"/>
  </r>
  <r>
    <x v="500"/>
    <n v="132099"/>
    <n v="41190"/>
    <n v="25047"/>
    <n v="195"/>
    <s v="South"/>
    <s v="Electronics"/>
    <n v="65862"/>
    <x v="500"/>
  </r>
  <r>
    <x v="501"/>
    <n v="131907"/>
    <n v="92646"/>
    <n v="10585"/>
    <n v="404"/>
    <s v="South"/>
    <s v="Furniture"/>
    <n v="28676"/>
    <x v="501"/>
  </r>
  <r>
    <x v="502"/>
    <n v="131719"/>
    <n v="56390"/>
    <n v="25584"/>
    <n v="367"/>
    <s v="West"/>
    <s v="Groceries"/>
    <n v="49745"/>
    <x v="502"/>
  </r>
  <r>
    <x v="503"/>
    <n v="131635"/>
    <n v="82781"/>
    <n v="27724"/>
    <n v="289"/>
    <s v="East"/>
    <s v="Furniture"/>
    <n v="21130"/>
    <x v="503"/>
  </r>
  <r>
    <x v="504"/>
    <n v="131626"/>
    <n v="61655"/>
    <n v="26644"/>
    <n v="131"/>
    <s v="South"/>
    <s v="Groceries"/>
    <n v="43327"/>
    <x v="504"/>
  </r>
  <r>
    <x v="505"/>
    <n v="131324"/>
    <n v="71568"/>
    <n v="10565"/>
    <n v="429"/>
    <s v="East"/>
    <s v="Clothing"/>
    <n v="49191"/>
    <x v="505"/>
  </r>
  <r>
    <x v="506"/>
    <n v="131315"/>
    <n v="83744"/>
    <n v="28545"/>
    <n v="128"/>
    <s v="South"/>
    <s v="Furniture"/>
    <n v="19026"/>
    <x v="506"/>
  </r>
  <r>
    <x v="507"/>
    <n v="131031"/>
    <n v="94353"/>
    <n v="13252"/>
    <n v="459"/>
    <s v="North"/>
    <s v="Electronics"/>
    <n v="23426"/>
    <x v="507"/>
  </r>
  <r>
    <x v="508"/>
    <n v="130831"/>
    <n v="86700"/>
    <n v="25753"/>
    <n v="392"/>
    <s v="West"/>
    <s v="Clothing"/>
    <n v="18378"/>
    <x v="508"/>
  </r>
  <r>
    <x v="509"/>
    <n v="130480"/>
    <n v="53888"/>
    <n v="27056"/>
    <n v="281"/>
    <s v="North"/>
    <s v="Furniture"/>
    <n v="49536"/>
    <x v="509"/>
  </r>
  <r>
    <x v="510"/>
    <n v="130342"/>
    <n v="76850"/>
    <n v="21241"/>
    <n v="213"/>
    <s v="West"/>
    <s v="Groceries"/>
    <n v="32251"/>
    <x v="510"/>
  </r>
  <r>
    <x v="511"/>
    <n v="130326"/>
    <n v="46288"/>
    <n v="9769"/>
    <n v="498"/>
    <s v="North"/>
    <s v="Clothing"/>
    <n v="74269"/>
    <x v="511"/>
  </r>
  <r>
    <x v="512"/>
    <n v="130316"/>
    <n v="88643"/>
    <n v="23919"/>
    <n v="375"/>
    <s v="East"/>
    <s v="Clothing"/>
    <n v="17754"/>
    <x v="512"/>
  </r>
  <r>
    <x v="513"/>
    <n v="129669"/>
    <n v="44939"/>
    <n v="25313"/>
    <n v="278"/>
    <s v="West"/>
    <s v="Groceries"/>
    <n v="59417"/>
    <x v="513"/>
  </r>
  <r>
    <x v="514"/>
    <n v="129626"/>
    <n v="31651"/>
    <n v="26486"/>
    <n v="386"/>
    <s v="South"/>
    <s v="Furniture"/>
    <n v="71489"/>
    <x v="514"/>
  </r>
  <r>
    <x v="515"/>
    <n v="129346"/>
    <n v="47015"/>
    <n v="17867"/>
    <n v="345"/>
    <s v="East"/>
    <s v="Furniture"/>
    <n v="64464"/>
    <x v="515"/>
  </r>
  <r>
    <x v="516"/>
    <n v="129298"/>
    <n v="38787"/>
    <n v="16108"/>
    <n v="409"/>
    <s v="East"/>
    <s v="Clothing"/>
    <n v="74403"/>
    <x v="516"/>
  </r>
  <r>
    <x v="517"/>
    <n v="129274"/>
    <n v="87828"/>
    <n v="18234"/>
    <n v="389"/>
    <s v="South"/>
    <s v="Furniture"/>
    <n v="23212"/>
    <x v="517"/>
  </r>
  <r>
    <x v="518"/>
    <n v="128785"/>
    <n v="46715"/>
    <n v="15561"/>
    <n v="372"/>
    <s v="South"/>
    <s v="Furniture"/>
    <n v="66509"/>
    <x v="518"/>
  </r>
  <r>
    <x v="519"/>
    <n v="128760"/>
    <n v="93278"/>
    <n v="29885"/>
    <n v="431"/>
    <s v="North"/>
    <s v="Furniture"/>
    <n v="5597"/>
    <x v="519"/>
  </r>
  <r>
    <x v="520"/>
    <n v="128577"/>
    <n v="34493"/>
    <n v="18050"/>
    <n v="417"/>
    <s v="East"/>
    <s v="Electronics"/>
    <n v="76034"/>
    <x v="520"/>
  </r>
  <r>
    <x v="521"/>
    <n v="128388"/>
    <n v="37684"/>
    <n v="21873"/>
    <n v="101"/>
    <s v="West"/>
    <s v="Groceries"/>
    <n v="68831"/>
    <x v="521"/>
  </r>
  <r>
    <x v="522"/>
    <n v="128344"/>
    <n v="97821"/>
    <n v="5699"/>
    <n v="493"/>
    <s v="West"/>
    <s v="Furniture"/>
    <n v="24824"/>
    <x v="522"/>
  </r>
  <r>
    <x v="523"/>
    <n v="128244"/>
    <n v="86492"/>
    <n v="28478"/>
    <n v="105"/>
    <s v="North"/>
    <s v="Electronics"/>
    <n v="13274"/>
    <x v="523"/>
  </r>
  <r>
    <x v="524"/>
    <n v="128008"/>
    <n v="81971"/>
    <n v="15751"/>
    <n v="484"/>
    <s v="South"/>
    <s v="Clothing"/>
    <n v="30286"/>
    <x v="524"/>
  </r>
  <r>
    <x v="525"/>
    <n v="127957"/>
    <n v="79811"/>
    <n v="14784"/>
    <n v="368"/>
    <s v="East"/>
    <s v="Electronics"/>
    <n v="33362"/>
    <x v="397"/>
  </r>
  <r>
    <x v="526"/>
    <n v="127889"/>
    <n v="31125"/>
    <n v="19300"/>
    <n v="322"/>
    <s v="North"/>
    <s v="Clothing"/>
    <n v="77464"/>
    <x v="525"/>
  </r>
  <r>
    <x v="527"/>
    <n v="127779"/>
    <n v="81196"/>
    <n v="18341"/>
    <n v="443"/>
    <s v="East"/>
    <s v="Electronics"/>
    <n v="28242"/>
    <x v="526"/>
  </r>
  <r>
    <x v="528"/>
    <n v="127728"/>
    <n v="85677"/>
    <n v="7368"/>
    <n v="345"/>
    <s v="West"/>
    <s v="Clothing"/>
    <n v="34683"/>
    <x v="527"/>
  </r>
  <r>
    <x v="529"/>
    <n v="127649"/>
    <n v="42605"/>
    <n v="20924"/>
    <n v="430"/>
    <s v="North"/>
    <s v="Furniture"/>
    <n v="64120"/>
    <x v="528"/>
  </r>
  <r>
    <x v="530"/>
    <n v="127642"/>
    <n v="68787"/>
    <n v="27475"/>
    <n v="378"/>
    <s v="South"/>
    <s v="Electronics"/>
    <n v="31380"/>
    <x v="529"/>
  </r>
  <r>
    <x v="531"/>
    <n v="127584"/>
    <n v="72685"/>
    <n v="23619"/>
    <n v="461"/>
    <s v="South"/>
    <s v="Clothing"/>
    <n v="31280"/>
    <x v="530"/>
  </r>
  <r>
    <x v="532"/>
    <n v="127526"/>
    <n v="87906"/>
    <n v="10842"/>
    <n v="119"/>
    <s v="East"/>
    <s v="Groceries"/>
    <n v="28778"/>
    <x v="531"/>
  </r>
  <r>
    <x v="533"/>
    <n v="127506"/>
    <n v="74936"/>
    <n v="28954"/>
    <n v="251"/>
    <s v="West"/>
    <s v="Electronics"/>
    <n v="23616"/>
    <x v="532"/>
  </r>
  <r>
    <x v="534"/>
    <n v="127444"/>
    <n v="67685"/>
    <n v="20271"/>
    <n v="203"/>
    <s v="West"/>
    <s v="Furniture"/>
    <n v="39488"/>
    <x v="533"/>
  </r>
  <r>
    <x v="535"/>
    <n v="127364"/>
    <n v="58228"/>
    <n v="17782"/>
    <n v="203"/>
    <s v="North"/>
    <s v="Groceries"/>
    <n v="51354"/>
    <x v="534"/>
  </r>
  <r>
    <x v="536"/>
    <n v="127203"/>
    <n v="69758"/>
    <n v="23689"/>
    <n v="236"/>
    <s v="North"/>
    <s v="Electronics"/>
    <n v="33756"/>
    <x v="535"/>
  </r>
  <r>
    <x v="537"/>
    <n v="126656"/>
    <n v="42411"/>
    <n v="11555"/>
    <n v="147"/>
    <s v="North"/>
    <s v="Electronics"/>
    <n v="72690"/>
    <x v="536"/>
  </r>
  <r>
    <x v="538"/>
    <n v="126358"/>
    <n v="76486"/>
    <n v="29472"/>
    <n v="107"/>
    <s v="West"/>
    <s v="Furniture"/>
    <n v="20400"/>
    <x v="537"/>
  </r>
  <r>
    <x v="539"/>
    <n v="126262"/>
    <n v="53481"/>
    <n v="15410"/>
    <n v="283"/>
    <s v="West"/>
    <s v="Electronics"/>
    <n v="57371"/>
    <x v="538"/>
  </r>
  <r>
    <x v="540"/>
    <n v="126150"/>
    <n v="45078"/>
    <n v="16837"/>
    <n v="128"/>
    <s v="North"/>
    <s v="Clothing"/>
    <n v="64235"/>
    <x v="539"/>
  </r>
  <r>
    <x v="541"/>
    <n v="126017"/>
    <n v="44226"/>
    <n v="15847"/>
    <n v="316"/>
    <s v="East"/>
    <s v="Electronics"/>
    <n v="65944"/>
    <x v="540"/>
  </r>
  <r>
    <x v="542"/>
    <n v="125681"/>
    <n v="56421"/>
    <n v="16949"/>
    <n v="136"/>
    <s v="East"/>
    <s v="Clothing"/>
    <n v="52311"/>
    <x v="541"/>
  </r>
  <r>
    <x v="543"/>
    <n v="125545"/>
    <n v="90631"/>
    <n v="20743"/>
    <n v="138"/>
    <s v="East"/>
    <s v="Furniture"/>
    <n v="14171"/>
    <x v="542"/>
  </r>
  <r>
    <x v="544"/>
    <n v="125455"/>
    <n v="83798"/>
    <n v="8273"/>
    <n v="499"/>
    <s v="West"/>
    <s v="Clothing"/>
    <n v="33384"/>
    <x v="543"/>
  </r>
  <r>
    <x v="545"/>
    <n v="125160"/>
    <n v="78777"/>
    <n v="28816"/>
    <n v="308"/>
    <s v="East"/>
    <s v="Furniture"/>
    <n v="17567"/>
    <x v="544"/>
  </r>
  <r>
    <x v="546"/>
    <n v="125155"/>
    <n v="75838"/>
    <n v="14388"/>
    <n v="235"/>
    <s v="South"/>
    <s v="Furniture"/>
    <n v="34929"/>
    <x v="545"/>
  </r>
  <r>
    <x v="547"/>
    <n v="125108"/>
    <n v="86115"/>
    <n v="26128"/>
    <n v="480"/>
    <s v="South"/>
    <s v="Electronics"/>
    <n v="12865"/>
    <x v="546"/>
  </r>
  <r>
    <x v="548"/>
    <n v="124929"/>
    <n v="87941"/>
    <n v="29366"/>
    <n v="376"/>
    <s v="North"/>
    <s v="Groceries"/>
    <n v="7622"/>
    <x v="547"/>
  </r>
  <r>
    <x v="549"/>
    <n v="124881"/>
    <n v="76733"/>
    <n v="29126"/>
    <n v="276"/>
    <s v="East"/>
    <s v="Groceries"/>
    <n v="19022"/>
    <x v="548"/>
  </r>
  <r>
    <x v="550"/>
    <n v="124772"/>
    <n v="39283"/>
    <n v="7451"/>
    <n v="254"/>
    <s v="North"/>
    <s v="Electronics"/>
    <n v="78038"/>
    <x v="549"/>
  </r>
  <r>
    <x v="551"/>
    <n v="124772"/>
    <n v="90428"/>
    <n v="12927"/>
    <n v="292"/>
    <s v="North"/>
    <s v="Groceries"/>
    <n v="21417"/>
    <x v="550"/>
  </r>
  <r>
    <x v="552"/>
    <n v="124754"/>
    <n v="54259"/>
    <n v="25003"/>
    <n v="395"/>
    <s v="South"/>
    <s v="Furniture"/>
    <n v="45492"/>
    <x v="551"/>
  </r>
  <r>
    <x v="553"/>
    <n v="124674"/>
    <n v="61337"/>
    <n v="21523"/>
    <n v="197"/>
    <s v="West"/>
    <s v="Clothing"/>
    <n v="41814"/>
    <x v="552"/>
  </r>
  <r>
    <x v="554"/>
    <n v="124484"/>
    <n v="45422"/>
    <n v="14203"/>
    <n v="419"/>
    <s v="West"/>
    <s v="Groceries"/>
    <n v="64859"/>
    <x v="553"/>
  </r>
  <r>
    <x v="555"/>
    <n v="124435"/>
    <n v="36548"/>
    <n v="11046"/>
    <n v="413"/>
    <s v="South"/>
    <s v="Furniture"/>
    <n v="76841"/>
    <x v="554"/>
  </r>
  <r>
    <x v="556"/>
    <n v="124324"/>
    <n v="93315"/>
    <n v="26074"/>
    <n v="152"/>
    <s v="East"/>
    <s v="Electronics"/>
    <n v="4935"/>
    <x v="555"/>
  </r>
  <r>
    <x v="557"/>
    <n v="124323"/>
    <n v="77864"/>
    <n v="14959"/>
    <n v="135"/>
    <s v="North"/>
    <s v="Furniture"/>
    <n v="31500"/>
    <x v="556"/>
  </r>
  <r>
    <x v="558"/>
    <n v="124315"/>
    <n v="38016"/>
    <n v="13326"/>
    <n v="434"/>
    <s v="East"/>
    <s v="Clothing"/>
    <n v="72973"/>
    <x v="557"/>
  </r>
  <r>
    <x v="559"/>
    <n v="124288"/>
    <n v="45037"/>
    <n v="18422"/>
    <n v="287"/>
    <s v="West"/>
    <s v="Clothing"/>
    <n v="60829"/>
    <x v="558"/>
  </r>
  <r>
    <x v="560"/>
    <n v="124178"/>
    <n v="33760"/>
    <n v="27931"/>
    <n v="326"/>
    <s v="East"/>
    <s v="Electronics"/>
    <n v="62487"/>
    <x v="559"/>
  </r>
  <r>
    <x v="561"/>
    <n v="124106"/>
    <n v="60403"/>
    <n v="24874"/>
    <n v="345"/>
    <s v="North"/>
    <s v="Furniture"/>
    <n v="38829"/>
    <x v="560"/>
  </r>
  <r>
    <x v="562"/>
    <n v="124077"/>
    <n v="47153"/>
    <n v="20233"/>
    <n v="355"/>
    <s v="North"/>
    <s v="Clothing"/>
    <n v="56691"/>
    <x v="561"/>
  </r>
  <r>
    <x v="563"/>
    <n v="123888"/>
    <n v="72870"/>
    <n v="20639"/>
    <n v="135"/>
    <s v="East"/>
    <s v="Clothing"/>
    <n v="30379"/>
    <x v="562"/>
  </r>
  <r>
    <x v="564"/>
    <n v="123852"/>
    <n v="50074"/>
    <n v="25700"/>
    <n v="291"/>
    <s v="East"/>
    <s v="Groceries"/>
    <n v="48078"/>
    <x v="563"/>
  </r>
  <r>
    <x v="565"/>
    <n v="123731"/>
    <n v="93530"/>
    <n v="29427"/>
    <n v="319"/>
    <s v="South"/>
    <s v="Furniture"/>
    <n v="774"/>
    <x v="564"/>
  </r>
  <r>
    <x v="566"/>
    <n v="123646"/>
    <n v="86882"/>
    <n v="26550"/>
    <n v="169"/>
    <s v="South"/>
    <s v="Electronics"/>
    <n v="10214"/>
    <x v="565"/>
  </r>
  <r>
    <x v="567"/>
    <n v="123449"/>
    <n v="78515"/>
    <n v="5082"/>
    <n v="212"/>
    <s v="South"/>
    <s v="Furniture"/>
    <n v="39852"/>
    <x v="566"/>
  </r>
  <r>
    <x v="568"/>
    <n v="123230"/>
    <n v="86849"/>
    <n v="22932"/>
    <n v="482"/>
    <s v="North"/>
    <s v="Groceries"/>
    <n v="13449"/>
    <x v="567"/>
  </r>
  <r>
    <x v="569"/>
    <n v="122823"/>
    <n v="80979"/>
    <n v="12935"/>
    <n v="161"/>
    <s v="North"/>
    <s v="Furniture"/>
    <n v="28909"/>
    <x v="568"/>
  </r>
  <r>
    <x v="570"/>
    <n v="122768"/>
    <n v="64228"/>
    <n v="23908"/>
    <n v="105"/>
    <s v="East"/>
    <s v="Groceries"/>
    <n v="34632"/>
    <x v="569"/>
  </r>
  <r>
    <x v="571"/>
    <n v="121916"/>
    <n v="79733"/>
    <n v="10451"/>
    <n v="387"/>
    <s v="North"/>
    <s v="Clothing"/>
    <n v="31732"/>
    <x v="570"/>
  </r>
  <r>
    <x v="572"/>
    <n v="121681"/>
    <n v="83330"/>
    <n v="25583"/>
    <n v="219"/>
    <s v="South"/>
    <s v="Electronics"/>
    <n v="12768"/>
    <x v="571"/>
  </r>
  <r>
    <x v="573"/>
    <n v="121665"/>
    <n v="49446"/>
    <n v="8583"/>
    <n v="321"/>
    <s v="North"/>
    <s v="Electronics"/>
    <n v="63636"/>
    <x v="572"/>
  </r>
  <r>
    <x v="574"/>
    <n v="121550"/>
    <n v="80139"/>
    <n v="7230"/>
    <n v="354"/>
    <s v="East"/>
    <s v="Electronics"/>
    <n v="34181"/>
    <x v="573"/>
  </r>
  <r>
    <x v="575"/>
    <n v="121413"/>
    <n v="99184"/>
    <n v="10722"/>
    <n v="391"/>
    <s v="South"/>
    <s v="Clothing"/>
    <n v="11507"/>
    <x v="574"/>
  </r>
  <r>
    <x v="576"/>
    <n v="121367"/>
    <n v="95333"/>
    <n v="24333"/>
    <n v="364"/>
    <s v="West"/>
    <s v="Groceries"/>
    <n v="1701"/>
    <x v="575"/>
  </r>
  <r>
    <x v="577"/>
    <n v="121272"/>
    <n v="47087"/>
    <n v="24581"/>
    <n v="326"/>
    <s v="East"/>
    <s v="Electronics"/>
    <n v="49604"/>
    <x v="576"/>
  </r>
  <r>
    <x v="578"/>
    <n v="121268"/>
    <n v="49873"/>
    <n v="5719"/>
    <n v="368"/>
    <s v="North"/>
    <s v="Clothing"/>
    <n v="65676"/>
    <x v="577"/>
  </r>
  <r>
    <x v="579"/>
    <n v="121246"/>
    <n v="85661"/>
    <n v="18869"/>
    <n v="155"/>
    <s v="South"/>
    <s v="Clothing"/>
    <n v="16716"/>
    <x v="578"/>
  </r>
  <r>
    <x v="580"/>
    <n v="121212"/>
    <n v="33744"/>
    <n v="27745"/>
    <n v="162"/>
    <s v="East"/>
    <s v="Furniture"/>
    <n v="59723"/>
    <x v="579"/>
  </r>
  <r>
    <x v="581"/>
    <n v="120774"/>
    <n v="55498"/>
    <n v="20493"/>
    <n v="393"/>
    <s v="East"/>
    <s v="Groceries"/>
    <n v="44783"/>
    <x v="580"/>
  </r>
  <r>
    <x v="582"/>
    <n v="120504"/>
    <n v="98673"/>
    <n v="12618"/>
    <n v="398"/>
    <s v="East"/>
    <s v="Furniture"/>
    <n v="9213"/>
    <x v="581"/>
  </r>
  <r>
    <x v="583"/>
    <n v="120279"/>
    <n v="60911"/>
    <n v="25616"/>
    <n v="298"/>
    <s v="North"/>
    <s v="Electronics"/>
    <n v="33752"/>
    <x v="582"/>
  </r>
  <r>
    <x v="584"/>
    <n v="119676"/>
    <n v="76857"/>
    <n v="18324"/>
    <n v="446"/>
    <s v="West"/>
    <s v="Electronics"/>
    <n v="24495"/>
    <x v="583"/>
  </r>
  <r>
    <x v="585"/>
    <n v="119379"/>
    <n v="84823"/>
    <n v="20369"/>
    <n v="453"/>
    <s v="West"/>
    <s v="Clothing"/>
    <n v="14187"/>
    <x v="584"/>
  </r>
  <r>
    <x v="586"/>
    <n v="119321"/>
    <n v="58803"/>
    <n v="22860"/>
    <n v="328"/>
    <s v="North"/>
    <s v="Groceries"/>
    <n v="37658"/>
    <x v="585"/>
  </r>
  <r>
    <x v="587"/>
    <n v="119201"/>
    <n v="57605"/>
    <n v="23691"/>
    <n v="116"/>
    <s v="South"/>
    <s v="Electronics"/>
    <n v="37905"/>
    <x v="586"/>
  </r>
  <r>
    <x v="588"/>
    <n v="119189"/>
    <n v="88478"/>
    <n v="15442"/>
    <n v="313"/>
    <s v="West"/>
    <s v="Furniture"/>
    <n v="15269"/>
    <x v="587"/>
  </r>
  <r>
    <x v="589"/>
    <n v="119182"/>
    <n v="96321"/>
    <n v="23163"/>
    <n v="188"/>
    <s v="North"/>
    <s v="Clothing"/>
    <n v="-302"/>
    <x v="588"/>
  </r>
  <r>
    <x v="590"/>
    <n v="119129"/>
    <n v="66727"/>
    <n v="26607"/>
    <n v="401"/>
    <s v="West"/>
    <s v="Furniture"/>
    <n v="25795"/>
    <x v="589"/>
  </r>
  <r>
    <x v="591"/>
    <n v="118606"/>
    <n v="48681"/>
    <n v="5882"/>
    <n v="309"/>
    <s v="North"/>
    <s v="Groceries"/>
    <n v="64043"/>
    <x v="590"/>
  </r>
  <r>
    <x v="592"/>
    <n v="118596"/>
    <n v="76659"/>
    <n v="18324"/>
    <n v="334"/>
    <s v="West"/>
    <s v="Clothing"/>
    <n v="23613"/>
    <x v="591"/>
  </r>
  <r>
    <x v="593"/>
    <n v="118053"/>
    <n v="60254"/>
    <n v="29734"/>
    <n v="390"/>
    <s v="South"/>
    <s v="Clothing"/>
    <n v="28065"/>
    <x v="592"/>
  </r>
  <r>
    <x v="594"/>
    <n v="117993"/>
    <n v="78651"/>
    <n v="21678"/>
    <n v="207"/>
    <s v="West"/>
    <s v="Groceries"/>
    <n v="17664"/>
    <x v="593"/>
  </r>
  <r>
    <x v="595"/>
    <n v="117761"/>
    <n v="74857"/>
    <n v="14821"/>
    <n v="181"/>
    <s v="South"/>
    <s v="Furniture"/>
    <n v="28083"/>
    <x v="594"/>
  </r>
  <r>
    <x v="596"/>
    <n v="117716"/>
    <n v="33236"/>
    <n v="7424"/>
    <n v="242"/>
    <s v="North"/>
    <s v="Electronics"/>
    <n v="77056"/>
    <x v="595"/>
  </r>
  <r>
    <x v="597"/>
    <n v="117660"/>
    <n v="73472"/>
    <n v="9357"/>
    <n v="198"/>
    <s v="North"/>
    <s v="Groceries"/>
    <n v="34831"/>
    <x v="596"/>
  </r>
  <r>
    <x v="598"/>
    <n v="117545"/>
    <n v="60111"/>
    <n v="25180"/>
    <n v="338"/>
    <s v="East"/>
    <s v="Groceries"/>
    <n v="32254"/>
    <x v="597"/>
  </r>
  <r>
    <x v="599"/>
    <n v="117492"/>
    <n v="66060"/>
    <n v="6102"/>
    <n v="195"/>
    <s v="West"/>
    <s v="Electronics"/>
    <n v="45330"/>
    <x v="598"/>
  </r>
  <r>
    <x v="600"/>
    <n v="117372"/>
    <n v="39752"/>
    <n v="11614"/>
    <n v="377"/>
    <s v="North"/>
    <s v="Clothing"/>
    <n v="66006"/>
    <x v="599"/>
  </r>
  <r>
    <x v="601"/>
    <n v="117134"/>
    <n v="46184"/>
    <n v="13682"/>
    <n v="446"/>
    <s v="South"/>
    <s v="Furniture"/>
    <n v="57268"/>
    <x v="600"/>
  </r>
  <r>
    <x v="602"/>
    <n v="117056"/>
    <n v="54000"/>
    <n v="21311"/>
    <n v="242"/>
    <s v="East"/>
    <s v="Furniture"/>
    <n v="41745"/>
    <x v="601"/>
  </r>
  <r>
    <x v="603"/>
    <n v="116985"/>
    <n v="78454"/>
    <n v="5406"/>
    <n v="345"/>
    <s v="East"/>
    <s v="Furniture"/>
    <n v="33125"/>
    <x v="602"/>
  </r>
  <r>
    <x v="604"/>
    <n v="116549"/>
    <n v="78933"/>
    <n v="12296"/>
    <n v="307"/>
    <s v="North"/>
    <s v="Clothing"/>
    <n v="25320"/>
    <x v="603"/>
  </r>
  <r>
    <x v="605"/>
    <n v="116503"/>
    <n v="46977"/>
    <n v="10788"/>
    <n v="438"/>
    <s v="West"/>
    <s v="Furniture"/>
    <n v="58738"/>
    <x v="604"/>
  </r>
  <r>
    <x v="606"/>
    <n v="116276"/>
    <n v="65525"/>
    <n v="19696"/>
    <n v="306"/>
    <s v="West"/>
    <s v="Furniture"/>
    <n v="31055"/>
    <x v="605"/>
  </r>
  <r>
    <x v="607"/>
    <n v="116264"/>
    <n v="77684"/>
    <n v="11318"/>
    <n v="303"/>
    <s v="North"/>
    <s v="Groceries"/>
    <n v="27262"/>
    <x v="606"/>
  </r>
  <r>
    <x v="608"/>
    <n v="116133"/>
    <n v="43944"/>
    <n v="18839"/>
    <n v="209"/>
    <s v="West"/>
    <s v="Clothing"/>
    <n v="53350"/>
    <x v="607"/>
  </r>
  <r>
    <x v="609"/>
    <n v="116088"/>
    <n v="55372"/>
    <n v="28678"/>
    <n v="486"/>
    <s v="North"/>
    <s v="Furniture"/>
    <n v="32038"/>
    <x v="608"/>
  </r>
  <r>
    <x v="610"/>
    <n v="115961"/>
    <n v="40805"/>
    <n v="23950"/>
    <n v="228"/>
    <s v="South"/>
    <s v="Furniture"/>
    <n v="51206"/>
    <x v="609"/>
  </r>
  <r>
    <x v="611"/>
    <n v="115754"/>
    <n v="81098"/>
    <n v="25025"/>
    <n v="322"/>
    <s v="South"/>
    <s v="Electronics"/>
    <n v="9631"/>
    <x v="610"/>
  </r>
  <r>
    <x v="612"/>
    <n v="115337"/>
    <n v="72092"/>
    <n v="18401"/>
    <n v="329"/>
    <s v="South"/>
    <s v="Electronics"/>
    <n v="24844"/>
    <x v="611"/>
  </r>
  <r>
    <x v="613"/>
    <n v="115318"/>
    <n v="40749"/>
    <n v="27736"/>
    <n v="124"/>
    <s v="South"/>
    <s v="Furniture"/>
    <n v="46833"/>
    <x v="612"/>
  </r>
  <r>
    <x v="614"/>
    <n v="115230"/>
    <n v="56649"/>
    <n v="10287"/>
    <n v="210"/>
    <s v="East"/>
    <s v="Groceries"/>
    <n v="48294"/>
    <x v="613"/>
  </r>
  <r>
    <x v="615"/>
    <n v="115204"/>
    <n v="74199"/>
    <n v="23990"/>
    <n v="202"/>
    <s v="South"/>
    <s v="Electronics"/>
    <n v="17015"/>
    <x v="614"/>
  </r>
  <r>
    <x v="616"/>
    <n v="115176"/>
    <n v="36172"/>
    <n v="7224"/>
    <n v="280"/>
    <s v="East"/>
    <s v="Furniture"/>
    <n v="71780"/>
    <x v="615"/>
  </r>
  <r>
    <x v="617"/>
    <n v="115029"/>
    <n v="97695"/>
    <n v="22908"/>
    <n v="294"/>
    <s v="East"/>
    <s v="Clothing"/>
    <n v="-5574"/>
    <x v="616"/>
  </r>
  <r>
    <x v="618"/>
    <n v="114917"/>
    <n v="91588"/>
    <n v="28864"/>
    <n v="462"/>
    <s v="South"/>
    <s v="Clothing"/>
    <n v="-5535"/>
    <x v="617"/>
  </r>
  <r>
    <x v="619"/>
    <n v="114912"/>
    <n v="98926"/>
    <n v="21661"/>
    <n v="331"/>
    <s v="South"/>
    <s v="Electronics"/>
    <n v="-5675"/>
    <x v="618"/>
  </r>
  <r>
    <x v="620"/>
    <n v="114771"/>
    <n v="85731"/>
    <n v="13016"/>
    <n v="368"/>
    <s v="South"/>
    <s v="Clothing"/>
    <n v="16024"/>
    <x v="619"/>
  </r>
  <r>
    <x v="621"/>
    <n v="114624"/>
    <n v="58398"/>
    <n v="12829"/>
    <n v="210"/>
    <s v="South"/>
    <s v="Groceries"/>
    <n v="43397"/>
    <x v="620"/>
  </r>
  <r>
    <x v="622"/>
    <n v="114620"/>
    <n v="97155"/>
    <n v="5492"/>
    <n v="282"/>
    <s v="West"/>
    <s v="Groceries"/>
    <n v="11973"/>
    <x v="621"/>
  </r>
  <r>
    <x v="623"/>
    <n v="114615"/>
    <n v="80290"/>
    <n v="14168"/>
    <n v="323"/>
    <s v="West"/>
    <s v="Electronics"/>
    <n v="20157"/>
    <x v="622"/>
  </r>
  <r>
    <x v="624"/>
    <n v="114253"/>
    <n v="60386"/>
    <n v="15659"/>
    <n v="151"/>
    <s v="North"/>
    <s v="Groceries"/>
    <n v="38208"/>
    <x v="623"/>
  </r>
  <r>
    <x v="625"/>
    <n v="114061"/>
    <n v="67437"/>
    <n v="21193"/>
    <n v="351"/>
    <s v="South"/>
    <s v="Furniture"/>
    <n v="25431"/>
    <x v="624"/>
  </r>
  <r>
    <x v="626"/>
    <n v="114028"/>
    <n v="77945"/>
    <n v="20514"/>
    <n v="125"/>
    <s v="West"/>
    <s v="Furniture"/>
    <n v="15569"/>
    <x v="625"/>
  </r>
  <r>
    <x v="627"/>
    <n v="113947"/>
    <n v="36710"/>
    <n v="27626"/>
    <n v="375"/>
    <s v="South"/>
    <s v="Furniture"/>
    <n v="49611"/>
    <x v="626"/>
  </r>
  <r>
    <x v="628"/>
    <n v="113551"/>
    <n v="52052"/>
    <n v="9937"/>
    <n v="186"/>
    <s v="South"/>
    <s v="Furniture"/>
    <n v="51562"/>
    <x v="627"/>
  </r>
  <r>
    <x v="629"/>
    <n v="113441"/>
    <n v="34895"/>
    <n v="15886"/>
    <n v="443"/>
    <s v="North"/>
    <s v="Furniture"/>
    <n v="62660"/>
    <x v="628"/>
  </r>
  <r>
    <x v="630"/>
    <n v="113363"/>
    <n v="57103"/>
    <n v="18652"/>
    <n v="240"/>
    <s v="West"/>
    <s v="Groceries"/>
    <n v="37608"/>
    <x v="629"/>
  </r>
  <r>
    <x v="631"/>
    <n v="113276"/>
    <n v="98099"/>
    <n v="24660"/>
    <n v="480"/>
    <s v="East"/>
    <s v="Clothing"/>
    <n v="-9483"/>
    <x v="630"/>
  </r>
  <r>
    <x v="632"/>
    <n v="113268"/>
    <n v="55556"/>
    <n v="10634"/>
    <n v="283"/>
    <s v="North"/>
    <s v="Electronics"/>
    <n v="47078"/>
    <x v="631"/>
  </r>
  <r>
    <x v="633"/>
    <n v="113028"/>
    <n v="62784"/>
    <n v="10793"/>
    <n v="305"/>
    <s v="North"/>
    <s v="Furniture"/>
    <n v="39451"/>
    <x v="632"/>
  </r>
  <r>
    <x v="634"/>
    <n v="112930"/>
    <n v="89165"/>
    <n v="24540"/>
    <n v="412"/>
    <s v="West"/>
    <s v="Furniture"/>
    <n v="-775"/>
    <x v="633"/>
  </r>
  <r>
    <x v="635"/>
    <n v="112853"/>
    <n v="65144"/>
    <n v="6519"/>
    <n v="139"/>
    <s v="East"/>
    <s v="Furniture"/>
    <n v="41190"/>
    <x v="634"/>
  </r>
  <r>
    <x v="636"/>
    <n v="112487"/>
    <n v="88279"/>
    <n v="23156"/>
    <n v="300"/>
    <s v="South"/>
    <s v="Electronics"/>
    <n v="1052"/>
    <x v="635"/>
  </r>
  <r>
    <x v="637"/>
    <n v="112375"/>
    <n v="98920"/>
    <n v="15541"/>
    <n v="173"/>
    <s v="South"/>
    <s v="Groceries"/>
    <n v="-2086"/>
    <x v="636"/>
  </r>
  <r>
    <x v="638"/>
    <n v="112329"/>
    <n v="94641"/>
    <n v="21209"/>
    <n v="370"/>
    <s v="South"/>
    <s v="Clothing"/>
    <n v="-3521"/>
    <x v="637"/>
  </r>
  <r>
    <x v="639"/>
    <n v="112326"/>
    <n v="78200"/>
    <n v="5166"/>
    <n v="307"/>
    <s v="East"/>
    <s v="Groceries"/>
    <n v="28960"/>
    <x v="638"/>
  </r>
  <r>
    <x v="640"/>
    <n v="112307"/>
    <n v="39346"/>
    <n v="14865"/>
    <n v="164"/>
    <s v="West"/>
    <s v="Electronics"/>
    <n v="58096"/>
    <x v="639"/>
  </r>
  <r>
    <x v="641"/>
    <n v="112098"/>
    <n v="51447"/>
    <n v="25195"/>
    <n v="432"/>
    <s v="West"/>
    <s v="Furniture"/>
    <n v="35456"/>
    <x v="640"/>
  </r>
  <r>
    <x v="642"/>
    <n v="111924"/>
    <n v="74179"/>
    <n v="6271"/>
    <n v="349"/>
    <s v="East"/>
    <s v="Furniture"/>
    <n v="31474"/>
    <x v="641"/>
  </r>
  <r>
    <x v="643"/>
    <n v="111693"/>
    <n v="77701"/>
    <n v="27582"/>
    <n v="321"/>
    <s v="East"/>
    <s v="Clothing"/>
    <n v="6410"/>
    <x v="642"/>
  </r>
  <r>
    <x v="644"/>
    <n v="111571"/>
    <n v="55279"/>
    <n v="8644"/>
    <n v="438"/>
    <s v="East"/>
    <s v="Electronics"/>
    <n v="47648"/>
    <x v="643"/>
  </r>
  <r>
    <x v="645"/>
    <n v="111474"/>
    <n v="58854"/>
    <n v="25148"/>
    <n v="375"/>
    <s v="South"/>
    <s v="Electronics"/>
    <n v="27472"/>
    <x v="644"/>
  </r>
  <r>
    <x v="646"/>
    <n v="111356"/>
    <n v="64171"/>
    <n v="5159"/>
    <n v="192"/>
    <s v="East"/>
    <s v="Groceries"/>
    <n v="42026"/>
    <x v="645"/>
  </r>
  <r>
    <x v="647"/>
    <n v="111226"/>
    <n v="39596"/>
    <n v="25936"/>
    <n v="474"/>
    <s v="West"/>
    <s v="Groceries"/>
    <n v="45694"/>
    <x v="646"/>
  </r>
  <r>
    <x v="648"/>
    <n v="111195"/>
    <n v="76738"/>
    <n v="5152"/>
    <n v="445"/>
    <s v="East"/>
    <s v="Furniture"/>
    <n v="29305"/>
    <x v="647"/>
  </r>
  <r>
    <x v="649"/>
    <n v="111047"/>
    <n v="81875"/>
    <n v="23504"/>
    <n v="305"/>
    <s v="South"/>
    <s v="Electronics"/>
    <n v="5668"/>
    <x v="648"/>
  </r>
  <r>
    <x v="650"/>
    <n v="110861"/>
    <n v="43947"/>
    <n v="23045"/>
    <n v="299"/>
    <s v="North"/>
    <s v="Electronics"/>
    <n v="43869"/>
    <x v="649"/>
  </r>
  <r>
    <x v="651"/>
    <n v="110138"/>
    <n v="68244"/>
    <n v="8554"/>
    <n v="285"/>
    <s v="South"/>
    <s v="Furniture"/>
    <n v="33340"/>
    <x v="650"/>
  </r>
  <r>
    <x v="652"/>
    <n v="110106"/>
    <n v="60573"/>
    <n v="5628"/>
    <n v="280"/>
    <s v="West"/>
    <s v="Groceries"/>
    <n v="43905"/>
    <x v="651"/>
  </r>
  <r>
    <x v="653"/>
    <n v="110069"/>
    <n v="58365"/>
    <n v="18689"/>
    <n v="325"/>
    <s v="West"/>
    <s v="Clothing"/>
    <n v="33015"/>
    <x v="652"/>
  </r>
  <r>
    <x v="654"/>
    <n v="109708"/>
    <n v="51038"/>
    <n v="15642"/>
    <n v="457"/>
    <s v="South"/>
    <s v="Furniture"/>
    <n v="43028"/>
    <x v="653"/>
  </r>
  <r>
    <x v="655"/>
    <n v="109268"/>
    <n v="40449"/>
    <n v="13712"/>
    <n v="444"/>
    <s v="East"/>
    <s v="Electronics"/>
    <n v="55107"/>
    <x v="654"/>
  </r>
  <r>
    <x v="656"/>
    <n v="109153"/>
    <n v="51778"/>
    <n v="12263"/>
    <n v="152"/>
    <s v="East"/>
    <s v="Clothing"/>
    <n v="45112"/>
    <x v="655"/>
  </r>
  <r>
    <x v="657"/>
    <n v="109138"/>
    <n v="67991"/>
    <n v="19534"/>
    <n v="151"/>
    <s v="North"/>
    <s v="Clothing"/>
    <n v="21613"/>
    <x v="656"/>
  </r>
  <r>
    <x v="658"/>
    <n v="109104"/>
    <n v="56086"/>
    <n v="17013"/>
    <n v="158"/>
    <s v="North"/>
    <s v="Clothing"/>
    <n v="36005"/>
    <x v="657"/>
  </r>
  <r>
    <x v="659"/>
    <n v="108901"/>
    <n v="89042"/>
    <n v="29959"/>
    <n v="325"/>
    <s v="North"/>
    <s v="Furniture"/>
    <n v="-10100"/>
    <x v="658"/>
  </r>
  <r>
    <x v="660"/>
    <n v="108874"/>
    <n v="51384"/>
    <n v="15521"/>
    <n v="149"/>
    <s v="North"/>
    <s v="Clothing"/>
    <n v="41969"/>
    <x v="659"/>
  </r>
  <r>
    <x v="661"/>
    <n v="108787"/>
    <n v="64518"/>
    <n v="17067"/>
    <n v="432"/>
    <s v="North"/>
    <s v="Furniture"/>
    <n v="27202"/>
    <x v="660"/>
  </r>
  <r>
    <x v="662"/>
    <n v="108770"/>
    <n v="68714"/>
    <n v="28814"/>
    <n v="467"/>
    <s v="South"/>
    <s v="Electronics"/>
    <n v="11242"/>
    <x v="661"/>
  </r>
  <r>
    <x v="663"/>
    <n v="108756"/>
    <n v="84341"/>
    <n v="25102"/>
    <n v="306"/>
    <s v="North"/>
    <s v="Clothing"/>
    <n v="-687"/>
    <x v="662"/>
  </r>
  <r>
    <x v="664"/>
    <n v="108447"/>
    <n v="30661"/>
    <n v="10845"/>
    <n v="232"/>
    <s v="South"/>
    <s v="Furniture"/>
    <n v="66941"/>
    <x v="663"/>
  </r>
  <r>
    <x v="665"/>
    <n v="108368"/>
    <n v="92443"/>
    <n v="27520"/>
    <n v="211"/>
    <s v="North"/>
    <s v="Clothing"/>
    <n v="-11595"/>
    <x v="664"/>
  </r>
  <r>
    <x v="666"/>
    <n v="108320"/>
    <n v="52785"/>
    <n v="29729"/>
    <n v="157"/>
    <s v="West"/>
    <s v="Electronics"/>
    <n v="25806"/>
    <x v="665"/>
  </r>
  <r>
    <x v="667"/>
    <n v="107924"/>
    <n v="97364"/>
    <n v="17512"/>
    <n v="439"/>
    <s v="South"/>
    <s v="Clothing"/>
    <n v="-6952"/>
    <x v="666"/>
  </r>
  <r>
    <x v="668"/>
    <n v="107837"/>
    <n v="85077"/>
    <n v="7708"/>
    <n v="137"/>
    <s v="East"/>
    <s v="Clothing"/>
    <n v="15052"/>
    <x v="667"/>
  </r>
  <r>
    <x v="669"/>
    <n v="107638"/>
    <n v="36971"/>
    <n v="28854"/>
    <n v="370"/>
    <s v="West"/>
    <s v="Furniture"/>
    <n v="41813"/>
    <x v="668"/>
  </r>
  <r>
    <x v="670"/>
    <n v="107362"/>
    <n v="42329"/>
    <n v="16528"/>
    <n v="105"/>
    <s v="South"/>
    <s v="Groceries"/>
    <n v="48505"/>
    <x v="669"/>
  </r>
  <r>
    <x v="671"/>
    <n v="107057"/>
    <n v="50567"/>
    <n v="13578"/>
    <n v="203"/>
    <s v="North"/>
    <s v="Electronics"/>
    <n v="42912"/>
    <x v="670"/>
  </r>
  <r>
    <x v="672"/>
    <n v="107055"/>
    <n v="37461"/>
    <n v="21194"/>
    <n v="459"/>
    <s v="South"/>
    <s v="Clothing"/>
    <n v="48400"/>
    <x v="671"/>
  </r>
  <r>
    <x v="673"/>
    <n v="106819"/>
    <n v="38036"/>
    <n v="21753"/>
    <n v="275"/>
    <s v="East"/>
    <s v="Electronics"/>
    <n v="47030"/>
    <x v="672"/>
  </r>
  <r>
    <x v="674"/>
    <n v="106600"/>
    <n v="48474"/>
    <n v="29532"/>
    <n v="189"/>
    <s v="North"/>
    <s v="Furniture"/>
    <n v="28594"/>
    <x v="673"/>
  </r>
  <r>
    <x v="675"/>
    <n v="106542"/>
    <n v="48708"/>
    <n v="25806"/>
    <n v="106"/>
    <s v="North"/>
    <s v="Furniture"/>
    <n v="32028"/>
    <x v="674"/>
  </r>
  <r>
    <x v="676"/>
    <n v="106514"/>
    <n v="49169"/>
    <n v="5024"/>
    <n v="401"/>
    <s v="East"/>
    <s v="Furniture"/>
    <n v="52321"/>
    <x v="675"/>
  </r>
  <r>
    <x v="677"/>
    <n v="106413"/>
    <n v="66575"/>
    <n v="5859"/>
    <n v="471"/>
    <s v="East"/>
    <s v="Groceries"/>
    <n v="33979"/>
    <x v="676"/>
  </r>
  <r>
    <x v="678"/>
    <n v="106240"/>
    <n v="59956"/>
    <n v="18200"/>
    <n v="222"/>
    <s v="East"/>
    <s v="Furniture"/>
    <n v="28084"/>
    <x v="677"/>
  </r>
  <r>
    <x v="679"/>
    <n v="106197"/>
    <n v="99252"/>
    <n v="10590"/>
    <n v="424"/>
    <s v="West"/>
    <s v="Clothing"/>
    <n v="-3645"/>
    <x v="678"/>
  </r>
  <r>
    <x v="680"/>
    <n v="106167"/>
    <n v="38472"/>
    <n v="7800"/>
    <n v="231"/>
    <s v="North"/>
    <s v="Clothing"/>
    <n v="59895"/>
    <x v="679"/>
  </r>
  <r>
    <x v="681"/>
    <n v="106163"/>
    <n v="47630"/>
    <n v="6378"/>
    <n v="305"/>
    <s v="South"/>
    <s v="Furniture"/>
    <n v="52155"/>
    <x v="680"/>
  </r>
  <r>
    <x v="682"/>
    <n v="105893"/>
    <n v="67418"/>
    <n v="13160"/>
    <n v="466"/>
    <s v="East"/>
    <s v="Groceries"/>
    <n v="25315"/>
    <x v="681"/>
  </r>
  <r>
    <x v="683"/>
    <n v="105648"/>
    <n v="72951"/>
    <n v="23545"/>
    <n v="472"/>
    <s v="North"/>
    <s v="Clothing"/>
    <n v="9152"/>
    <x v="682"/>
  </r>
  <r>
    <x v="684"/>
    <n v="105379"/>
    <n v="89500"/>
    <n v="7962"/>
    <n v="313"/>
    <s v="South"/>
    <s v="Furniture"/>
    <n v="7917"/>
    <x v="683"/>
  </r>
  <r>
    <x v="685"/>
    <n v="105272"/>
    <n v="99569"/>
    <n v="24145"/>
    <n v="248"/>
    <s v="East"/>
    <s v="Furniture"/>
    <n v="-18442"/>
    <x v="684"/>
  </r>
  <r>
    <x v="686"/>
    <n v="105186"/>
    <n v="67861"/>
    <n v="5025"/>
    <n v="281"/>
    <s v="East"/>
    <s v="Electronics"/>
    <n v="32300"/>
    <x v="685"/>
  </r>
  <r>
    <x v="687"/>
    <n v="105113"/>
    <n v="98026"/>
    <n v="18261"/>
    <n v="289"/>
    <s v="North"/>
    <s v="Furniture"/>
    <n v="-11174"/>
    <x v="686"/>
  </r>
  <r>
    <x v="688"/>
    <n v="105084"/>
    <n v="62972"/>
    <n v="28544"/>
    <n v="302"/>
    <s v="East"/>
    <s v="Clothing"/>
    <n v="13568"/>
    <x v="687"/>
  </r>
  <r>
    <x v="689"/>
    <n v="105028"/>
    <n v="56928"/>
    <n v="28978"/>
    <n v="341"/>
    <s v="East"/>
    <s v="Groceries"/>
    <n v="19122"/>
    <x v="688"/>
  </r>
  <r>
    <x v="690"/>
    <n v="104859"/>
    <n v="85296"/>
    <n v="12214"/>
    <n v="181"/>
    <s v="South"/>
    <s v="Electronics"/>
    <n v="7349"/>
    <x v="689"/>
  </r>
  <r>
    <x v="691"/>
    <n v="104813"/>
    <n v="91330"/>
    <n v="27069"/>
    <n v="454"/>
    <s v="North"/>
    <s v="Electronics"/>
    <n v="-13586"/>
    <x v="690"/>
  </r>
  <r>
    <x v="692"/>
    <n v="104738"/>
    <n v="34648"/>
    <n v="11043"/>
    <n v="239"/>
    <s v="West"/>
    <s v="Groceries"/>
    <n v="59047"/>
    <x v="691"/>
  </r>
  <r>
    <x v="693"/>
    <n v="104547"/>
    <n v="37710"/>
    <n v="16691"/>
    <n v="209"/>
    <s v="South"/>
    <s v="Furniture"/>
    <n v="50146"/>
    <x v="692"/>
  </r>
  <r>
    <x v="694"/>
    <n v="104028"/>
    <n v="87009"/>
    <n v="21237"/>
    <n v="344"/>
    <s v="South"/>
    <s v="Clothing"/>
    <n v="-4218"/>
    <x v="693"/>
  </r>
  <r>
    <x v="695"/>
    <n v="103925"/>
    <n v="78244"/>
    <n v="12355"/>
    <n v="345"/>
    <s v="East"/>
    <s v="Groceries"/>
    <n v="13326"/>
    <x v="694"/>
  </r>
  <r>
    <x v="696"/>
    <n v="103753"/>
    <n v="94200"/>
    <n v="18065"/>
    <n v="167"/>
    <s v="West"/>
    <s v="Groceries"/>
    <n v="-8512"/>
    <x v="695"/>
  </r>
  <r>
    <x v="697"/>
    <n v="103642"/>
    <n v="60651"/>
    <n v="7787"/>
    <n v="395"/>
    <s v="East"/>
    <s v="Electronics"/>
    <n v="35204"/>
    <x v="696"/>
  </r>
  <r>
    <x v="698"/>
    <n v="103585"/>
    <n v="72752"/>
    <n v="6481"/>
    <n v="337"/>
    <s v="South"/>
    <s v="Furniture"/>
    <n v="24352"/>
    <x v="697"/>
  </r>
  <r>
    <x v="699"/>
    <n v="103303"/>
    <n v="48268"/>
    <n v="8701"/>
    <n v="305"/>
    <s v="East"/>
    <s v="Furniture"/>
    <n v="46334"/>
    <x v="698"/>
  </r>
  <r>
    <x v="700"/>
    <n v="103001"/>
    <n v="48745"/>
    <n v="15211"/>
    <n v="242"/>
    <s v="East"/>
    <s v="Furniture"/>
    <n v="39045"/>
    <x v="699"/>
  </r>
  <r>
    <x v="701"/>
    <n v="102929"/>
    <n v="61552"/>
    <n v="27031"/>
    <n v="144"/>
    <s v="South"/>
    <s v="Furniture"/>
    <n v="14346"/>
    <x v="700"/>
  </r>
  <r>
    <x v="702"/>
    <n v="102668"/>
    <n v="56762"/>
    <n v="26425"/>
    <n v="250"/>
    <s v="West"/>
    <s v="Clothing"/>
    <n v="19481"/>
    <x v="701"/>
  </r>
  <r>
    <x v="703"/>
    <n v="102534"/>
    <n v="41116"/>
    <n v="12812"/>
    <n v="225"/>
    <s v="West"/>
    <s v="Clothing"/>
    <n v="48606"/>
    <x v="702"/>
  </r>
  <r>
    <x v="704"/>
    <n v="102533"/>
    <n v="94977"/>
    <n v="16390"/>
    <n v="435"/>
    <s v="West"/>
    <s v="Electronics"/>
    <n v="-8834"/>
    <x v="703"/>
  </r>
  <r>
    <x v="705"/>
    <n v="102520"/>
    <n v="93870"/>
    <n v="14171"/>
    <n v="338"/>
    <s v="South"/>
    <s v="Groceries"/>
    <n v="-5521"/>
    <x v="704"/>
  </r>
  <r>
    <x v="706"/>
    <n v="102229"/>
    <n v="36716"/>
    <n v="22266"/>
    <n v="248"/>
    <s v="West"/>
    <s v="Clothing"/>
    <n v="43247"/>
    <x v="705"/>
  </r>
  <r>
    <x v="707"/>
    <n v="102101"/>
    <n v="60682"/>
    <n v="25620"/>
    <n v="488"/>
    <s v="East"/>
    <s v="Clothing"/>
    <n v="15799"/>
    <x v="706"/>
  </r>
  <r>
    <x v="708"/>
    <n v="102078"/>
    <n v="35656"/>
    <n v="26793"/>
    <n v="240"/>
    <s v="East"/>
    <s v="Groceries"/>
    <n v="39629"/>
    <x v="707"/>
  </r>
  <r>
    <x v="709"/>
    <n v="101914"/>
    <n v="39866"/>
    <n v="21211"/>
    <n v="144"/>
    <s v="East"/>
    <s v="Groceries"/>
    <n v="40837"/>
    <x v="708"/>
  </r>
  <r>
    <x v="710"/>
    <n v="101873"/>
    <n v="36823"/>
    <n v="13307"/>
    <n v="338"/>
    <s v="West"/>
    <s v="Groceries"/>
    <n v="51743"/>
    <x v="709"/>
  </r>
  <r>
    <x v="711"/>
    <n v="101846"/>
    <n v="48888"/>
    <n v="8832"/>
    <n v="211"/>
    <s v="West"/>
    <s v="Clothing"/>
    <n v="44126"/>
    <x v="710"/>
  </r>
  <r>
    <x v="712"/>
    <n v="101844"/>
    <n v="59300"/>
    <n v="27601"/>
    <n v="367"/>
    <s v="East"/>
    <s v="Clothing"/>
    <n v="14943"/>
    <x v="711"/>
  </r>
  <r>
    <x v="713"/>
    <n v="101786"/>
    <n v="52436"/>
    <n v="17001"/>
    <n v="440"/>
    <s v="South"/>
    <s v="Furniture"/>
    <n v="32349"/>
    <x v="712"/>
  </r>
  <r>
    <x v="714"/>
    <n v="101755"/>
    <n v="52263"/>
    <n v="24546"/>
    <n v="363"/>
    <s v="South"/>
    <s v="Electronics"/>
    <n v="24946"/>
    <x v="713"/>
  </r>
  <r>
    <x v="715"/>
    <n v="101427"/>
    <n v="59301"/>
    <n v="17306"/>
    <n v="252"/>
    <s v="East"/>
    <s v="Groceries"/>
    <n v="24820"/>
    <x v="714"/>
  </r>
  <r>
    <x v="716"/>
    <n v="101157"/>
    <n v="59794"/>
    <n v="18364"/>
    <n v="171"/>
    <s v="North"/>
    <s v="Clothing"/>
    <n v="22999"/>
    <x v="715"/>
  </r>
  <r>
    <x v="717"/>
    <n v="100809"/>
    <n v="42087"/>
    <n v="28779"/>
    <n v="487"/>
    <s v="North"/>
    <s v="Clothing"/>
    <n v="29943"/>
    <x v="716"/>
  </r>
  <r>
    <x v="718"/>
    <n v="100806"/>
    <n v="52168"/>
    <n v="23135"/>
    <n v="456"/>
    <s v="South"/>
    <s v="Electronics"/>
    <n v="25503"/>
    <x v="717"/>
  </r>
  <r>
    <x v="719"/>
    <n v="100738"/>
    <n v="90920"/>
    <n v="24991"/>
    <n v="434"/>
    <s v="West"/>
    <s v="Groceries"/>
    <n v="-15173"/>
    <x v="718"/>
  </r>
  <r>
    <x v="720"/>
    <n v="100631"/>
    <n v="53177"/>
    <n v="17237"/>
    <n v="404"/>
    <s v="South"/>
    <s v="Groceries"/>
    <n v="30217"/>
    <x v="719"/>
  </r>
  <r>
    <x v="721"/>
    <n v="100390"/>
    <n v="97496"/>
    <n v="15748"/>
    <n v="406"/>
    <s v="West"/>
    <s v="Furniture"/>
    <n v="-12854"/>
    <x v="720"/>
  </r>
  <r>
    <x v="722"/>
    <n v="100042"/>
    <n v="63365"/>
    <n v="13155"/>
    <n v="119"/>
    <s v="East"/>
    <s v="Furniture"/>
    <n v="23522"/>
    <x v="721"/>
  </r>
  <r>
    <x v="723"/>
    <n v="99986"/>
    <n v="53911"/>
    <n v="15293"/>
    <n v="499"/>
    <s v="North"/>
    <s v="Clothing"/>
    <n v="30782"/>
    <x v="722"/>
  </r>
  <r>
    <x v="724"/>
    <n v="99974"/>
    <n v="62591"/>
    <n v="12866"/>
    <n v="269"/>
    <s v="South"/>
    <s v="Groceries"/>
    <n v="24517"/>
    <x v="723"/>
  </r>
  <r>
    <x v="725"/>
    <n v="99809"/>
    <n v="61750"/>
    <n v="6381"/>
    <n v="186"/>
    <s v="East"/>
    <s v="Electronics"/>
    <n v="31678"/>
    <x v="724"/>
  </r>
  <r>
    <x v="726"/>
    <n v="99711"/>
    <n v="90545"/>
    <n v="7780"/>
    <n v="266"/>
    <s v="East"/>
    <s v="Groceries"/>
    <n v="1386"/>
    <x v="725"/>
  </r>
  <r>
    <x v="727"/>
    <n v="99499"/>
    <n v="53383"/>
    <n v="10310"/>
    <n v="138"/>
    <s v="North"/>
    <s v="Electronics"/>
    <n v="35806"/>
    <x v="726"/>
  </r>
  <r>
    <x v="728"/>
    <n v="99310"/>
    <n v="48800"/>
    <n v="22748"/>
    <n v="257"/>
    <s v="South"/>
    <s v="Clothing"/>
    <n v="27762"/>
    <x v="727"/>
  </r>
  <r>
    <x v="729"/>
    <n v="99224"/>
    <n v="93936"/>
    <n v="17180"/>
    <n v="284"/>
    <s v="North"/>
    <s v="Groceries"/>
    <n v="-11892"/>
    <x v="728"/>
  </r>
  <r>
    <x v="730"/>
    <n v="99063"/>
    <n v="38770"/>
    <n v="20599"/>
    <n v="345"/>
    <s v="West"/>
    <s v="Furniture"/>
    <n v="39694"/>
    <x v="729"/>
  </r>
  <r>
    <x v="731"/>
    <n v="99062"/>
    <n v="44376"/>
    <n v="20441"/>
    <n v="127"/>
    <s v="East"/>
    <s v="Furniture"/>
    <n v="34245"/>
    <x v="730"/>
  </r>
  <r>
    <x v="732"/>
    <n v="98890"/>
    <n v="46029"/>
    <n v="16908"/>
    <n v="489"/>
    <s v="North"/>
    <s v="Electronics"/>
    <n v="35953"/>
    <x v="731"/>
  </r>
  <r>
    <x v="733"/>
    <n v="98709"/>
    <n v="45379"/>
    <n v="13680"/>
    <n v="162"/>
    <s v="West"/>
    <s v="Groceries"/>
    <n v="39650"/>
    <x v="732"/>
  </r>
  <r>
    <x v="734"/>
    <n v="98565"/>
    <n v="87866"/>
    <n v="15860"/>
    <n v="306"/>
    <s v="North"/>
    <s v="Furniture"/>
    <n v="-5161"/>
    <x v="733"/>
  </r>
  <r>
    <x v="735"/>
    <n v="98467"/>
    <n v="42991"/>
    <n v="10307"/>
    <n v="283"/>
    <s v="North"/>
    <s v="Groceries"/>
    <n v="45169"/>
    <x v="734"/>
  </r>
  <r>
    <x v="736"/>
    <n v="98258"/>
    <n v="89765"/>
    <n v="20887"/>
    <n v="148"/>
    <s v="West"/>
    <s v="Clothing"/>
    <n v="-12394"/>
    <x v="735"/>
  </r>
  <r>
    <x v="737"/>
    <n v="98000"/>
    <n v="39503"/>
    <n v="25277"/>
    <n v="258"/>
    <s v="West"/>
    <s v="Clothing"/>
    <n v="33220"/>
    <x v="736"/>
  </r>
  <r>
    <x v="738"/>
    <n v="97641"/>
    <n v="38329"/>
    <n v="16033"/>
    <n v="185"/>
    <s v="South"/>
    <s v="Groceries"/>
    <n v="43279"/>
    <x v="737"/>
  </r>
  <r>
    <x v="739"/>
    <n v="97384"/>
    <n v="93922"/>
    <n v="22721"/>
    <n v="139"/>
    <s v="West"/>
    <s v="Furniture"/>
    <n v="-19259"/>
    <x v="738"/>
  </r>
  <r>
    <x v="740"/>
    <n v="97265"/>
    <n v="59309"/>
    <n v="28941"/>
    <n v="160"/>
    <s v="West"/>
    <s v="Electronics"/>
    <n v="9015"/>
    <x v="739"/>
  </r>
  <r>
    <x v="741"/>
    <n v="97219"/>
    <n v="83352"/>
    <n v="10738"/>
    <n v="332"/>
    <s v="West"/>
    <s v="Clothing"/>
    <n v="3129"/>
    <x v="740"/>
  </r>
  <r>
    <x v="742"/>
    <n v="96914"/>
    <n v="93918"/>
    <n v="29648"/>
    <n v="439"/>
    <s v="North"/>
    <s v="Groceries"/>
    <n v="-26652"/>
    <x v="741"/>
  </r>
  <r>
    <x v="743"/>
    <n v="96877"/>
    <n v="84306"/>
    <n v="6151"/>
    <n v="349"/>
    <s v="South"/>
    <s v="Furniture"/>
    <n v="6420"/>
    <x v="742"/>
  </r>
  <r>
    <x v="744"/>
    <n v="96487"/>
    <n v="97534"/>
    <n v="18237"/>
    <n v="287"/>
    <s v="North"/>
    <s v="Groceries"/>
    <n v="-19284"/>
    <x v="743"/>
  </r>
  <r>
    <x v="745"/>
    <n v="96408"/>
    <n v="55051"/>
    <n v="24867"/>
    <n v="160"/>
    <s v="West"/>
    <s v="Clothing"/>
    <n v="16490"/>
    <x v="744"/>
  </r>
  <r>
    <x v="746"/>
    <n v="96378"/>
    <n v="92320"/>
    <n v="26354"/>
    <n v="121"/>
    <s v="South"/>
    <s v="Electronics"/>
    <n v="-22296"/>
    <x v="745"/>
  </r>
  <r>
    <x v="747"/>
    <n v="96368"/>
    <n v="40142"/>
    <n v="10832"/>
    <n v="421"/>
    <s v="West"/>
    <s v="Groceries"/>
    <n v="45394"/>
    <x v="746"/>
  </r>
  <r>
    <x v="748"/>
    <n v="96321"/>
    <n v="98670"/>
    <n v="14280"/>
    <n v="499"/>
    <s v="North"/>
    <s v="Clothing"/>
    <n v="-16629"/>
    <x v="747"/>
  </r>
  <r>
    <x v="749"/>
    <n v="96062"/>
    <n v="32096"/>
    <n v="24167"/>
    <n v="237"/>
    <s v="West"/>
    <s v="Furniture"/>
    <n v="39799"/>
    <x v="748"/>
  </r>
  <r>
    <x v="750"/>
    <n v="96059"/>
    <n v="66788"/>
    <n v="17360"/>
    <n v="309"/>
    <s v="East"/>
    <s v="Groceries"/>
    <n v="11911"/>
    <x v="749"/>
  </r>
  <r>
    <x v="751"/>
    <n v="96041"/>
    <n v="31140"/>
    <n v="19924"/>
    <n v="280"/>
    <s v="North"/>
    <s v="Clothing"/>
    <n v="44977"/>
    <x v="750"/>
  </r>
  <r>
    <x v="752"/>
    <n v="95954"/>
    <n v="51727"/>
    <n v="16956"/>
    <n v="417"/>
    <s v="South"/>
    <s v="Electronics"/>
    <n v="27271"/>
    <x v="751"/>
  </r>
  <r>
    <x v="753"/>
    <n v="95946"/>
    <n v="91440"/>
    <n v="17253"/>
    <n v="238"/>
    <s v="South"/>
    <s v="Furniture"/>
    <n v="-12747"/>
    <x v="752"/>
  </r>
  <r>
    <x v="754"/>
    <n v="95737"/>
    <n v="89796"/>
    <n v="18767"/>
    <n v="260"/>
    <s v="West"/>
    <s v="Clothing"/>
    <n v="-12826"/>
    <x v="753"/>
  </r>
  <r>
    <x v="755"/>
    <n v="95643"/>
    <n v="77498"/>
    <n v="9396"/>
    <n v="310"/>
    <s v="North"/>
    <s v="Clothing"/>
    <n v="8749"/>
    <x v="754"/>
  </r>
  <r>
    <x v="756"/>
    <n v="95488"/>
    <n v="83909"/>
    <n v="6104"/>
    <n v="259"/>
    <s v="West"/>
    <s v="Clothing"/>
    <n v="5475"/>
    <x v="755"/>
  </r>
  <r>
    <x v="757"/>
    <n v="95435"/>
    <n v="72821"/>
    <n v="16486"/>
    <n v="252"/>
    <s v="West"/>
    <s v="Clothing"/>
    <n v="6128"/>
    <x v="756"/>
  </r>
  <r>
    <x v="758"/>
    <n v="95367"/>
    <n v="64196"/>
    <n v="21093"/>
    <n v="483"/>
    <s v="East"/>
    <s v="Clothing"/>
    <n v="10078"/>
    <x v="757"/>
  </r>
  <r>
    <x v="759"/>
    <n v="95046"/>
    <n v="88557"/>
    <n v="21199"/>
    <n v="236"/>
    <s v="South"/>
    <s v="Furniture"/>
    <n v="-14710"/>
    <x v="758"/>
  </r>
  <r>
    <x v="760"/>
    <n v="94911"/>
    <n v="88712"/>
    <n v="16849"/>
    <n v="445"/>
    <s v="South"/>
    <s v="Furniture"/>
    <n v="-10650"/>
    <x v="759"/>
  </r>
  <r>
    <x v="761"/>
    <n v="94707"/>
    <n v="85398"/>
    <n v="14741"/>
    <n v="441"/>
    <s v="South"/>
    <s v="Electronics"/>
    <n v="-5432"/>
    <x v="760"/>
  </r>
  <r>
    <x v="762"/>
    <n v="94701"/>
    <n v="42924"/>
    <n v="23060"/>
    <n v="247"/>
    <s v="East"/>
    <s v="Clothing"/>
    <n v="28717"/>
    <x v="761"/>
  </r>
  <r>
    <x v="763"/>
    <n v="94636"/>
    <n v="72891"/>
    <n v="27620"/>
    <n v="474"/>
    <s v="North"/>
    <s v="Electronics"/>
    <n v="-5875"/>
    <x v="762"/>
  </r>
  <r>
    <x v="764"/>
    <n v="94560"/>
    <n v="50281"/>
    <n v="20927"/>
    <n v="156"/>
    <s v="East"/>
    <s v="Groceries"/>
    <n v="23352"/>
    <x v="763"/>
  </r>
  <r>
    <x v="765"/>
    <n v="94531"/>
    <n v="78781"/>
    <n v="16834"/>
    <n v="326"/>
    <s v="South"/>
    <s v="Groceries"/>
    <n v="-1084"/>
    <x v="764"/>
  </r>
  <r>
    <x v="766"/>
    <n v="94084"/>
    <n v="48951"/>
    <n v="9370"/>
    <n v="291"/>
    <s v="North"/>
    <s v="Furniture"/>
    <n v="35763"/>
    <x v="765"/>
  </r>
  <r>
    <x v="767"/>
    <n v="94008"/>
    <n v="35997"/>
    <n v="21616"/>
    <n v="354"/>
    <s v="West"/>
    <s v="Furniture"/>
    <n v="36395"/>
    <x v="766"/>
  </r>
  <r>
    <x v="768"/>
    <n v="93997"/>
    <n v="52190"/>
    <n v="28580"/>
    <n v="470"/>
    <s v="West"/>
    <s v="Furniture"/>
    <n v="13227"/>
    <x v="767"/>
  </r>
  <r>
    <x v="769"/>
    <n v="93933"/>
    <n v="78330"/>
    <n v="10366"/>
    <n v="281"/>
    <s v="West"/>
    <s v="Clothing"/>
    <n v="5237"/>
    <x v="768"/>
  </r>
  <r>
    <x v="770"/>
    <n v="93893"/>
    <n v="98344"/>
    <n v="13933"/>
    <n v="261"/>
    <s v="East"/>
    <s v="Clothing"/>
    <n v="-18384"/>
    <x v="769"/>
  </r>
  <r>
    <x v="771"/>
    <n v="93756"/>
    <n v="66116"/>
    <n v="25691"/>
    <n v="280"/>
    <s v="West"/>
    <s v="Furniture"/>
    <n v="1949"/>
    <x v="770"/>
  </r>
  <r>
    <x v="772"/>
    <n v="93742"/>
    <n v="48133"/>
    <n v="25058"/>
    <n v="172"/>
    <s v="South"/>
    <s v="Groceries"/>
    <n v="20551"/>
    <x v="771"/>
  </r>
  <r>
    <x v="773"/>
    <n v="93662"/>
    <n v="81631"/>
    <n v="17046"/>
    <n v="386"/>
    <s v="West"/>
    <s v="Groceries"/>
    <n v="-5015"/>
    <x v="772"/>
  </r>
  <r>
    <x v="774"/>
    <n v="93660"/>
    <n v="44357"/>
    <n v="9444"/>
    <n v="463"/>
    <s v="West"/>
    <s v="Electronics"/>
    <n v="39859"/>
    <x v="773"/>
  </r>
  <r>
    <x v="775"/>
    <n v="93397"/>
    <n v="63623"/>
    <n v="11989"/>
    <n v="336"/>
    <s v="East"/>
    <s v="Electronics"/>
    <n v="17785"/>
    <x v="774"/>
  </r>
  <r>
    <x v="776"/>
    <n v="93320"/>
    <n v="94307"/>
    <n v="8408"/>
    <n v="175"/>
    <s v="West"/>
    <s v="Clothing"/>
    <n v="-9395"/>
    <x v="775"/>
  </r>
  <r>
    <x v="777"/>
    <n v="93142"/>
    <n v="35410"/>
    <n v="29335"/>
    <n v="301"/>
    <s v="South"/>
    <s v="Furniture"/>
    <n v="28397"/>
    <x v="776"/>
  </r>
  <r>
    <x v="778"/>
    <n v="93039"/>
    <n v="89063"/>
    <n v="12186"/>
    <n v="254"/>
    <s v="East"/>
    <s v="Furniture"/>
    <n v="-8210"/>
    <x v="777"/>
  </r>
  <r>
    <x v="779"/>
    <n v="92779"/>
    <n v="48693"/>
    <n v="13367"/>
    <n v="439"/>
    <s v="West"/>
    <s v="Electronics"/>
    <n v="30719"/>
    <x v="778"/>
  </r>
  <r>
    <x v="780"/>
    <n v="92733"/>
    <n v="60682"/>
    <n v="7895"/>
    <n v="442"/>
    <s v="South"/>
    <s v="Electronics"/>
    <n v="24156"/>
    <x v="779"/>
  </r>
  <r>
    <x v="781"/>
    <n v="92556"/>
    <n v="81649"/>
    <n v="25186"/>
    <n v="392"/>
    <s v="North"/>
    <s v="Clothing"/>
    <n v="-14279"/>
    <x v="780"/>
  </r>
  <r>
    <x v="782"/>
    <n v="92413"/>
    <n v="95428"/>
    <n v="24596"/>
    <n v="420"/>
    <s v="North"/>
    <s v="Clothing"/>
    <n v="-27611"/>
    <x v="781"/>
  </r>
  <r>
    <x v="783"/>
    <n v="92265"/>
    <n v="61174"/>
    <n v="6228"/>
    <n v="170"/>
    <s v="North"/>
    <s v="Clothing"/>
    <n v="24863"/>
    <x v="782"/>
  </r>
  <r>
    <x v="784"/>
    <n v="92254"/>
    <n v="94612"/>
    <n v="20038"/>
    <n v="416"/>
    <s v="North"/>
    <s v="Furniture"/>
    <n v="-22396"/>
    <x v="783"/>
  </r>
  <r>
    <x v="785"/>
    <n v="92154"/>
    <n v="72468"/>
    <n v="13244"/>
    <n v="416"/>
    <s v="East"/>
    <s v="Electronics"/>
    <n v="6442"/>
    <x v="784"/>
  </r>
  <r>
    <x v="786"/>
    <n v="91910"/>
    <n v="32454"/>
    <n v="24642"/>
    <n v="193"/>
    <s v="South"/>
    <s v="Clothing"/>
    <n v="34814"/>
    <x v="785"/>
  </r>
  <r>
    <x v="787"/>
    <n v="91653"/>
    <n v="70372"/>
    <n v="19890"/>
    <n v="455"/>
    <s v="South"/>
    <s v="Electronics"/>
    <n v="1391"/>
    <x v="786"/>
  </r>
  <r>
    <x v="788"/>
    <n v="91598"/>
    <n v="54217"/>
    <n v="28155"/>
    <n v="474"/>
    <s v="South"/>
    <s v="Groceries"/>
    <n v="9226"/>
    <x v="787"/>
  </r>
  <r>
    <x v="789"/>
    <n v="91585"/>
    <n v="92824"/>
    <n v="9986"/>
    <n v="320"/>
    <s v="East"/>
    <s v="Electronics"/>
    <n v="-11225"/>
    <x v="788"/>
  </r>
  <r>
    <x v="790"/>
    <n v="91575"/>
    <n v="47071"/>
    <n v="8180"/>
    <n v="209"/>
    <s v="North"/>
    <s v="Groceries"/>
    <n v="36324"/>
    <x v="789"/>
  </r>
  <r>
    <x v="791"/>
    <n v="91401"/>
    <n v="76840"/>
    <n v="6629"/>
    <n v="299"/>
    <s v="East"/>
    <s v="Groceries"/>
    <n v="7932"/>
    <x v="86"/>
  </r>
  <r>
    <x v="792"/>
    <n v="91367"/>
    <n v="36142"/>
    <n v="21446"/>
    <n v="200"/>
    <s v="North"/>
    <s v="Furniture"/>
    <n v="33779"/>
    <x v="790"/>
  </r>
  <r>
    <x v="793"/>
    <n v="91348"/>
    <n v="77093"/>
    <n v="17905"/>
    <n v="274"/>
    <s v="West"/>
    <s v="Groceries"/>
    <n v="-3650"/>
    <x v="791"/>
  </r>
  <r>
    <x v="794"/>
    <n v="91007"/>
    <n v="66304"/>
    <n v="22063"/>
    <n v="130"/>
    <s v="North"/>
    <s v="Furniture"/>
    <n v="2640"/>
    <x v="792"/>
  </r>
  <r>
    <x v="795"/>
    <n v="90678"/>
    <n v="80408"/>
    <n v="5234"/>
    <n v="191"/>
    <s v="East"/>
    <s v="Groceries"/>
    <n v="5036"/>
    <x v="793"/>
  </r>
  <r>
    <x v="796"/>
    <n v="90448"/>
    <n v="85718"/>
    <n v="9967"/>
    <n v="112"/>
    <s v="West"/>
    <s v="Clothing"/>
    <n v="-5237"/>
    <x v="794"/>
  </r>
  <r>
    <x v="797"/>
    <n v="90087"/>
    <n v="52010"/>
    <n v="16156"/>
    <n v="194"/>
    <s v="East"/>
    <s v="Groceries"/>
    <n v="21921"/>
    <x v="795"/>
  </r>
  <r>
    <x v="798"/>
    <n v="89711"/>
    <n v="64865"/>
    <n v="14968"/>
    <n v="265"/>
    <s v="North"/>
    <s v="Electronics"/>
    <n v="9878"/>
    <x v="796"/>
  </r>
  <r>
    <x v="799"/>
    <n v="89430"/>
    <n v="64742"/>
    <n v="14797"/>
    <n v="149"/>
    <s v="East"/>
    <s v="Furniture"/>
    <n v="9891"/>
    <x v="797"/>
  </r>
  <r>
    <x v="800"/>
    <n v="89426"/>
    <n v="32261"/>
    <n v="21835"/>
    <n v="270"/>
    <s v="North"/>
    <s v="Electronics"/>
    <n v="35330"/>
    <x v="798"/>
  </r>
  <r>
    <x v="801"/>
    <n v="89402"/>
    <n v="96549"/>
    <n v="9426"/>
    <n v="439"/>
    <s v="West"/>
    <s v="Groceries"/>
    <n v="-16573"/>
    <x v="799"/>
  </r>
  <r>
    <x v="802"/>
    <n v="89257"/>
    <n v="41205"/>
    <n v="21998"/>
    <n v="449"/>
    <s v="West"/>
    <s v="Groceries"/>
    <n v="26054"/>
    <x v="800"/>
  </r>
  <r>
    <x v="803"/>
    <n v="89241"/>
    <n v="79416"/>
    <n v="21964"/>
    <n v="195"/>
    <s v="South"/>
    <s v="Clothing"/>
    <n v="-12139"/>
    <x v="801"/>
  </r>
  <r>
    <x v="804"/>
    <n v="89192"/>
    <n v="93878"/>
    <n v="13792"/>
    <n v="334"/>
    <s v="East"/>
    <s v="Electronics"/>
    <n v="-18478"/>
    <x v="802"/>
  </r>
  <r>
    <x v="805"/>
    <n v="89165"/>
    <n v="82395"/>
    <n v="23939"/>
    <n v="487"/>
    <s v="South"/>
    <s v="Electronics"/>
    <n v="-17169"/>
    <x v="803"/>
  </r>
  <r>
    <x v="806"/>
    <n v="88625"/>
    <n v="64624"/>
    <n v="21346"/>
    <n v="327"/>
    <s v="East"/>
    <s v="Electronics"/>
    <n v="2655"/>
    <x v="804"/>
  </r>
  <r>
    <x v="807"/>
    <n v="88541"/>
    <n v="80100"/>
    <n v="20088"/>
    <n v="426"/>
    <s v="North"/>
    <s v="Clothing"/>
    <n v="-11647"/>
    <x v="805"/>
  </r>
  <r>
    <x v="808"/>
    <n v="88380"/>
    <n v="74900"/>
    <n v="9173"/>
    <n v="304"/>
    <s v="South"/>
    <s v="Clothing"/>
    <n v="4307"/>
    <x v="806"/>
  </r>
  <r>
    <x v="809"/>
    <n v="88145"/>
    <n v="43428"/>
    <n v="20384"/>
    <n v="480"/>
    <s v="East"/>
    <s v="Furniture"/>
    <n v="24333"/>
    <x v="807"/>
  </r>
  <r>
    <x v="810"/>
    <n v="87856"/>
    <n v="98056"/>
    <n v="10818"/>
    <n v="323"/>
    <s v="East"/>
    <s v="Electronics"/>
    <n v="-21018"/>
    <x v="808"/>
  </r>
  <r>
    <x v="811"/>
    <n v="87788"/>
    <n v="49675"/>
    <n v="19607"/>
    <n v="487"/>
    <s v="West"/>
    <s v="Electronics"/>
    <n v="18506"/>
    <x v="809"/>
  </r>
  <r>
    <x v="812"/>
    <n v="87723"/>
    <n v="32011"/>
    <n v="25504"/>
    <n v="381"/>
    <s v="South"/>
    <s v="Furniture"/>
    <n v="30208"/>
    <x v="810"/>
  </r>
  <r>
    <x v="813"/>
    <n v="87632"/>
    <n v="79723"/>
    <n v="20246"/>
    <n v="486"/>
    <s v="West"/>
    <s v="Furniture"/>
    <n v="-12337"/>
    <x v="811"/>
  </r>
  <r>
    <x v="814"/>
    <n v="87306"/>
    <n v="94041"/>
    <n v="24008"/>
    <n v="217"/>
    <s v="South"/>
    <s v="Electronics"/>
    <n v="-30743"/>
    <x v="812"/>
  </r>
  <r>
    <x v="815"/>
    <n v="87083"/>
    <n v="38004"/>
    <n v="29504"/>
    <n v="475"/>
    <s v="South"/>
    <s v="Groceries"/>
    <n v="19575"/>
    <x v="813"/>
  </r>
  <r>
    <x v="816"/>
    <n v="87082"/>
    <n v="45036"/>
    <n v="16116"/>
    <n v="401"/>
    <s v="West"/>
    <s v="Groceries"/>
    <n v="25930"/>
    <x v="814"/>
  </r>
  <r>
    <x v="817"/>
    <n v="86958"/>
    <n v="62327"/>
    <n v="28640"/>
    <n v="193"/>
    <s v="East"/>
    <s v="Furniture"/>
    <n v="-4009"/>
    <x v="815"/>
  </r>
  <r>
    <x v="818"/>
    <n v="86916"/>
    <n v="86044"/>
    <n v="16254"/>
    <n v="463"/>
    <s v="East"/>
    <s v="Furniture"/>
    <n v="-15382"/>
    <x v="816"/>
  </r>
  <r>
    <x v="819"/>
    <n v="86737"/>
    <n v="90703"/>
    <n v="7005"/>
    <n v="223"/>
    <s v="West"/>
    <s v="Electronics"/>
    <n v="-10971"/>
    <x v="817"/>
  </r>
  <r>
    <x v="820"/>
    <n v="86431"/>
    <n v="36416"/>
    <n v="24493"/>
    <n v="470"/>
    <s v="West"/>
    <s v="Furniture"/>
    <n v="25522"/>
    <x v="818"/>
  </r>
  <r>
    <x v="821"/>
    <n v="86399"/>
    <n v="91332"/>
    <n v="22845"/>
    <n v="143"/>
    <s v="West"/>
    <s v="Clothing"/>
    <n v="-27778"/>
    <x v="819"/>
  </r>
  <r>
    <x v="822"/>
    <n v="86385"/>
    <n v="70718"/>
    <n v="24624"/>
    <n v="370"/>
    <s v="West"/>
    <s v="Furniture"/>
    <n v="-8957"/>
    <x v="820"/>
  </r>
  <r>
    <x v="823"/>
    <n v="86172"/>
    <n v="74629"/>
    <n v="23753"/>
    <n v="421"/>
    <s v="North"/>
    <s v="Electronics"/>
    <n v="-12210"/>
    <x v="821"/>
  </r>
  <r>
    <x v="824"/>
    <n v="86160"/>
    <n v="49595"/>
    <n v="5869"/>
    <n v="457"/>
    <s v="East"/>
    <s v="Furniture"/>
    <n v="30696"/>
    <x v="822"/>
  </r>
  <r>
    <x v="825"/>
    <n v="86155"/>
    <n v="90348"/>
    <n v="18395"/>
    <n v="320"/>
    <s v="South"/>
    <s v="Electronics"/>
    <n v="-22588"/>
    <x v="823"/>
  </r>
  <r>
    <x v="826"/>
    <n v="86029"/>
    <n v="30645"/>
    <n v="29829"/>
    <n v="291"/>
    <s v="South"/>
    <s v="Electronics"/>
    <n v="25555"/>
    <x v="824"/>
  </r>
  <r>
    <x v="827"/>
    <n v="86017"/>
    <n v="72070"/>
    <n v="8731"/>
    <n v="437"/>
    <s v="North"/>
    <s v="Furniture"/>
    <n v="5216"/>
    <x v="66"/>
  </r>
  <r>
    <x v="828"/>
    <n v="85963"/>
    <n v="73355"/>
    <n v="5389"/>
    <n v="371"/>
    <s v="West"/>
    <s v="Electronics"/>
    <n v="7219"/>
    <x v="825"/>
  </r>
  <r>
    <x v="829"/>
    <n v="85931"/>
    <n v="40800"/>
    <n v="7176"/>
    <n v="243"/>
    <s v="East"/>
    <s v="Electronics"/>
    <n v="37955"/>
    <x v="826"/>
  </r>
  <r>
    <x v="830"/>
    <n v="85559"/>
    <n v="35774"/>
    <n v="12778"/>
    <n v="187"/>
    <s v="West"/>
    <s v="Furniture"/>
    <n v="37007"/>
    <x v="827"/>
  </r>
  <r>
    <x v="831"/>
    <n v="85537"/>
    <n v="72417"/>
    <n v="12817"/>
    <n v="262"/>
    <s v="East"/>
    <s v="Furniture"/>
    <n v="303"/>
    <x v="828"/>
  </r>
  <r>
    <x v="832"/>
    <n v="85510"/>
    <n v="56201"/>
    <n v="26625"/>
    <n v="124"/>
    <s v="East"/>
    <s v="Groceries"/>
    <n v="2684"/>
    <x v="829"/>
  </r>
  <r>
    <x v="833"/>
    <n v="85053"/>
    <n v="53312"/>
    <n v="29035"/>
    <n v="240"/>
    <s v="West"/>
    <s v="Electronics"/>
    <n v="2706"/>
    <x v="830"/>
  </r>
  <r>
    <x v="834"/>
    <n v="84951"/>
    <n v="96707"/>
    <n v="13711"/>
    <n v="438"/>
    <s v="West"/>
    <s v="Groceries"/>
    <n v="-25467"/>
    <x v="831"/>
  </r>
  <r>
    <x v="835"/>
    <n v="84860"/>
    <n v="56170"/>
    <n v="15775"/>
    <n v="265"/>
    <s v="West"/>
    <s v="Electronics"/>
    <n v="12915"/>
    <x v="832"/>
  </r>
  <r>
    <x v="836"/>
    <n v="84826"/>
    <n v="44849"/>
    <n v="9287"/>
    <n v="424"/>
    <s v="West"/>
    <s v="Electronics"/>
    <n v="30690"/>
    <x v="833"/>
  </r>
  <r>
    <x v="837"/>
    <n v="84596"/>
    <n v="53173"/>
    <n v="17977"/>
    <n v="228"/>
    <s v="South"/>
    <s v="Groceries"/>
    <n v="13446"/>
    <x v="834"/>
  </r>
  <r>
    <x v="838"/>
    <n v="84574"/>
    <n v="77299"/>
    <n v="19122"/>
    <n v="376"/>
    <s v="East"/>
    <s v="Groceries"/>
    <n v="-11847"/>
    <x v="835"/>
  </r>
  <r>
    <x v="839"/>
    <n v="84519"/>
    <n v="39074"/>
    <n v="21566"/>
    <n v="388"/>
    <s v="North"/>
    <s v="Clothing"/>
    <n v="23879"/>
    <x v="836"/>
  </r>
  <r>
    <x v="840"/>
    <n v="84442"/>
    <n v="89560"/>
    <n v="26352"/>
    <n v="430"/>
    <s v="North"/>
    <s v="Clothing"/>
    <n v="-31470"/>
    <x v="837"/>
  </r>
  <r>
    <x v="841"/>
    <n v="84354"/>
    <n v="51817"/>
    <n v="16704"/>
    <n v="430"/>
    <s v="North"/>
    <s v="Furniture"/>
    <n v="15833"/>
    <x v="838"/>
  </r>
  <r>
    <x v="842"/>
    <n v="84262"/>
    <n v="36588"/>
    <n v="13277"/>
    <n v="158"/>
    <s v="West"/>
    <s v="Clothing"/>
    <n v="34397"/>
    <x v="839"/>
  </r>
  <r>
    <x v="843"/>
    <n v="84089"/>
    <n v="78438"/>
    <n v="7600"/>
    <n v="346"/>
    <s v="West"/>
    <s v="Clothing"/>
    <n v="-1949"/>
    <x v="840"/>
  </r>
  <r>
    <x v="844"/>
    <n v="84070"/>
    <n v="92812"/>
    <n v="16185"/>
    <n v="307"/>
    <s v="East"/>
    <s v="Electronics"/>
    <n v="-24927"/>
    <x v="841"/>
  </r>
  <r>
    <x v="845"/>
    <n v="83752"/>
    <n v="61656"/>
    <n v="25447"/>
    <n v="338"/>
    <s v="West"/>
    <s v="Clothing"/>
    <n v="-3351"/>
    <x v="842"/>
  </r>
  <r>
    <x v="846"/>
    <n v="83711"/>
    <n v="96093"/>
    <n v="29170"/>
    <n v="129"/>
    <s v="East"/>
    <s v="Electronics"/>
    <n v="-41552"/>
    <x v="843"/>
  </r>
  <r>
    <x v="847"/>
    <n v="83510"/>
    <n v="37531"/>
    <n v="10637"/>
    <n v="310"/>
    <s v="East"/>
    <s v="Furniture"/>
    <n v="35342"/>
    <x v="844"/>
  </r>
  <r>
    <x v="848"/>
    <n v="83411"/>
    <n v="76305"/>
    <n v="10445"/>
    <n v="442"/>
    <s v="South"/>
    <s v="Furniture"/>
    <n v="-3339"/>
    <x v="845"/>
  </r>
  <r>
    <x v="849"/>
    <n v="83236"/>
    <n v="38706"/>
    <n v="17828"/>
    <n v="321"/>
    <s v="West"/>
    <s v="Groceries"/>
    <n v="26702"/>
    <x v="846"/>
  </r>
  <r>
    <x v="850"/>
    <n v="83051"/>
    <n v="35469"/>
    <n v="13652"/>
    <n v="126"/>
    <s v="North"/>
    <s v="Clothing"/>
    <n v="33930"/>
    <x v="847"/>
  </r>
  <r>
    <x v="851"/>
    <n v="82911"/>
    <n v="91350"/>
    <n v="16737"/>
    <n v="137"/>
    <s v="East"/>
    <s v="Clothing"/>
    <n v="-25176"/>
    <x v="848"/>
  </r>
  <r>
    <x v="852"/>
    <n v="82612"/>
    <n v="49799"/>
    <n v="20596"/>
    <n v="143"/>
    <s v="West"/>
    <s v="Furniture"/>
    <n v="12217"/>
    <x v="849"/>
  </r>
  <r>
    <x v="853"/>
    <n v="82431"/>
    <n v="99624"/>
    <n v="28745"/>
    <n v="290"/>
    <s v="South"/>
    <s v="Clothing"/>
    <n v="-45938"/>
    <x v="850"/>
  </r>
  <r>
    <x v="854"/>
    <n v="82116"/>
    <n v="81431"/>
    <n v="16684"/>
    <n v="245"/>
    <s v="East"/>
    <s v="Electronics"/>
    <n v="-15999"/>
    <x v="851"/>
  </r>
  <r>
    <x v="855"/>
    <n v="82042"/>
    <n v="42763"/>
    <n v="18926"/>
    <n v="322"/>
    <s v="West"/>
    <s v="Groceries"/>
    <n v="20353"/>
    <x v="852"/>
  </r>
  <r>
    <x v="856"/>
    <n v="81636"/>
    <n v="83161"/>
    <n v="10285"/>
    <n v="239"/>
    <s v="East"/>
    <s v="Electronics"/>
    <n v="-11810"/>
    <x v="853"/>
  </r>
  <r>
    <x v="857"/>
    <n v="81563"/>
    <n v="57516"/>
    <n v="29881"/>
    <n v="112"/>
    <s v="West"/>
    <s v="Clothing"/>
    <n v="-5834"/>
    <x v="854"/>
  </r>
  <r>
    <x v="858"/>
    <n v="81172"/>
    <n v="89664"/>
    <n v="7204"/>
    <n v="121"/>
    <s v="North"/>
    <s v="Clothing"/>
    <n v="-15696"/>
    <x v="855"/>
  </r>
  <r>
    <x v="859"/>
    <n v="80953"/>
    <n v="31283"/>
    <n v="19270"/>
    <n v="185"/>
    <s v="West"/>
    <s v="Clothing"/>
    <n v="30400"/>
    <x v="856"/>
  </r>
  <r>
    <x v="860"/>
    <n v="80618"/>
    <n v="34437"/>
    <n v="15433"/>
    <n v="312"/>
    <s v="West"/>
    <s v="Groceries"/>
    <n v="30748"/>
    <x v="857"/>
  </r>
  <r>
    <x v="861"/>
    <n v="80611"/>
    <n v="85099"/>
    <n v="25349"/>
    <n v="127"/>
    <s v="North"/>
    <s v="Clothing"/>
    <n v="-29837"/>
    <x v="858"/>
  </r>
  <r>
    <x v="862"/>
    <n v="80609"/>
    <n v="83420"/>
    <n v="20920"/>
    <n v="350"/>
    <s v="South"/>
    <s v="Groceries"/>
    <n v="-23731"/>
    <x v="859"/>
  </r>
  <r>
    <x v="863"/>
    <n v="80581"/>
    <n v="42109"/>
    <n v="27138"/>
    <n v="369"/>
    <s v="South"/>
    <s v="Electronics"/>
    <n v="11334"/>
    <x v="860"/>
  </r>
  <r>
    <x v="864"/>
    <n v="80581"/>
    <n v="40258"/>
    <n v="28852"/>
    <n v="137"/>
    <s v="North"/>
    <s v="Electronics"/>
    <n v="11471"/>
    <x v="861"/>
  </r>
  <r>
    <x v="865"/>
    <n v="80128"/>
    <n v="55169"/>
    <n v="26281"/>
    <n v="208"/>
    <s v="South"/>
    <s v="Clothing"/>
    <n v="-1322"/>
    <x v="862"/>
  </r>
  <r>
    <x v="866"/>
    <n v="80103"/>
    <n v="35542"/>
    <n v="9945"/>
    <n v="408"/>
    <s v="North"/>
    <s v="Electronics"/>
    <n v="34616"/>
    <x v="863"/>
  </r>
  <r>
    <x v="867"/>
    <n v="80049"/>
    <n v="76403"/>
    <n v="19211"/>
    <n v="427"/>
    <s v="North"/>
    <s v="Clothing"/>
    <n v="-15565"/>
    <x v="864"/>
  </r>
  <r>
    <x v="868"/>
    <n v="79975"/>
    <n v="72604"/>
    <n v="13566"/>
    <n v="300"/>
    <s v="North"/>
    <s v="Groceries"/>
    <n v="-6195"/>
    <x v="865"/>
  </r>
  <r>
    <x v="869"/>
    <n v="79956"/>
    <n v="58138"/>
    <n v="6316"/>
    <n v="320"/>
    <s v="South"/>
    <s v="Clothing"/>
    <n v="15502"/>
    <x v="866"/>
  </r>
  <r>
    <x v="870"/>
    <n v="79816"/>
    <n v="52054"/>
    <n v="25335"/>
    <n v="420"/>
    <s v="South"/>
    <s v="Furniture"/>
    <n v="2427"/>
    <x v="867"/>
  </r>
  <r>
    <x v="871"/>
    <n v="79816"/>
    <n v="91063"/>
    <n v="24758"/>
    <n v="419"/>
    <s v="North"/>
    <s v="Clothing"/>
    <n v="-36005"/>
    <x v="868"/>
  </r>
  <r>
    <x v="872"/>
    <n v="79623"/>
    <n v="91001"/>
    <n v="6772"/>
    <n v="110"/>
    <s v="South"/>
    <s v="Electronics"/>
    <n v="-18150"/>
    <x v="869"/>
  </r>
  <r>
    <x v="873"/>
    <n v="79541"/>
    <n v="83072"/>
    <n v="19794"/>
    <n v="355"/>
    <s v="East"/>
    <s v="Electronics"/>
    <n v="-23325"/>
    <x v="870"/>
  </r>
  <r>
    <x v="874"/>
    <n v="79508"/>
    <n v="40516"/>
    <n v="6742"/>
    <n v="283"/>
    <s v="North"/>
    <s v="Furniture"/>
    <n v="32250"/>
    <x v="871"/>
  </r>
  <r>
    <x v="875"/>
    <n v="79426"/>
    <n v="49715"/>
    <n v="11420"/>
    <n v="167"/>
    <s v="North"/>
    <s v="Furniture"/>
    <n v="18291"/>
    <x v="872"/>
  </r>
  <r>
    <x v="876"/>
    <n v="79256"/>
    <n v="79230"/>
    <n v="6948"/>
    <n v="323"/>
    <s v="West"/>
    <s v="Clothing"/>
    <n v="-6922"/>
    <x v="873"/>
  </r>
  <r>
    <x v="877"/>
    <n v="79097"/>
    <n v="58270"/>
    <n v="20206"/>
    <n v="438"/>
    <s v="East"/>
    <s v="Electronics"/>
    <n v="621"/>
    <x v="874"/>
  </r>
  <r>
    <x v="878"/>
    <n v="79063"/>
    <n v="79666"/>
    <n v="7745"/>
    <n v="445"/>
    <s v="East"/>
    <s v="Groceries"/>
    <n v="-8348"/>
    <x v="875"/>
  </r>
  <r>
    <x v="879"/>
    <n v="79029"/>
    <n v="56715"/>
    <n v="28230"/>
    <n v="381"/>
    <s v="East"/>
    <s v="Electronics"/>
    <n v="-5916"/>
    <x v="876"/>
  </r>
  <r>
    <x v="880"/>
    <n v="78743"/>
    <n v="73949"/>
    <n v="10694"/>
    <n v="462"/>
    <s v="West"/>
    <s v="Groceries"/>
    <n v="-5900"/>
    <x v="877"/>
  </r>
  <r>
    <x v="881"/>
    <n v="78639"/>
    <n v="62602"/>
    <n v="27412"/>
    <n v="418"/>
    <s v="East"/>
    <s v="Furniture"/>
    <n v="-11375"/>
    <x v="878"/>
  </r>
  <r>
    <x v="882"/>
    <n v="77778"/>
    <n v="56512"/>
    <n v="24477"/>
    <n v="193"/>
    <s v="North"/>
    <s v="Clothing"/>
    <n v="-3211"/>
    <x v="879"/>
  </r>
  <r>
    <x v="883"/>
    <n v="77772"/>
    <n v="96677"/>
    <n v="27793"/>
    <n v="474"/>
    <s v="South"/>
    <s v="Electronics"/>
    <n v="-46698"/>
    <x v="880"/>
  </r>
  <r>
    <x v="884"/>
    <n v="77727"/>
    <n v="96418"/>
    <n v="25411"/>
    <n v="189"/>
    <s v="South"/>
    <s v="Electronics"/>
    <n v="-44102"/>
    <x v="881"/>
  </r>
  <r>
    <x v="885"/>
    <n v="77633"/>
    <n v="58308"/>
    <n v="6014"/>
    <n v="448"/>
    <s v="East"/>
    <s v="Clothing"/>
    <n v="13311"/>
    <x v="882"/>
  </r>
  <r>
    <x v="886"/>
    <n v="77602"/>
    <n v="46994"/>
    <n v="12927"/>
    <n v="227"/>
    <s v="North"/>
    <s v="Electronics"/>
    <n v="17681"/>
    <x v="883"/>
  </r>
  <r>
    <x v="887"/>
    <n v="77368"/>
    <n v="49877"/>
    <n v="12818"/>
    <n v="435"/>
    <s v="East"/>
    <s v="Furniture"/>
    <n v="14673"/>
    <x v="884"/>
  </r>
  <r>
    <x v="888"/>
    <n v="77260"/>
    <n v="78604"/>
    <n v="24337"/>
    <n v="341"/>
    <s v="North"/>
    <s v="Furniture"/>
    <n v="-25681"/>
    <x v="885"/>
  </r>
  <r>
    <x v="889"/>
    <n v="77014"/>
    <n v="74789"/>
    <n v="15103"/>
    <n v="296"/>
    <s v="West"/>
    <s v="Groceries"/>
    <n v="-12878"/>
    <x v="886"/>
  </r>
  <r>
    <x v="890"/>
    <n v="76725"/>
    <n v="53762"/>
    <n v="25786"/>
    <n v="378"/>
    <s v="West"/>
    <s v="Electronics"/>
    <n v="-2823"/>
    <x v="887"/>
  </r>
  <r>
    <x v="891"/>
    <n v="76456"/>
    <n v="52190"/>
    <n v="29417"/>
    <n v="139"/>
    <s v="South"/>
    <s v="Groceries"/>
    <n v="-5151"/>
    <x v="888"/>
  </r>
  <r>
    <x v="892"/>
    <n v="76389"/>
    <n v="85922"/>
    <n v="29285"/>
    <n v="333"/>
    <s v="North"/>
    <s v="Clothing"/>
    <n v="-38818"/>
    <x v="889"/>
  </r>
  <r>
    <x v="893"/>
    <n v="76371"/>
    <n v="37896"/>
    <n v="15685"/>
    <n v="113"/>
    <s v="West"/>
    <s v="Groceries"/>
    <n v="22790"/>
    <x v="890"/>
  </r>
  <r>
    <x v="894"/>
    <n v="76309"/>
    <n v="79678"/>
    <n v="13112"/>
    <n v="414"/>
    <s v="North"/>
    <s v="Groceries"/>
    <n v="-16481"/>
    <x v="891"/>
  </r>
  <r>
    <x v="895"/>
    <n v="76082"/>
    <n v="79879"/>
    <n v="24356"/>
    <n v="208"/>
    <s v="South"/>
    <s v="Clothing"/>
    <n v="-28153"/>
    <x v="892"/>
  </r>
  <r>
    <x v="896"/>
    <n v="76032"/>
    <n v="33754"/>
    <n v="7064"/>
    <n v="139"/>
    <s v="East"/>
    <s v="Groceries"/>
    <n v="35214"/>
    <x v="893"/>
  </r>
  <r>
    <x v="897"/>
    <n v="76014"/>
    <n v="31207"/>
    <n v="28248"/>
    <n v="459"/>
    <s v="South"/>
    <s v="Furniture"/>
    <n v="16559"/>
    <x v="894"/>
  </r>
  <r>
    <x v="898"/>
    <n v="75563"/>
    <n v="91035"/>
    <n v="12846"/>
    <n v="270"/>
    <s v="East"/>
    <s v="Clothing"/>
    <n v="-28318"/>
    <x v="895"/>
  </r>
  <r>
    <x v="899"/>
    <n v="75524"/>
    <n v="63613"/>
    <n v="7951"/>
    <n v="261"/>
    <s v="South"/>
    <s v="Electronics"/>
    <n v="3960"/>
    <x v="896"/>
  </r>
  <r>
    <x v="900"/>
    <n v="75048"/>
    <n v="58731"/>
    <n v="28067"/>
    <n v="286"/>
    <s v="East"/>
    <s v="Groceries"/>
    <n v="-11750"/>
    <x v="897"/>
  </r>
  <r>
    <x v="901"/>
    <n v="74596"/>
    <n v="39496"/>
    <n v="9214"/>
    <n v="435"/>
    <s v="East"/>
    <s v="Groceries"/>
    <n v="25886"/>
    <x v="898"/>
  </r>
  <r>
    <x v="902"/>
    <n v="74382"/>
    <n v="89353"/>
    <n v="20998"/>
    <n v="161"/>
    <s v="East"/>
    <s v="Furniture"/>
    <n v="-35969"/>
    <x v="899"/>
  </r>
  <r>
    <x v="903"/>
    <n v="74153"/>
    <n v="52420"/>
    <n v="8167"/>
    <n v="479"/>
    <s v="South"/>
    <s v="Electronics"/>
    <n v="13566"/>
    <x v="900"/>
  </r>
  <r>
    <x v="904"/>
    <n v="74060"/>
    <n v="65262"/>
    <n v="10686"/>
    <n v="110"/>
    <s v="West"/>
    <s v="Clothing"/>
    <n v="-1888"/>
    <x v="901"/>
  </r>
  <r>
    <x v="905"/>
    <n v="73669"/>
    <n v="60373"/>
    <n v="15825"/>
    <n v="157"/>
    <s v="South"/>
    <s v="Clothing"/>
    <n v="-2529"/>
    <x v="902"/>
  </r>
  <r>
    <x v="906"/>
    <n v="73350"/>
    <n v="96077"/>
    <n v="15601"/>
    <n v="363"/>
    <s v="West"/>
    <s v="Electronics"/>
    <n v="-38328"/>
    <x v="903"/>
  </r>
  <r>
    <x v="907"/>
    <n v="73234"/>
    <n v="86273"/>
    <n v="16590"/>
    <n v="151"/>
    <s v="South"/>
    <s v="Clothing"/>
    <n v="-29629"/>
    <x v="904"/>
  </r>
  <r>
    <x v="908"/>
    <n v="73224"/>
    <n v="71991"/>
    <n v="20372"/>
    <n v="391"/>
    <s v="South"/>
    <s v="Electronics"/>
    <n v="-19139"/>
    <x v="905"/>
  </r>
  <r>
    <x v="909"/>
    <n v="72984"/>
    <n v="35347"/>
    <n v="13548"/>
    <n v="288"/>
    <s v="North"/>
    <s v="Furniture"/>
    <n v="24089"/>
    <x v="906"/>
  </r>
  <r>
    <x v="910"/>
    <n v="72857"/>
    <n v="63866"/>
    <n v="17251"/>
    <n v="275"/>
    <s v="East"/>
    <s v="Groceries"/>
    <n v="-8260"/>
    <x v="907"/>
  </r>
  <r>
    <x v="911"/>
    <n v="72342"/>
    <n v="75000"/>
    <n v="25360"/>
    <n v="413"/>
    <s v="South"/>
    <s v="Groceries"/>
    <n v="-28018"/>
    <x v="908"/>
  </r>
  <r>
    <x v="912"/>
    <n v="72323"/>
    <n v="85220"/>
    <n v="10738"/>
    <n v="444"/>
    <s v="East"/>
    <s v="Furniture"/>
    <n v="-23635"/>
    <x v="909"/>
  </r>
  <r>
    <x v="913"/>
    <n v="72289"/>
    <n v="35498"/>
    <n v="29944"/>
    <n v="376"/>
    <s v="West"/>
    <s v="Clothing"/>
    <n v="6847"/>
    <x v="910"/>
  </r>
  <r>
    <x v="914"/>
    <n v="72219"/>
    <n v="59984"/>
    <n v="10242"/>
    <n v="471"/>
    <s v="East"/>
    <s v="Electronics"/>
    <n v="1993"/>
    <x v="911"/>
  </r>
  <r>
    <x v="915"/>
    <n v="72175"/>
    <n v="43057"/>
    <n v="8841"/>
    <n v="431"/>
    <s v="North"/>
    <s v="Clothing"/>
    <n v="20277"/>
    <x v="912"/>
  </r>
  <r>
    <x v="916"/>
    <n v="72149"/>
    <n v="85778"/>
    <n v="26281"/>
    <n v="248"/>
    <s v="North"/>
    <s v="Clothing"/>
    <n v="-39910"/>
    <x v="913"/>
  </r>
  <r>
    <x v="917"/>
    <n v="72115"/>
    <n v="49086"/>
    <n v="6988"/>
    <n v="283"/>
    <s v="West"/>
    <s v="Electronics"/>
    <n v="16041"/>
    <x v="914"/>
  </r>
  <r>
    <x v="918"/>
    <n v="71745"/>
    <n v="39587"/>
    <n v="9958"/>
    <n v="289"/>
    <s v="West"/>
    <s v="Furniture"/>
    <n v="22200"/>
    <x v="915"/>
  </r>
  <r>
    <x v="919"/>
    <n v="71653"/>
    <n v="53567"/>
    <n v="12106"/>
    <n v="444"/>
    <s v="East"/>
    <s v="Electronics"/>
    <n v="5980"/>
    <x v="916"/>
  </r>
  <r>
    <x v="920"/>
    <n v="71555"/>
    <n v="57766"/>
    <n v="26729"/>
    <n v="169"/>
    <s v="South"/>
    <s v="Furniture"/>
    <n v="-12940"/>
    <x v="917"/>
  </r>
  <r>
    <x v="921"/>
    <n v="71536"/>
    <n v="39528"/>
    <n v="23375"/>
    <n v="310"/>
    <s v="South"/>
    <s v="Groceries"/>
    <n v="8633"/>
    <x v="918"/>
  </r>
  <r>
    <x v="922"/>
    <n v="71485"/>
    <n v="94379"/>
    <n v="23400"/>
    <n v="416"/>
    <s v="East"/>
    <s v="Furniture"/>
    <n v="-46294"/>
    <x v="919"/>
  </r>
  <r>
    <x v="923"/>
    <n v="71344"/>
    <n v="75253"/>
    <n v="28989"/>
    <n v="499"/>
    <s v="South"/>
    <s v="Electronics"/>
    <n v="-32898"/>
    <x v="920"/>
  </r>
  <r>
    <x v="924"/>
    <n v="71303"/>
    <n v="78563"/>
    <n v="14256"/>
    <n v="218"/>
    <s v="South"/>
    <s v="Groceries"/>
    <n v="-21516"/>
    <x v="921"/>
  </r>
  <r>
    <x v="925"/>
    <n v="71302"/>
    <n v="89474"/>
    <n v="6556"/>
    <n v="481"/>
    <s v="South"/>
    <s v="Electronics"/>
    <n v="-24728"/>
    <x v="922"/>
  </r>
  <r>
    <x v="926"/>
    <n v="71246"/>
    <n v="79841"/>
    <n v="20592"/>
    <n v="226"/>
    <s v="East"/>
    <s v="Furniture"/>
    <n v="-29187"/>
    <x v="923"/>
  </r>
  <r>
    <x v="927"/>
    <n v="71046"/>
    <n v="46087"/>
    <n v="11614"/>
    <n v="178"/>
    <s v="South"/>
    <s v="Electronics"/>
    <n v="13345"/>
    <x v="924"/>
  </r>
  <r>
    <x v="928"/>
    <n v="70954"/>
    <n v="95061"/>
    <n v="6088"/>
    <n v="336"/>
    <s v="South"/>
    <s v="Furniture"/>
    <n v="-30195"/>
    <x v="925"/>
  </r>
  <r>
    <x v="929"/>
    <n v="70789"/>
    <n v="71779"/>
    <n v="17145"/>
    <n v="338"/>
    <s v="North"/>
    <s v="Clothing"/>
    <n v="-18135"/>
    <x v="926"/>
  </r>
  <r>
    <x v="930"/>
    <n v="70756"/>
    <n v="32384"/>
    <n v="8644"/>
    <n v="308"/>
    <s v="North"/>
    <s v="Groceries"/>
    <n v="29728"/>
    <x v="927"/>
  </r>
  <r>
    <x v="931"/>
    <n v="70225"/>
    <n v="49539"/>
    <n v="13399"/>
    <n v="276"/>
    <s v="North"/>
    <s v="Electronics"/>
    <n v="7287"/>
    <x v="928"/>
  </r>
  <r>
    <x v="932"/>
    <n v="69847"/>
    <n v="74363"/>
    <n v="18452"/>
    <n v="372"/>
    <s v="West"/>
    <s v="Electronics"/>
    <n v="-22968"/>
    <x v="929"/>
  </r>
  <r>
    <x v="933"/>
    <n v="69686"/>
    <n v="81919"/>
    <n v="6637"/>
    <n v="189"/>
    <s v="North"/>
    <s v="Furniture"/>
    <n v="-18870"/>
    <x v="930"/>
  </r>
  <r>
    <x v="934"/>
    <n v="69111"/>
    <n v="40754"/>
    <n v="25536"/>
    <n v="411"/>
    <s v="East"/>
    <s v="Groceries"/>
    <n v="2821"/>
    <x v="931"/>
  </r>
  <r>
    <x v="935"/>
    <n v="69110"/>
    <n v="74409"/>
    <n v="21901"/>
    <n v="105"/>
    <s v="South"/>
    <s v="Clothing"/>
    <n v="-27200"/>
    <x v="932"/>
  </r>
  <r>
    <x v="936"/>
    <n v="69078"/>
    <n v="80085"/>
    <n v="5680"/>
    <n v="284"/>
    <s v="North"/>
    <s v="Clothing"/>
    <n v="-16687"/>
    <x v="933"/>
  </r>
  <r>
    <x v="937"/>
    <n v="69077"/>
    <n v="86481"/>
    <n v="17327"/>
    <n v="381"/>
    <s v="North"/>
    <s v="Groceries"/>
    <n v="-34731"/>
    <x v="934"/>
  </r>
  <r>
    <x v="938"/>
    <n v="68946"/>
    <n v="94046"/>
    <n v="22376"/>
    <n v="363"/>
    <s v="East"/>
    <s v="Groceries"/>
    <n v="-47476"/>
    <x v="935"/>
  </r>
  <r>
    <x v="939"/>
    <n v="68712"/>
    <n v="85267"/>
    <n v="17278"/>
    <n v="147"/>
    <s v="West"/>
    <s v="Groceries"/>
    <n v="-33833"/>
    <x v="936"/>
  </r>
  <r>
    <x v="940"/>
    <n v="68666"/>
    <n v="46531"/>
    <n v="26272"/>
    <n v="272"/>
    <s v="West"/>
    <s v="Clothing"/>
    <n v="-4137"/>
    <x v="937"/>
  </r>
  <r>
    <x v="941"/>
    <n v="68512"/>
    <n v="36721"/>
    <n v="25039"/>
    <n v="482"/>
    <s v="East"/>
    <s v="Groceries"/>
    <n v="6752"/>
    <x v="938"/>
  </r>
  <r>
    <x v="942"/>
    <n v="68125"/>
    <n v="66268"/>
    <n v="8849"/>
    <n v="484"/>
    <s v="North"/>
    <s v="Groceries"/>
    <n v="-6992"/>
    <x v="939"/>
  </r>
  <r>
    <x v="943"/>
    <n v="68070"/>
    <n v="37788"/>
    <n v="27288"/>
    <n v="412"/>
    <s v="South"/>
    <s v="Furniture"/>
    <n v="2994"/>
    <x v="940"/>
  </r>
  <r>
    <x v="944"/>
    <n v="68007"/>
    <n v="61822"/>
    <n v="22881"/>
    <n v="225"/>
    <s v="East"/>
    <s v="Clothing"/>
    <n v="-16696"/>
    <x v="941"/>
  </r>
  <r>
    <x v="945"/>
    <n v="67906"/>
    <n v="80669"/>
    <n v="14135"/>
    <n v="421"/>
    <s v="South"/>
    <s v="Groceries"/>
    <n v="-26898"/>
    <x v="942"/>
  </r>
  <r>
    <x v="946"/>
    <n v="67813"/>
    <n v="56819"/>
    <n v="12415"/>
    <n v="130"/>
    <s v="West"/>
    <s v="Furniture"/>
    <n v="-1421"/>
    <x v="943"/>
  </r>
  <r>
    <x v="947"/>
    <n v="67657"/>
    <n v="75232"/>
    <n v="25022"/>
    <n v="392"/>
    <s v="South"/>
    <s v="Groceries"/>
    <n v="-32597"/>
    <x v="944"/>
  </r>
  <r>
    <x v="948"/>
    <n v="67564"/>
    <n v="92424"/>
    <n v="29272"/>
    <n v="296"/>
    <s v="West"/>
    <s v="Groceries"/>
    <n v="-54132"/>
    <x v="945"/>
  </r>
  <r>
    <x v="949"/>
    <n v="67421"/>
    <n v="43893"/>
    <n v="10488"/>
    <n v="431"/>
    <s v="South"/>
    <s v="Electronics"/>
    <n v="13040"/>
    <x v="946"/>
  </r>
  <r>
    <x v="950"/>
    <n v="67314"/>
    <n v="32551"/>
    <n v="15593"/>
    <n v="449"/>
    <s v="West"/>
    <s v="Furniture"/>
    <n v="19170"/>
    <x v="947"/>
  </r>
  <r>
    <x v="951"/>
    <n v="67287"/>
    <n v="43140"/>
    <n v="16128"/>
    <n v="174"/>
    <s v="West"/>
    <s v="Groceries"/>
    <n v="8019"/>
    <x v="948"/>
  </r>
  <r>
    <x v="952"/>
    <n v="67151"/>
    <n v="57716"/>
    <n v="9138"/>
    <n v="352"/>
    <s v="North"/>
    <s v="Furniture"/>
    <n v="297"/>
    <x v="949"/>
  </r>
  <r>
    <x v="953"/>
    <n v="66960"/>
    <n v="80288"/>
    <n v="12006"/>
    <n v="190"/>
    <s v="South"/>
    <s v="Electronics"/>
    <n v="-25334"/>
    <x v="950"/>
  </r>
  <r>
    <x v="954"/>
    <n v="66640"/>
    <n v="37736"/>
    <n v="15759"/>
    <n v="238"/>
    <s v="South"/>
    <s v="Electronics"/>
    <n v="13145"/>
    <x v="951"/>
  </r>
  <r>
    <x v="955"/>
    <n v="66570"/>
    <n v="40651"/>
    <n v="27544"/>
    <n v="255"/>
    <s v="West"/>
    <s v="Electronics"/>
    <n v="-1625"/>
    <x v="952"/>
  </r>
  <r>
    <x v="956"/>
    <n v="66471"/>
    <n v="37597"/>
    <n v="7093"/>
    <n v="381"/>
    <s v="South"/>
    <s v="Electronics"/>
    <n v="21781"/>
    <x v="953"/>
  </r>
  <r>
    <x v="957"/>
    <n v="66368"/>
    <n v="54264"/>
    <n v="6914"/>
    <n v="321"/>
    <s v="West"/>
    <s v="Furniture"/>
    <n v="5190"/>
    <x v="954"/>
  </r>
  <r>
    <x v="958"/>
    <n v="66154"/>
    <n v="32659"/>
    <n v="27963"/>
    <n v="176"/>
    <s v="West"/>
    <s v="Clothing"/>
    <n v="5532"/>
    <x v="955"/>
  </r>
  <r>
    <x v="959"/>
    <n v="66150"/>
    <n v="59739"/>
    <n v="7158"/>
    <n v="158"/>
    <s v="East"/>
    <s v="Furniture"/>
    <n v="-747"/>
    <x v="956"/>
  </r>
  <r>
    <x v="960"/>
    <n v="65704"/>
    <n v="92493"/>
    <n v="28903"/>
    <n v="395"/>
    <s v="West"/>
    <s v="Electronics"/>
    <n v="-55692"/>
    <x v="957"/>
  </r>
  <r>
    <x v="961"/>
    <n v="65626"/>
    <n v="43230"/>
    <n v="27318"/>
    <n v="496"/>
    <s v="South"/>
    <s v="Electronics"/>
    <n v="-4922"/>
    <x v="958"/>
  </r>
  <r>
    <x v="962"/>
    <n v="65408"/>
    <n v="76851"/>
    <n v="28625"/>
    <n v="274"/>
    <s v="South"/>
    <s v="Groceries"/>
    <n v="-40068"/>
    <x v="959"/>
  </r>
  <r>
    <x v="963"/>
    <n v="65287"/>
    <n v="54226"/>
    <n v="24810"/>
    <n v="412"/>
    <s v="East"/>
    <s v="Clothing"/>
    <n v="-13749"/>
    <x v="960"/>
  </r>
  <r>
    <x v="964"/>
    <n v="65109"/>
    <n v="86526"/>
    <n v="17541"/>
    <n v="286"/>
    <s v="South"/>
    <s v="Electronics"/>
    <n v="-38958"/>
    <x v="961"/>
  </r>
  <r>
    <x v="965"/>
    <n v="64853"/>
    <n v="53225"/>
    <n v="13707"/>
    <n v="415"/>
    <s v="North"/>
    <s v="Clothing"/>
    <n v="-2079"/>
    <x v="962"/>
  </r>
  <r>
    <x v="966"/>
    <n v="64757"/>
    <n v="72533"/>
    <n v="26807"/>
    <n v="422"/>
    <s v="West"/>
    <s v="Electronics"/>
    <n v="-34583"/>
    <x v="963"/>
  </r>
  <r>
    <x v="967"/>
    <n v="64703"/>
    <n v="47569"/>
    <n v="7763"/>
    <n v="112"/>
    <s v="East"/>
    <s v="Furniture"/>
    <n v="9371"/>
    <x v="964"/>
  </r>
  <r>
    <x v="968"/>
    <n v="64425"/>
    <n v="87804"/>
    <n v="24045"/>
    <n v="412"/>
    <s v="South"/>
    <s v="Clothing"/>
    <n v="-47424"/>
    <x v="965"/>
  </r>
  <r>
    <x v="969"/>
    <n v="64358"/>
    <n v="68635"/>
    <n v="24296"/>
    <n v="478"/>
    <s v="East"/>
    <s v="Electronics"/>
    <n v="-28573"/>
    <x v="966"/>
  </r>
  <r>
    <x v="970"/>
    <n v="64324"/>
    <n v="50103"/>
    <n v="20906"/>
    <n v="239"/>
    <s v="South"/>
    <s v="Clothing"/>
    <n v="-6685"/>
    <x v="967"/>
  </r>
  <r>
    <x v="971"/>
    <n v="64263"/>
    <n v="53705"/>
    <n v="28303"/>
    <n v="456"/>
    <s v="North"/>
    <s v="Clothing"/>
    <n v="-17745"/>
    <x v="968"/>
  </r>
  <r>
    <x v="972"/>
    <n v="64114"/>
    <n v="84312"/>
    <n v="12619"/>
    <n v="466"/>
    <s v="South"/>
    <s v="Electronics"/>
    <n v="-32817"/>
    <x v="969"/>
  </r>
  <r>
    <x v="973"/>
    <n v="63812"/>
    <n v="98910"/>
    <n v="17413"/>
    <n v="402"/>
    <s v="East"/>
    <s v="Groceries"/>
    <n v="-52511"/>
    <x v="970"/>
  </r>
  <r>
    <x v="974"/>
    <n v="63726"/>
    <n v="70379"/>
    <n v="6813"/>
    <n v="217"/>
    <s v="West"/>
    <s v="Furniture"/>
    <n v="-13466"/>
    <x v="971"/>
  </r>
  <r>
    <x v="975"/>
    <n v="63712"/>
    <n v="70603"/>
    <n v="20674"/>
    <n v="336"/>
    <s v="East"/>
    <s v="Furniture"/>
    <n v="-27565"/>
    <x v="972"/>
  </r>
  <r>
    <x v="976"/>
    <n v="63654"/>
    <n v="30340"/>
    <n v="10119"/>
    <n v="212"/>
    <s v="South"/>
    <s v="Clothing"/>
    <n v="23195"/>
    <x v="973"/>
  </r>
  <r>
    <x v="977"/>
    <n v="62920"/>
    <n v="62174"/>
    <n v="9997"/>
    <n v="273"/>
    <s v="North"/>
    <s v="Electronics"/>
    <n v="-9251"/>
    <x v="974"/>
  </r>
  <r>
    <x v="978"/>
    <n v="62719"/>
    <n v="36530"/>
    <n v="17839"/>
    <n v="392"/>
    <s v="South"/>
    <s v="Electronics"/>
    <n v="8350"/>
    <x v="975"/>
  </r>
  <r>
    <x v="979"/>
    <n v="62573"/>
    <n v="33081"/>
    <n v="23606"/>
    <n v="468"/>
    <s v="East"/>
    <s v="Furniture"/>
    <n v="5886"/>
    <x v="976"/>
  </r>
  <r>
    <x v="980"/>
    <n v="62396"/>
    <n v="71971"/>
    <n v="19188"/>
    <n v="375"/>
    <s v="South"/>
    <s v="Clothing"/>
    <n v="-28763"/>
    <x v="977"/>
  </r>
  <r>
    <x v="981"/>
    <n v="62356"/>
    <n v="37851"/>
    <n v="22677"/>
    <n v="484"/>
    <s v="East"/>
    <s v="Groceries"/>
    <n v="1828"/>
    <x v="978"/>
  </r>
  <r>
    <x v="982"/>
    <n v="62336"/>
    <n v="62371"/>
    <n v="19743"/>
    <n v="394"/>
    <s v="West"/>
    <s v="Groceries"/>
    <n v="-19778"/>
    <x v="979"/>
  </r>
  <r>
    <x v="983"/>
    <n v="62198"/>
    <n v="57044"/>
    <n v="8253"/>
    <n v="336"/>
    <s v="North"/>
    <s v="Furniture"/>
    <n v="-3099"/>
    <x v="980"/>
  </r>
  <r>
    <x v="984"/>
    <n v="62079"/>
    <n v="36910"/>
    <n v="10574"/>
    <n v="206"/>
    <s v="North"/>
    <s v="Groceries"/>
    <n v="14595"/>
    <x v="981"/>
  </r>
  <r>
    <x v="985"/>
    <n v="62050"/>
    <n v="44289"/>
    <n v="27977"/>
    <n v="158"/>
    <s v="South"/>
    <s v="Electronics"/>
    <n v="-10216"/>
    <x v="982"/>
  </r>
  <r>
    <x v="986"/>
    <n v="61969"/>
    <n v="40058"/>
    <n v="12162"/>
    <n v="343"/>
    <s v="North"/>
    <s v="Electronics"/>
    <n v="9749"/>
    <x v="983"/>
  </r>
  <r>
    <x v="987"/>
    <n v="61917"/>
    <n v="40382"/>
    <n v="25131"/>
    <n v="468"/>
    <s v="South"/>
    <s v="Electronics"/>
    <n v="-3596"/>
    <x v="984"/>
  </r>
  <r>
    <x v="988"/>
    <n v="61828"/>
    <n v="95450"/>
    <n v="13448"/>
    <n v="196"/>
    <s v="South"/>
    <s v="Furniture"/>
    <n v="-47070"/>
    <x v="985"/>
  </r>
  <r>
    <x v="989"/>
    <n v="61759"/>
    <n v="36979"/>
    <n v="11093"/>
    <n v="231"/>
    <s v="East"/>
    <s v="Clothing"/>
    <n v="13687"/>
    <x v="986"/>
  </r>
  <r>
    <x v="990"/>
    <n v="61622"/>
    <n v="35110"/>
    <n v="22356"/>
    <n v="173"/>
    <s v="East"/>
    <s v="Clothing"/>
    <n v="4156"/>
    <x v="987"/>
  </r>
  <r>
    <x v="991"/>
    <n v="61605"/>
    <n v="30207"/>
    <n v="22611"/>
    <n v="390"/>
    <s v="East"/>
    <s v="Electronics"/>
    <n v="8787"/>
    <x v="988"/>
  </r>
  <r>
    <x v="992"/>
    <n v="61435"/>
    <n v="35906"/>
    <n v="16757"/>
    <n v="159"/>
    <s v="East"/>
    <s v="Electronics"/>
    <n v="8772"/>
    <x v="989"/>
  </r>
  <r>
    <x v="993"/>
    <n v="61177"/>
    <n v="67226"/>
    <n v="28455"/>
    <n v="261"/>
    <s v="South"/>
    <s v="Furniture"/>
    <n v="-34504"/>
    <x v="990"/>
  </r>
  <r>
    <x v="994"/>
    <n v="60846"/>
    <n v="40699"/>
    <n v="17866"/>
    <n v="252"/>
    <s v="South"/>
    <s v="Groceries"/>
    <n v="2281"/>
    <x v="991"/>
  </r>
  <r>
    <x v="995"/>
    <n v="60661"/>
    <n v="89871"/>
    <n v="25306"/>
    <n v="378"/>
    <s v="West"/>
    <s v="Electronics"/>
    <n v="-54516"/>
    <x v="992"/>
  </r>
  <r>
    <x v="996"/>
    <n v="60526"/>
    <n v="71814"/>
    <n v="10141"/>
    <n v="300"/>
    <s v="North"/>
    <s v="Clothing"/>
    <n v="-21429"/>
    <x v="993"/>
  </r>
  <r>
    <x v="997"/>
    <n v="60281"/>
    <n v="82893"/>
    <n v="10941"/>
    <n v="409"/>
    <s v="East"/>
    <s v="Electronics"/>
    <n v="-33553"/>
    <x v="994"/>
  </r>
  <r>
    <x v="998"/>
    <n v="60235"/>
    <n v="35901"/>
    <n v="13549"/>
    <n v="211"/>
    <s v="West"/>
    <s v="Electronics"/>
    <n v="10785"/>
    <x v="995"/>
  </r>
  <r>
    <x v="999"/>
    <n v="60126"/>
    <n v="63160"/>
    <n v="10571"/>
    <n v="246"/>
    <s v="West"/>
    <s v="Electronics"/>
    <n v="-13605"/>
    <x v="9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498500-6705-440F-A392-BE73A1B5C7ED}" name="PivotTable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B92" firstHeaderRow="1" firstDataRow="1" firstDataCol="1"/>
  <pivotFields count="10">
    <pivotField axis="axisRow"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numFmtId="167" showAll="0"/>
    <pivotField numFmtId="167" showAll="0"/>
    <pivotField numFmtId="167" showAll="0"/>
    <pivotField numFmtId="1" showAll="0"/>
    <pivotField showAll="0">
      <items count="5">
        <item x="3"/>
        <item x="1"/>
        <item x="0"/>
        <item x="2"/>
        <item t="default"/>
      </items>
    </pivotField>
    <pivotField showAll="0"/>
    <pivotField axis="axisRow" showAll="0">
      <items count="15">
        <item sd="0" x="0"/>
        <item x="1"/>
        <item sd="0" x="2"/>
        <item sd="0" x="3"/>
        <item sd="0" x="4"/>
        <item sd="0" x="5"/>
        <item sd="0" x="6"/>
        <item sd="0" x="7"/>
        <item sd="0" x="8"/>
        <item sd="0" x="9"/>
        <item sd="0" x="10"/>
        <item sd="0" x="11"/>
        <item sd="0" x="12"/>
        <item sd="0" x="13"/>
        <item t="default"/>
      </items>
    </pivotField>
    <pivotField axis="axisRow" showAll="0">
      <items count="7">
        <item sd="0" x="0"/>
        <item x="1"/>
        <item sd="0" x="2"/>
        <item sd="0" x="3"/>
        <item sd="0" x="4"/>
        <item sd="0" x="5"/>
        <item t="default"/>
      </items>
    </pivotField>
    <pivotField axis="axisRow" showAll="0">
      <items count="6">
        <item sd="0" x="0"/>
        <item x="1"/>
        <item x="2"/>
        <item sd="0" x="3"/>
        <item sd="0" x="4"/>
        <item t="default"/>
      </items>
    </pivotField>
  </pivotFields>
  <rowFields count="4">
    <field x="9"/>
    <field x="8"/>
    <field x="7"/>
    <field x="0"/>
  </rowFields>
  <rowItems count="80">
    <i>
      <x v="1"/>
    </i>
    <i r="1">
      <x v="1"/>
    </i>
    <i r="2">
      <x v="1"/>
    </i>
    <i r="3">
      <x/>
    </i>
    <i r="3">
      <x v="1"/>
    </i>
    <i r="3">
      <x v="2"/>
    </i>
    <i r="3">
      <x v="3"/>
    </i>
    <i r="3">
      <x v="4"/>
    </i>
    <i r="3">
      <x v="5"/>
    </i>
    <i r="3">
      <x v="6"/>
    </i>
    <i r="3">
      <x v="7"/>
    </i>
    <i r="3">
      <x v="8"/>
    </i>
    <i r="3">
      <x v="9"/>
    </i>
    <i r="3">
      <x v="10"/>
    </i>
    <i r="3">
      <x v="11"/>
    </i>
    <i r="3">
      <x v="12"/>
    </i>
    <i r="3">
      <x v="13"/>
    </i>
    <i r="3">
      <x v="14"/>
    </i>
    <i r="3">
      <x v="15"/>
    </i>
    <i r="3">
      <x v="16"/>
    </i>
    <i r="3">
      <x v="17"/>
    </i>
    <i r="3">
      <x v="18"/>
    </i>
    <i r="3">
      <x v="19"/>
    </i>
    <i r="3">
      <x v="20"/>
    </i>
    <i r="3">
      <x v="21"/>
    </i>
    <i r="3">
      <x v="22"/>
    </i>
    <i r="3">
      <x v="23"/>
    </i>
    <i r="3">
      <x v="24"/>
    </i>
    <i r="3">
      <x v="25"/>
    </i>
    <i r="3">
      <x v="26"/>
    </i>
    <i r="3">
      <x v="27"/>
    </i>
    <i r="3">
      <x v="28"/>
    </i>
    <i r="3">
      <x v="29"/>
    </i>
    <i r="3">
      <x v="30"/>
    </i>
    <i r="2">
      <x v="2"/>
    </i>
    <i r="2">
      <x v="3"/>
    </i>
    <i r="1">
      <x v="2"/>
    </i>
    <i r="1">
      <x v="3"/>
    </i>
    <i r="1">
      <x v="4"/>
    </i>
    <i>
      <x v="2"/>
    </i>
    <i r="1">
      <x v="1"/>
    </i>
    <i r="2">
      <x v="1"/>
    </i>
    <i r="3">
      <x v="366"/>
    </i>
    <i r="3">
      <x v="367"/>
    </i>
    <i r="3">
      <x v="368"/>
    </i>
    <i r="3">
      <x v="369"/>
    </i>
    <i r="3">
      <x v="370"/>
    </i>
    <i r="3">
      <x v="371"/>
    </i>
    <i r="3">
      <x v="372"/>
    </i>
    <i r="3">
      <x v="373"/>
    </i>
    <i r="3">
      <x v="374"/>
    </i>
    <i r="3">
      <x v="375"/>
    </i>
    <i r="3">
      <x v="376"/>
    </i>
    <i r="3">
      <x v="377"/>
    </i>
    <i r="3">
      <x v="378"/>
    </i>
    <i r="3">
      <x v="379"/>
    </i>
    <i r="3">
      <x v="380"/>
    </i>
    <i r="3">
      <x v="381"/>
    </i>
    <i r="3">
      <x v="382"/>
    </i>
    <i r="3">
      <x v="383"/>
    </i>
    <i r="3">
      <x v="384"/>
    </i>
    <i r="3">
      <x v="385"/>
    </i>
    <i r="3">
      <x v="386"/>
    </i>
    <i r="3">
      <x v="387"/>
    </i>
    <i r="3">
      <x v="388"/>
    </i>
    <i r="3">
      <x v="389"/>
    </i>
    <i r="3">
      <x v="390"/>
    </i>
    <i r="3">
      <x v="391"/>
    </i>
    <i r="3">
      <x v="392"/>
    </i>
    <i r="3">
      <x v="393"/>
    </i>
    <i r="3">
      <x v="394"/>
    </i>
    <i r="3">
      <x v="395"/>
    </i>
    <i r="3">
      <x v="396"/>
    </i>
    <i r="2">
      <x v="2"/>
    </i>
    <i r="2">
      <x v="3"/>
    </i>
    <i r="1">
      <x v="2"/>
    </i>
    <i r="1">
      <x v="3"/>
    </i>
    <i r="1">
      <x v="4"/>
    </i>
    <i>
      <x v="3"/>
    </i>
    <i t="grand">
      <x/>
    </i>
  </rowItems>
  <colItems count="1">
    <i/>
  </colItems>
  <dataFields count="1">
    <dataField name="Sum of Revenue"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640A6E-DAAD-4CF5-B47E-CC7087EF41C1}"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I22" firstHeaderRow="0" firstDataRow="1" firstDataCol="1"/>
  <pivotFields count="10">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numFmtId="167" showAll="0"/>
    <pivotField dataField="1" numFmtId="167" showAll="0"/>
    <pivotField numFmtId="167" showAll="0"/>
    <pivotField numFmtId="1" showAll="0"/>
    <pivotField axis="axisRow" showAll="0">
      <items count="5">
        <item x="3"/>
        <item x="1"/>
        <item x="0"/>
        <item x="2"/>
        <item t="default"/>
      </items>
    </pivotField>
    <pivotField axis="axisRow" showAll="0">
      <items count="5">
        <item x="1"/>
        <item x="2"/>
        <item x="0"/>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h="1" x="0"/>
        <item h="1" x="1"/>
        <item x="2"/>
        <item h="1" x="3"/>
        <item h="1" x="4"/>
        <item t="default"/>
      </items>
    </pivotField>
  </pivotFields>
  <rowFields count="2">
    <field x="5"/>
    <field x="6"/>
  </rowFields>
  <rowItems count="21">
    <i>
      <x/>
    </i>
    <i r="1">
      <x/>
    </i>
    <i r="1">
      <x v="1"/>
    </i>
    <i r="1">
      <x v="2"/>
    </i>
    <i r="1">
      <x v="3"/>
    </i>
    <i>
      <x v="1"/>
    </i>
    <i r="1">
      <x/>
    </i>
    <i r="1">
      <x v="1"/>
    </i>
    <i r="1">
      <x v="2"/>
    </i>
    <i r="1">
      <x v="3"/>
    </i>
    <i>
      <x v="2"/>
    </i>
    <i r="1">
      <x/>
    </i>
    <i r="1">
      <x v="1"/>
    </i>
    <i r="1">
      <x v="2"/>
    </i>
    <i r="1">
      <x v="3"/>
    </i>
    <i>
      <x v="3"/>
    </i>
    <i r="1">
      <x/>
    </i>
    <i r="1">
      <x v="1"/>
    </i>
    <i r="1">
      <x v="2"/>
    </i>
    <i r="1">
      <x v="3"/>
    </i>
    <i t="grand">
      <x/>
    </i>
  </rowItems>
  <colFields count="1">
    <field x="-2"/>
  </colFields>
  <colItems count="2">
    <i>
      <x/>
    </i>
    <i i="1">
      <x v="1"/>
    </i>
  </colItems>
  <dataFields count="2">
    <dataField name="Average of Expenses" fld="2" subtotal="average" baseField="5" baseItem="0"/>
    <dataField name="Average of Revenue" fld="1" subtotal="average"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47EE34E-695A-4975-BB44-F32B681B4961}"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6" firstHeaderRow="1" firstDataRow="1" firstDataCol="1"/>
  <pivotFields count="10">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umFmtId="167" showAll="0"/>
    <pivotField numFmtId="167" showAll="0"/>
    <pivotField dataField="1" numFmtId="167" showAll="0">
      <items count="983">
        <item x="28"/>
        <item x="348"/>
        <item x="859"/>
        <item x="747"/>
        <item x="635"/>
        <item x="111"/>
        <item x="655"/>
        <item x="674"/>
        <item x="58"/>
        <item x="794"/>
        <item x="364"/>
        <item x="183"/>
        <item x="7"/>
        <item x="713"/>
        <item x="653"/>
        <item x="94"/>
        <item x="405"/>
        <item x="656"/>
        <item x="187"/>
        <item x="427"/>
        <item x="490"/>
        <item x="334"/>
        <item x="661"/>
        <item x="934"/>
        <item x="529"/>
        <item x="304"/>
        <item x="887"/>
        <item x="929"/>
        <item x="428"/>
        <item x="760"/>
        <item x="714"/>
        <item x="930"/>
        <item x="362"/>
        <item x="26"/>
        <item x="53"/>
        <item x="326"/>
        <item x="644"/>
        <item x="503"/>
        <item x="402"/>
        <item x="528"/>
        <item x="898"/>
        <item x="684"/>
        <item x="478"/>
        <item x="123"/>
        <item x="847"/>
        <item x="430"/>
        <item x="827"/>
        <item x="197"/>
        <item x="919"/>
        <item x="666"/>
        <item x="205"/>
        <item x="581"/>
        <item x="52"/>
        <item x="274"/>
        <item x="752"/>
        <item x="723"/>
        <item x="815"/>
        <item x="207"/>
        <item x="669"/>
        <item x="915"/>
        <item x="96"/>
        <item x="110"/>
        <item x="917"/>
        <item x="979"/>
        <item x="251"/>
        <item x="382"/>
        <item x="826"/>
        <item x="399"/>
        <item x="518"/>
        <item x="848"/>
        <item x="717"/>
        <item x="690"/>
        <item x="515"/>
        <item x="650"/>
        <item x="860"/>
        <item x="397"/>
        <item x="176"/>
        <item x="799"/>
        <item x="928"/>
        <item x="225"/>
        <item x="51"/>
        <item x="269"/>
        <item x="62"/>
        <item x="865"/>
        <item x="254"/>
        <item x="267"/>
        <item x="484"/>
        <item x="536"/>
        <item x="323"/>
        <item x="168"/>
        <item x="675"/>
        <item x="217"/>
        <item x="668"/>
        <item x="380"/>
        <item x="91"/>
        <item x="890"/>
        <item x="883"/>
        <item x="151"/>
        <item x="489"/>
        <item x="552"/>
        <item x="81"/>
        <item x="818"/>
        <item x="642"/>
        <item x="838"/>
        <item x="615"/>
        <item x="286"/>
        <item x="603"/>
        <item x="720"/>
        <item x="88"/>
        <item x="480"/>
        <item x="639"/>
        <item x="950"/>
        <item x="95"/>
        <item x="631"/>
        <item x="522"/>
        <item x="433"/>
        <item x="82"/>
        <item x="886"/>
        <item x="845"/>
        <item x="974"/>
        <item x="146"/>
        <item x="542"/>
        <item x="566"/>
        <item x="270"/>
        <item x="622"/>
        <item x="972"/>
        <item x="372"/>
        <item x="27"/>
        <item x="670"/>
        <item x="442"/>
        <item x="609"/>
        <item x="691"/>
        <item x="629"/>
        <item x="821"/>
        <item x="459"/>
        <item x="429"/>
        <item x="388"/>
        <item x="658"/>
        <item x="449"/>
        <item x="882"/>
        <item x="492"/>
        <item x="87"/>
        <item x="725"/>
        <item x="774"/>
        <item x="578"/>
        <item x="259"/>
        <item x="828"/>
        <item x="287"/>
        <item x="2"/>
        <item x="461"/>
        <item x="892"/>
        <item x="298"/>
        <item x="814"/>
        <item x="889"/>
        <item x="904"/>
        <item x="693"/>
        <item x="833"/>
        <item x="22"/>
        <item x="249"/>
        <item x="279"/>
        <item x="574"/>
        <item x="676"/>
        <item x="665"/>
        <item x="920"/>
        <item x="853"/>
        <item x="314"/>
        <item x="474"/>
        <item x="952"/>
        <item x="263"/>
        <item x="163"/>
        <item x="624"/>
        <item x="535"/>
        <item x="743"/>
        <item x="84"/>
        <item x="158"/>
        <item x="844"/>
        <item x="696"/>
        <item x="576"/>
        <item x="697"/>
        <item x="783"/>
        <item x="872"/>
        <item x="132"/>
        <item x="688"/>
        <item x="499"/>
        <item x="572"/>
        <item x="466"/>
        <item x="722"/>
        <item x="703"/>
        <item x="906"/>
        <item x="400"/>
        <item x="981"/>
        <item x="900"/>
        <item x="613"/>
        <item x="67"/>
        <item x="64"/>
        <item x="327"/>
        <item x="155"/>
        <item x="921"/>
        <item x="870"/>
        <item x="707"/>
        <item x="953"/>
        <item x="640"/>
        <item x="212"/>
        <item x="436"/>
        <item x="580"/>
        <item x="422"/>
        <item x="942"/>
        <item x="105"/>
        <item x="164"/>
        <item x="215"/>
        <item x="127"/>
        <item x="125"/>
        <item x="810"/>
        <item x="588"/>
        <item x="401"/>
        <item x="958"/>
        <item x="86"/>
        <item x="343"/>
        <item x="901"/>
        <item x="471"/>
        <item x="160"/>
        <item x="811"/>
        <item x="69"/>
        <item x="793"/>
        <item x="162"/>
        <item x="590"/>
        <item x="289"/>
        <item x="192"/>
        <item x="196"/>
        <item x="0"/>
        <item x="377"/>
        <item x="781"/>
        <item x="686"/>
        <item x="756"/>
        <item x="129"/>
        <item x="210"/>
        <item x="426"/>
        <item x="302"/>
        <item x="759"/>
        <item x="532"/>
        <item x="180"/>
        <item x="10"/>
        <item x="395"/>
        <item x="175"/>
        <item x="390"/>
        <item x="711"/>
        <item x="771"/>
        <item x="76"/>
        <item x="408"/>
        <item x="114"/>
        <item x="328"/>
        <item x="544"/>
        <item x="757"/>
        <item x="358"/>
        <item x="262"/>
        <item x="137"/>
        <item x="679"/>
        <item x="195"/>
        <item x="805"/>
        <item x="425"/>
        <item x="103"/>
        <item x="610"/>
        <item x="649"/>
        <item x="745"/>
        <item x="37"/>
        <item x="973"/>
        <item x="966"/>
        <item x="75"/>
        <item x="567"/>
        <item x="248"/>
        <item x="922"/>
        <item x="475"/>
        <item x="685"/>
        <item x="345"/>
        <item x="879"/>
        <item x="960"/>
        <item x="798"/>
        <item x="491"/>
        <item x="534"/>
        <item x="861"/>
        <item x="157"/>
        <item x="73"/>
        <item x="963"/>
        <item x="770"/>
        <item x="418"/>
        <item x="133"/>
        <item x="209"/>
        <item x="971"/>
        <item x="261"/>
        <item x="940"/>
        <item x="35"/>
        <item x="706"/>
        <item x="718"/>
        <item x="458"/>
        <item x="746"/>
        <item x="440"/>
        <item x="296"/>
        <item x="117"/>
        <item x="909"/>
        <item x="539"/>
        <item x="452"/>
        <item x="498"/>
        <item x="977"/>
        <item x="969"/>
        <item x="869"/>
        <item x="169"/>
        <item x="38"/>
        <item x="809"/>
        <item x="40"/>
        <item x="852"/>
        <item x="244"/>
        <item x="424"/>
        <item x="65"/>
        <item x="687"/>
        <item x="735"/>
        <item x="266"/>
        <item x="50"/>
        <item x="353"/>
        <item x="174"/>
        <item x="322"/>
        <item x="361"/>
        <item x="330"/>
        <item x="437"/>
        <item x="626"/>
        <item x="672"/>
        <item x="486"/>
        <item x="406"/>
        <item x="156"/>
        <item x="954"/>
        <item x="538"/>
        <item x="214"/>
        <item x="57"/>
        <item x="470"/>
        <item x="627"/>
        <item x="337"/>
        <item x="116"/>
        <item x="128"/>
        <item x="512"/>
        <item x="837"/>
        <item x="854"/>
        <item x="839"/>
        <item x="229"/>
        <item x="667"/>
        <item x="545"/>
        <item x="680"/>
        <item x="410"/>
        <item x="778"/>
        <item x="342"/>
        <item x="29"/>
        <item x="367"/>
        <item x="414"/>
        <item x="191"/>
        <item x="582"/>
        <item x="366"/>
        <item x="641"/>
        <item x="33"/>
        <item x="374"/>
        <item x="621"/>
        <item x="228"/>
        <item x="931"/>
        <item x="593"/>
        <item x="500"/>
        <item x="260"/>
        <item x="60"/>
        <item x="443"/>
        <item x="531"/>
        <item x="894"/>
        <item x="250"/>
        <item x="284"/>
        <item x="80"/>
        <item x="167"/>
        <item x="891"/>
        <item x="463"/>
        <item x="42"/>
        <item x="908"/>
        <item x="893"/>
        <item x="20"/>
        <item x="526"/>
        <item x="396"/>
        <item x="923"/>
        <item x="796"/>
        <item x="101"/>
        <item x="708"/>
        <item x="517"/>
        <item x="346"/>
        <item x="927"/>
        <item x="173"/>
        <item x="527"/>
        <item x="957"/>
        <item x="420"/>
        <item x="469"/>
        <item x="283"/>
        <item x="441"/>
        <item x="645"/>
        <item x="938"/>
        <item x="964"/>
        <item x="732"/>
        <item x="403"/>
        <item x="561"/>
        <item x="755"/>
        <item x="812"/>
        <item x="336"/>
        <item x="227"/>
        <item x="24"/>
        <item x="871"/>
        <item x="630"/>
        <item x="896"/>
        <item x="281"/>
        <item x="537"/>
        <item x="373"/>
        <item x="944"/>
        <item x="694"/>
        <item x="638"/>
        <item x="570"/>
        <item x="473"/>
        <item x="637"/>
        <item x="976"/>
        <item x="383"/>
        <item x="738"/>
        <item x="318"/>
        <item x="863"/>
        <item x="39"/>
        <item x="740"/>
        <item x="319"/>
        <item x="398"/>
        <item x="245"/>
        <item x="45"/>
        <item x="556"/>
        <item x="586"/>
        <item x="23"/>
        <item x="712"/>
        <item x="862"/>
        <item x="172"/>
        <item x="404"/>
        <item x="347"/>
        <item x="801"/>
        <item x="413"/>
        <item x="548"/>
        <item x="612"/>
        <item x="619"/>
        <item x="392"/>
        <item x="255"/>
        <item x="285"/>
        <item x="736"/>
        <item x="335"/>
        <item x="11"/>
        <item x="59"/>
        <item x="926"/>
        <item x="282"/>
        <item x="288"/>
        <item x="147"/>
        <item x="178"/>
        <item x="385"/>
        <item x="933"/>
        <item x="681"/>
        <item x="888"/>
        <item x="643"/>
        <item x="177"/>
        <item x="277"/>
        <item x="678"/>
        <item x="112"/>
        <item x="182"/>
        <item x="130"/>
        <item x="594"/>
        <item x="769"/>
        <item x="551"/>
        <item x="562"/>
        <item x="620"/>
        <item x="479"/>
        <item x="18"/>
        <item x="557"/>
        <item x="829"/>
        <item x="6"/>
        <item x="453"/>
        <item x="70"/>
        <item x="448"/>
        <item x="777"/>
        <item x="315"/>
        <item x="625"/>
        <item x="510"/>
        <item x="916"/>
        <item x="134"/>
        <item x="598"/>
        <item x="189"/>
        <item x="338"/>
        <item x="77"/>
        <item x="830"/>
        <item x="444"/>
        <item x="715"/>
        <item x="193"/>
        <item x="273"/>
        <item x="533"/>
        <item x="948"/>
        <item x="25"/>
        <item x="416"/>
        <item x="320"/>
        <item x="866"/>
        <item x="34"/>
        <item x="497"/>
        <item x="876"/>
        <item x="520"/>
        <item x="832"/>
        <item x="698"/>
        <item x="660"/>
        <item x="806"/>
        <item x="595"/>
        <item x="604"/>
        <item x="198"/>
        <item x="523"/>
        <item x="819"/>
        <item x="975"/>
        <item x="855"/>
        <item x="79"/>
        <item x="119"/>
        <item x="120"/>
        <item x="98"/>
        <item x="356"/>
        <item x="136"/>
        <item x="773"/>
        <item x="344"/>
        <item x="219"/>
        <item x="634"/>
        <item x="965"/>
        <item x="772"/>
        <item x="967"/>
        <item x="741"/>
        <item x="980"/>
        <item x="654"/>
        <item x="350"/>
        <item x="141"/>
        <item x="317"/>
        <item x="719"/>
        <item x="303"/>
        <item x="547"/>
        <item x="331"/>
        <item x="584"/>
        <item x="412"/>
        <item x="138"/>
        <item x="149"/>
        <item x="808"/>
        <item x="431"/>
        <item x="508"/>
        <item x="553"/>
        <item x="699"/>
        <item x="514"/>
        <item x="802"/>
        <item x="558"/>
        <item x="840"/>
        <item x="560"/>
        <item x="386"/>
        <item x="623"/>
        <item x="409"/>
        <item x="959"/>
        <item x="530"/>
        <item x="246"/>
        <item x="415"/>
        <item x="235"/>
        <item x="907"/>
        <item x="378"/>
        <item x="118"/>
        <item x="379"/>
        <item x="241"/>
        <item x="370"/>
        <item x="925"/>
        <item x="305"/>
        <item x="579"/>
        <item x="924"/>
        <item x="43"/>
        <item x="554"/>
        <item x="100"/>
        <item x="316"/>
        <item x="617"/>
        <item x="541"/>
        <item x="788"/>
        <item x="276"/>
        <item x="202"/>
        <item x="846"/>
        <item x="220"/>
        <item x="166"/>
        <item x="824"/>
        <item x="68"/>
        <item x="153"/>
        <item x="107"/>
        <item x="184"/>
        <item x="113"/>
        <item x="349"/>
        <item x="506"/>
        <item x="842"/>
        <item x="800"/>
        <item x="419"/>
        <item x="293"/>
        <item x="472"/>
        <item x="460"/>
        <item x="559"/>
        <item x="92"/>
        <item x="864"/>
        <item x="716"/>
        <item x="555"/>
        <item x="131"/>
        <item x="843"/>
        <item x="74"/>
        <item x="48"/>
        <item x="221"/>
        <item x="13"/>
        <item x="139"/>
        <item x="750"/>
        <item x="170"/>
        <item x="776"/>
        <item x="135"/>
        <item x="291"/>
        <item x="822"/>
        <item x="825"/>
        <item x="744"/>
        <item x="165"/>
        <item x="194"/>
        <item x="115"/>
        <item x="375"/>
        <item x="329"/>
        <item x="734"/>
        <item x="817"/>
        <item x="238"/>
        <item x="765"/>
        <item x="762"/>
        <item x="962"/>
        <item x="751"/>
        <item x="102"/>
        <item x="606"/>
        <item x="341"/>
        <item x="550"/>
        <item x="340"/>
        <item x="569"/>
        <item x="564"/>
        <item x="941"/>
        <item x="873"/>
        <item x="727"/>
        <item x="935"/>
        <item x="797"/>
        <item x="240"/>
        <item x="571"/>
        <item x="932"/>
        <item x="546"/>
        <item x="524"/>
        <item x="264"/>
        <item x="956"/>
        <item x="501"/>
        <item x="14"/>
        <item x="856"/>
        <item x="577"/>
        <item x="729"/>
        <item x="435"/>
        <item x="308"/>
        <item x="705"/>
        <item x="199"/>
        <item x="913"/>
        <item x="9"/>
        <item x="83"/>
        <item x="695"/>
        <item x="912"/>
        <item x="880"/>
        <item x="540"/>
        <item x="242"/>
        <item x="710"/>
        <item x="78"/>
        <item x="295"/>
        <item x="918"/>
        <item x="247"/>
        <item x="683"/>
        <item x="90"/>
        <item x="457"/>
        <item x="657"/>
        <item x="477"/>
        <item x="233"/>
        <item x="230"/>
        <item x="878"/>
        <item x="145"/>
        <item x="258"/>
        <item x="874"/>
        <item x="601"/>
        <item x="947"/>
        <item x="144"/>
        <item x="673"/>
        <item x="384"/>
        <item x="616"/>
        <item x="360"/>
        <item x="8"/>
        <item x="226"/>
        <item x="955"/>
        <item x="875"/>
        <item x="663"/>
        <item x="63"/>
        <item x="505"/>
        <item x="820"/>
        <item x="313"/>
        <item x="465"/>
        <item x="290"/>
        <item x="36"/>
        <item x="709"/>
        <item x="836"/>
        <item x="122"/>
        <item x="905"/>
        <item x="467"/>
        <item x="439"/>
        <item x="775"/>
        <item x="849"/>
        <item x="454"/>
        <item x="662"/>
        <item x="692"/>
        <item x="835"/>
        <item x="299"/>
        <item x="203"/>
        <item x="368"/>
        <item x="159"/>
        <item x="393"/>
        <item x="268"/>
        <item x="417"/>
        <item x="789"/>
        <item x="495"/>
        <item x="519"/>
        <item x="387"/>
        <item x="292"/>
        <item x="300"/>
        <item x="21"/>
        <item x="823"/>
        <item x="945"/>
        <item x="753"/>
        <item x="4"/>
        <item x="701"/>
        <item x="504"/>
        <item x="652"/>
        <item x="563"/>
        <item x="728"/>
        <item x="761"/>
        <item x="596"/>
        <item x="585"/>
        <item x="502"/>
        <item x="754"/>
        <item x="682"/>
        <item x="257"/>
        <item x="44"/>
        <item x="749"/>
        <item x="438"/>
        <item x="239"/>
        <item x="280"/>
        <item x="223"/>
        <item x="599"/>
        <item x="949"/>
        <item x="275"/>
        <item x="325"/>
        <item x="733"/>
        <item x="482"/>
        <item x="462"/>
        <item x="206"/>
        <item x="54"/>
        <item x="359"/>
        <item x="659"/>
        <item x="877"/>
        <item x="764"/>
        <item x="185"/>
        <item x="456"/>
        <item x="3"/>
        <item x="468"/>
        <item x="951"/>
        <item x="55"/>
        <item x="721"/>
        <item x="493"/>
        <item x="509"/>
        <item x="301"/>
        <item x="309"/>
        <item x="628"/>
        <item x="12"/>
        <item x="485"/>
        <item x="41"/>
        <item x="256"/>
        <item x="354"/>
        <item x="511"/>
        <item x="181"/>
        <item x="803"/>
        <item x="611"/>
        <item x="488"/>
        <item x="648"/>
        <item x="224"/>
        <item x="911"/>
        <item x="702"/>
        <item x="278"/>
        <item x="494"/>
        <item x="476"/>
        <item x="763"/>
        <item x="85"/>
        <item x="232"/>
        <item x="943"/>
        <item x="294"/>
        <item x="731"/>
        <item x="216"/>
        <item x="597"/>
        <item x="850"/>
        <item x="15"/>
        <item x="677"/>
        <item x="647"/>
        <item x="513"/>
        <item x="161"/>
        <item x="32"/>
        <item x="587"/>
        <item x="543"/>
        <item x="496"/>
        <item x="311"/>
        <item x="730"/>
        <item x="487"/>
        <item x="222"/>
        <item x="914"/>
        <item x="790"/>
        <item x="312"/>
        <item x="549"/>
        <item x="307"/>
        <item x="608"/>
        <item x="742"/>
        <item x="739"/>
        <item x="946"/>
        <item x="1"/>
        <item x="371"/>
        <item x="766"/>
        <item x="190"/>
        <item x="46"/>
        <item x="411"/>
        <item x="213"/>
        <item x="970"/>
        <item x="271"/>
        <item x="47"/>
        <item x="910"/>
        <item x="142"/>
        <item x="357"/>
        <item x="748"/>
        <item x="447"/>
        <item x="899"/>
        <item x="834"/>
        <item x="243"/>
        <item x="332"/>
        <item x="389"/>
        <item x="423"/>
        <item x="664"/>
        <item x="324"/>
        <item x="61"/>
        <item x="201"/>
        <item x="903"/>
        <item x="516"/>
        <item x="109"/>
        <item x="200"/>
        <item x="66"/>
        <item x="31"/>
        <item x="204"/>
        <item x="632"/>
        <item x="381"/>
        <item x="792"/>
        <item x="636"/>
        <item x="208"/>
        <item x="93"/>
        <item x="804"/>
        <item x="188"/>
        <item x="786"/>
        <item x="5"/>
        <item x="592"/>
        <item x="154"/>
        <item x="450"/>
        <item x="600"/>
        <item x="150"/>
        <item x="171"/>
        <item x="851"/>
        <item x="902"/>
        <item x="30"/>
        <item x="795"/>
        <item x="816"/>
        <item x="297"/>
        <item x="455"/>
        <item x="451"/>
        <item x="807"/>
        <item x="525"/>
        <item x="813"/>
        <item x="767"/>
        <item x="148"/>
        <item x="779"/>
        <item x="791"/>
        <item x="841"/>
        <item x="352"/>
        <item x="152"/>
        <item x="237"/>
        <item x="787"/>
        <item x="306"/>
        <item x="583"/>
        <item x="784"/>
        <item x="633"/>
        <item x="394"/>
        <item x="434"/>
        <item x="355"/>
        <item x="605"/>
        <item x="339"/>
        <item x="104"/>
        <item x="483"/>
        <item x="363"/>
        <item x="252"/>
        <item x="568"/>
        <item x="121"/>
        <item x="936"/>
        <item x="700"/>
        <item x="968"/>
        <item x="126"/>
        <item x="445"/>
        <item x="704"/>
        <item x="867"/>
        <item x="179"/>
        <item x="421"/>
        <item x="143"/>
        <item x="236"/>
        <item x="785"/>
        <item x="124"/>
        <item x="758"/>
        <item x="937"/>
        <item x="106"/>
        <item x="724"/>
        <item x="726"/>
        <item x="881"/>
        <item x="857"/>
        <item x="858"/>
        <item x="607"/>
        <item x="646"/>
        <item x="651"/>
        <item x="310"/>
        <item x="89"/>
        <item x="521"/>
        <item x="49"/>
        <item x="234"/>
        <item x="481"/>
        <item x="351"/>
        <item x="17"/>
        <item x="99"/>
        <item x="831"/>
        <item x="19"/>
        <item x="72"/>
        <item x="978"/>
        <item x="391"/>
        <item x="97"/>
        <item x="446"/>
        <item x="365"/>
        <item x="782"/>
        <item x="108"/>
        <item x="272"/>
        <item x="671"/>
        <item x="140"/>
        <item x="376"/>
        <item x="939"/>
        <item x="407"/>
        <item x="16"/>
        <item x="71"/>
        <item x="56"/>
        <item x="737"/>
        <item x="868"/>
        <item x="253"/>
        <item x="575"/>
        <item x="961"/>
        <item x="186"/>
        <item x="768"/>
        <item x="265"/>
        <item x="885"/>
        <item x="565"/>
        <item x="464"/>
        <item x="689"/>
        <item x="884"/>
        <item x="780"/>
        <item x="897"/>
        <item x="507"/>
        <item x="369"/>
        <item x="231"/>
        <item x="321"/>
        <item x="211"/>
        <item x="432"/>
        <item x="573"/>
        <item x="618"/>
        <item x="602"/>
        <item x="614"/>
        <item x="591"/>
        <item x="895"/>
        <item x="589"/>
        <item x="333"/>
        <item x="218"/>
        <item t="default"/>
      </items>
    </pivotField>
    <pivotField numFmtId="1" showAll="0"/>
    <pivotField showAll="0">
      <items count="5">
        <item x="3"/>
        <item x="1"/>
        <item x="0"/>
        <item x="2"/>
        <item t="default"/>
      </items>
    </pivotField>
    <pivotField axis="axisRow" showAll="0">
      <items count="5">
        <item x="1"/>
        <item x="2"/>
        <item x="0"/>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6"/>
  </rowFields>
  <rowItems count="5">
    <i>
      <x/>
    </i>
    <i>
      <x v="1"/>
    </i>
    <i>
      <x v="2"/>
    </i>
    <i>
      <x v="3"/>
    </i>
    <i t="grand">
      <x/>
    </i>
  </rowItems>
  <colItems count="1">
    <i/>
  </colItems>
  <dataFields count="1">
    <dataField name="Sum of Marketing_Spen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BC51C3-E237-446C-8C3B-6623BF66D4B0}"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6" firstHeaderRow="1" firstDataRow="1" firstDataCol="1"/>
  <pivotFields count="10">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numFmtId="167" showAll="0"/>
    <pivotField numFmtId="167" showAll="0"/>
    <pivotField numFmtId="167" showAll="0"/>
    <pivotField numFmtId="1" showAll="0"/>
    <pivotField axis="axisRow" showAll="0">
      <items count="5">
        <item x="3"/>
        <item x="1"/>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5"/>
  </rowFields>
  <rowItems count="5">
    <i>
      <x/>
    </i>
    <i>
      <x v="1"/>
    </i>
    <i>
      <x v="2"/>
    </i>
    <i>
      <x v="3"/>
    </i>
    <i t="grand">
      <x/>
    </i>
  </rowItems>
  <colItems count="1">
    <i/>
  </colItems>
  <dataFields count="1">
    <dataField name="Sum of Revenue"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50647C-5E92-49ED-9369-74B70C85FAAE}" name="PivotTable6"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C15" firstHeaderRow="0" firstDataRow="1" firstDataCol="1"/>
  <pivotFields count="12">
    <pivotField axis="axisRow" numFmtId="14" showAll="0">
      <items count="1001">
        <item x="664"/>
        <item x="105"/>
        <item x="469"/>
        <item x="464"/>
        <item x="888"/>
        <item x="209"/>
        <item x="973"/>
        <item x="188"/>
        <item x="185"/>
        <item x="991"/>
        <item x="497"/>
        <item x="463"/>
        <item x="136"/>
        <item x="970"/>
        <item x="458"/>
        <item x="934"/>
        <item x="892"/>
        <item x="149"/>
        <item x="715"/>
        <item x="144"/>
        <item x="65"/>
        <item x="119"/>
        <item x="215"/>
        <item x="907"/>
        <item x="629"/>
        <item x="994"/>
        <item x="928"/>
        <item x="436"/>
        <item x="676"/>
        <item x="369"/>
        <item x="312"/>
        <item x="16"/>
        <item x="707"/>
        <item x="557"/>
        <item x="343"/>
        <item x="93"/>
        <item x="531"/>
        <item x="263"/>
        <item x="444"/>
        <item x="704"/>
        <item x="988"/>
        <item x="987"/>
        <item x="860"/>
        <item x="784"/>
        <item x="260"/>
        <item x="670"/>
        <item x="865"/>
        <item x="139"/>
        <item x="543"/>
        <item x="416"/>
        <item x="372"/>
        <item x="44"/>
        <item x="725"/>
        <item x="182"/>
        <item x="963"/>
        <item x="941"/>
        <item x="53"/>
        <item x="241"/>
        <item x="335"/>
        <item x="431"/>
        <item x="308"/>
        <item x="708"/>
        <item x="252"/>
        <item x="405"/>
        <item x="914"/>
        <item x="998"/>
        <item x="701"/>
        <item x="94"/>
        <item x="534"/>
        <item x="6"/>
        <item x="282"/>
        <item x="397"/>
        <item x="488"/>
        <item x="131"/>
        <item x="23"/>
        <item x="695"/>
        <item x="20"/>
        <item x="375"/>
        <item x="944"/>
        <item x="592"/>
        <item x="157"/>
        <item x="366"/>
        <item x="382"/>
        <item x="899"/>
        <item x="66"/>
        <item x="123"/>
        <item x="861"/>
        <item x="904"/>
        <item x="699"/>
        <item x="726"/>
        <item x="491"/>
        <item x="276"/>
        <item x="528"/>
        <item x="926"/>
        <item x="90"/>
        <item x="340"/>
        <item x="31"/>
        <item x="925"/>
        <item x="533"/>
        <item x="716"/>
        <item x="618"/>
        <item x="316"/>
        <item x="410"/>
        <item x="839"/>
        <item x="425"/>
        <item x="163"/>
        <item x="505"/>
        <item x="962"/>
        <item x="585"/>
        <item x="833"/>
        <item x="60"/>
        <item x="303"/>
        <item x="646"/>
        <item x="929"/>
        <item x="310"/>
        <item x="537"/>
        <item x="694"/>
        <item x="554"/>
        <item x="785"/>
        <item x="982"/>
        <item x="270"/>
        <item x="527"/>
        <item x="879"/>
        <item x="587"/>
        <item x="783"/>
        <item x="277"/>
        <item x="679"/>
        <item x="120"/>
        <item x="501"/>
        <item x="76"/>
        <item x="555"/>
        <item x="720"/>
        <item x="75"/>
        <item x="866"/>
        <item x="551"/>
        <item x="111"/>
        <item x="902"/>
        <item x="399"/>
        <item x="290"/>
        <item x="34"/>
        <item x="862"/>
        <item x="470"/>
        <item x="128"/>
        <item x="70"/>
        <item x="506"/>
        <item x="446"/>
        <item x="109"/>
        <item x="903"/>
        <item x="457"/>
        <item x="613"/>
        <item x="61"/>
        <item x="196"/>
        <item x="465"/>
        <item x="353"/>
        <item x="43"/>
        <item x="492"/>
        <item x="116"/>
        <item x="239"/>
        <item x="887"/>
        <item x="344"/>
        <item x="814"/>
        <item x="741"/>
        <item x="583"/>
        <item x="633"/>
        <item x="264"/>
        <item x="999"/>
        <item x="638"/>
        <item x="813"/>
        <item x="236"/>
        <item x="616"/>
        <item x="33"/>
        <item x="764"/>
        <item x="454"/>
        <item x="854"/>
        <item x="48"/>
        <item x="135"/>
        <item x="179"/>
        <item x="876"/>
        <item x="295"/>
        <item x="169"/>
        <item x="523"/>
        <item x="607"/>
        <item x="598"/>
        <item x="729"/>
        <item x="306"/>
        <item x="908"/>
        <item x="719"/>
        <item x="565"/>
        <item x="5"/>
        <item x="943"/>
        <item x="110"/>
        <item x="940"/>
        <item x="595"/>
        <item x="747"/>
        <item x="11"/>
        <item x="709"/>
        <item x="91"/>
        <item x="532"/>
        <item x="869"/>
        <item x="678"/>
        <item x="158"/>
        <item x="326"/>
        <item x="966"/>
        <item x="877"/>
        <item x="268"/>
        <item x="509"/>
        <item x="681"/>
        <item x="871"/>
        <item x="635"/>
        <item x="314"/>
        <item x="569"/>
        <item x="989"/>
        <item x="338"/>
        <item x="41"/>
        <item x="840"/>
        <item x="333"/>
        <item x="984"/>
        <item x="40"/>
        <item x="584"/>
        <item x="354"/>
        <item x="494"/>
        <item x="332"/>
        <item x="562"/>
        <item x="736"/>
        <item x="13"/>
        <item x="167"/>
        <item x="737"/>
        <item x="819"/>
        <item x="922"/>
        <item x="734"/>
        <item x="170"/>
        <item x="546"/>
        <item x="636"/>
        <item x="73"/>
        <item x="911"/>
        <item x="718"/>
        <item x="662"/>
        <item x="443"/>
        <item x="273"/>
        <item x="68"/>
        <item x="471"/>
        <item x="159"/>
        <item x="100"/>
        <item x="253"/>
        <item x="821"/>
        <item x="87"/>
        <item x="240"/>
        <item x="225"/>
        <item x="795"/>
        <item x="461"/>
        <item x="568"/>
        <item x="483"/>
        <item x="498"/>
        <item x="723"/>
        <item x="391"/>
        <item x="288"/>
        <item x="548"/>
        <item x="490"/>
        <item x="760"/>
        <item x="379"/>
        <item x="206"/>
        <item x="398"/>
        <item x="915"/>
        <item x="173"/>
        <item x="620"/>
        <item x="95"/>
        <item x="156"/>
        <item x="381"/>
        <item x="538"/>
        <item x="671"/>
        <item x="959"/>
        <item x="968"/>
        <item x="896"/>
        <item x="983"/>
        <item x="174"/>
        <item x="4"/>
        <item x="849"/>
        <item x="373"/>
        <item x="274"/>
        <item x="323"/>
        <item x="278"/>
        <item x="187"/>
        <item x="901"/>
        <item x="55"/>
        <item x="220"/>
        <item x="72"/>
        <item x="10"/>
        <item x="161"/>
        <item x="164"/>
        <item x="878"/>
        <item x="530"/>
        <item x="356"/>
        <item x="752"/>
        <item x="810"/>
        <item x="979"/>
        <item x="758"/>
        <item x="299"/>
        <item x="581"/>
        <item x="845"/>
        <item x="617"/>
        <item x="71"/>
        <item x="643"/>
        <item x="183"/>
        <item x="610"/>
        <item x="102"/>
        <item x="478"/>
        <item x="417"/>
        <item x="608"/>
        <item x="578"/>
        <item x="787"/>
        <item x="152"/>
        <item x="81"/>
        <item x="990"/>
        <item x="663"/>
        <item x="717"/>
        <item x="890"/>
        <item x="647"/>
        <item x="423"/>
        <item x="801"/>
        <item x="971"/>
        <item x="667"/>
        <item x="480"/>
        <item x="754"/>
        <item x="289"/>
        <item x="359"/>
        <item x="79"/>
        <item x="287"/>
        <item x="733"/>
        <item x="858"/>
        <item x="920"/>
        <item x="631"/>
        <item x="599"/>
        <item x="358"/>
        <item x="927"/>
        <item x="189"/>
        <item x="965"/>
        <item x="160"/>
        <item x="590"/>
        <item x="202"/>
        <item x="154"/>
        <item x="732"/>
        <item x="541"/>
        <item x="51"/>
        <item x="294"/>
        <item x="900"/>
        <item x="619"/>
        <item x="767"/>
        <item x="67"/>
        <item x="404"/>
        <item x="612"/>
        <item x="228"/>
        <item x="906"/>
        <item x="841"/>
        <item x="686"/>
        <item x="809"/>
        <item x="388"/>
        <item x="864"/>
        <item x="364"/>
        <item x="850"/>
        <item x="645"/>
        <item x="345"/>
        <item x="112"/>
        <item x="514"/>
        <item x="953"/>
        <item x="745"/>
        <item x="329"/>
        <item x="601"/>
        <item x="54"/>
        <item x="355"/>
        <item x="64"/>
        <item x="923"/>
        <item x="47"/>
        <item x="525"/>
        <item x="257"/>
        <item x="593"/>
        <item x="449"/>
        <item x="352"/>
        <item x="146"/>
        <item x="738"/>
        <item x="798"/>
        <item x="510"/>
        <item x="249"/>
        <item x="374"/>
        <item x="606"/>
        <item x="873"/>
        <item x="324"/>
        <item x="691"/>
        <item x="2"/>
        <item x="844"/>
        <item x="427"/>
        <item x="713"/>
        <item x="12"/>
        <item x="749"/>
        <item x="644"/>
        <item x="832"/>
        <item x="875"/>
        <item x="740"/>
        <item x="540"/>
        <item x="376"/>
        <item x="357"/>
        <item x="474"/>
        <item x="637"/>
        <item x="153"/>
        <item x="757"/>
        <item x="318"/>
        <item x="39"/>
        <item x="847"/>
        <item x="327"/>
        <item x="954"/>
        <item x="693"/>
        <item x="622"/>
        <item x="192"/>
        <item x="948"/>
        <item x="205"/>
        <item x="435"/>
        <item x="475"/>
        <item x="234"/>
        <item x="141"/>
        <item x="125"/>
        <item x="799"/>
        <item x="811"/>
        <item x="515"/>
        <item x="320"/>
        <item x="724"/>
        <item x="248"/>
        <item x="893"/>
        <item x="688"/>
        <item x="571"/>
        <item x="484"/>
        <item x="909"/>
        <item x="778"/>
        <item x="394"/>
        <item x="402"/>
        <item x="591"/>
        <item x="279"/>
        <item x="258"/>
        <item x="838"/>
        <item x="35"/>
        <item x="780"/>
        <item x="985"/>
        <item x="235"/>
        <item x="769"/>
        <item x="834"/>
        <item x="782"/>
        <item x="210"/>
        <item x="28"/>
        <item x="145"/>
        <item x="360"/>
        <item x="700"/>
        <item x="535"/>
        <item x="127"/>
        <item x="689"/>
        <item x="62"/>
        <item x="133"/>
        <item x="84"/>
        <item x="106"/>
        <item x="763"/>
        <item x="842"/>
        <item x="429"/>
        <item x="78"/>
        <item x="712"/>
        <item x="552"/>
        <item x="451"/>
        <item x="722"/>
        <item x="573"/>
        <item x="180"/>
        <item x="175"/>
        <item x="486"/>
        <item x="539"/>
        <item x="674"/>
        <item x="452"/>
        <item x="796"/>
        <item x="823"/>
        <item x="947"/>
        <item x="207"/>
        <item x="945"/>
        <item x="575"/>
        <item x="626"/>
        <item x="951"/>
        <item x="774"/>
        <item x="582"/>
        <item x="275"/>
        <item x="762"/>
        <item x="408"/>
        <item x="403"/>
        <item x="697"/>
        <item x="545"/>
        <item x="886"/>
        <item x="272"/>
        <item x="367"/>
        <item x="829"/>
        <item x="325"/>
        <item x="804"/>
        <item x="675"/>
        <item x="97"/>
        <item x="705"/>
        <item x="550"/>
        <item x="652"/>
        <item x="424"/>
        <item x="830"/>
        <item x="256"/>
        <item x="772"/>
        <item x="513"/>
        <item x="32"/>
        <item x="508"/>
        <item x="216"/>
        <item x="710"/>
        <item x="251"/>
        <item x="107"/>
        <item x="38"/>
        <item x="714"/>
        <item x="389"/>
        <item x="380"/>
        <item x="683"/>
        <item x="113"/>
        <item x="197"/>
        <item x="980"/>
        <item x="400"/>
        <item x="83"/>
        <item x="49"/>
        <item x="924"/>
        <item x="502"/>
        <item x="298"/>
        <item x="134"/>
        <item x="386"/>
        <item x="950"/>
        <item x="872"/>
        <item x="261"/>
        <item x="311"/>
        <item x="218"/>
        <item x="387"/>
        <item x="517"/>
        <item x="42"/>
        <item x="627"/>
        <item x="660"/>
        <item x="654"/>
        <item x="477"/>
        <item x="522"/>
        <item x="657"/>
        <item x="669"/>
        <item x="445"/>
        <item x="254"/>
        <item x="978"/>
        <item x="703"/>
        <item x="341"/>
        <item x="108"/>
        <item x="342"/>
        <item x="347"/>
        <item x="468"/>
        <item x="472"/>
        <item x="86"/>
        <item x="790"/>
        <item x="564"/>
        <item x="58"/>
        <item x="460"/>
        <item x="802"/>
        <item x="579"/>
        <item x="992"/>
        <item x="349"/>
        <item x="25"/>
        <item x="401"/>
        <item x="190"/>
        <item x="7"/>
        <item x="137"/>
        <item x="563"/>
        <item x="489"/>
        <item x="937"/>
        <item x="859"/>
        <item x="200"/>
        <item x="526"/>
        <item x="194"/>
        <item x="835"/>
        <item x="448"/>
        <item x="377"/>
        <item x="292"/>
        <item x="815"/>
        <item x="600"/>
        <item x="138"/>
        <item x="946"/>
        <item x="788"/>
        <item x="334"/>
        <item x="816"/>
        <item x="803"/>
        <item x="918"/>
        <item x="826"/>
        <item x="142"/>
        <item x="362"/>
        <item x="15"/>
        <item x="309"/>
        <item x="711"/>
        <item x="466"/>
        <item x="848"/>
        <item x="441"/>
        <item x="640"/>
        <item x="37"/>
        <item x="855"/>
        <item x="634"/>
        <item x="307"/>
        <item x="771"/>
        <item x="632"/>
        <item x="659"/>
        <item x="297"/>
        <item x="80"/>
        <item x="961"/>
        <item x="8"/>
        <item x="910"/>
        <item x="45"/>
        <item x="820"/>
        <item x="395"/>
        <item x="413"/>
        <item x="822"/>
        <item x="881"/>
        <item x="393"/>
        <item x="857"/>
        <item x="191"/>
        <item x="21"/>
        <item x="3"/>
        <item x="411"/>
        <item x="392"/>
        <item x="412"/>
        <item x="22"/>
        <item x="690"/>
        <item x="641"/>
        <item x="148"/>
        <item x="996"/>
        <item x="519"/>
        <item x="668"/>
        <item x="921"/>
        <item x="807"/>
        <item x="440"/>
        <item x="765"/>
        <item x="939"/>
        <item x="265"/>
        <item x="544"/>
        <item x="476"/>
        <item x="74"/>
        <item x="964"/>
        <item x="655"/>
        <item x="623"/>
        <item x="414"/>
        <item x="390"/>
        <item x="280"/>
        <item x="407"/>
        <item x="104"/>
        <item x="250"/>
        <item x="958"/>
        <item x="559"/>
        <item x="648"/>
        <item x="863"/>
        <item x="797"/>
        <item x="516"/>
        <item x="680"/>
        <item x="727"/>
        <item x="118"/>
        <item x="319"/>
        <item x="661"/>
        <item x="756"/>
        <item x="479"/>
        <item x="853"/>
        <item x="572"/>
        <item x="147"/>
        <item x="656"/>
        <item x="957"/>
        <item x="212"/>
        <item x="208"/>
        <item x="603"/>
        <item x="653"/>
        <item x="639"/>
        <item x="243"/>
        <item x="650"/>
        <item x="467"/>
        <item x="96"/>
        <item x="520"/>
        <item x="936"/>
        <item x="570"/>
        <item x="649"/>
        <item x="504"/>
        <item x="597"/>
        <item x="46"/>
        <item x="178"/>
        <item x="69"/>
        <item x="126"/>
        <item x="776"/>
        <item x="549"/>
        <item x="351"/>
        <item x="281"/>
        <item x="36"/>
        <item x="574"/>
        <item x="836"/>
        <item x="291"/>
        <item x="304"/>
        <item x="919"/>
        <item x="418"/>
        <item x="773"/>
        <item x="302"/>
        <item x="322"/>
        <item x="743"/>
        <item x="219"/>
        <item x="495"/>
        <item x="233"/>
        <item x="50"/>
        <item x="437"/>
        <item x="409"/>
        <item x="140"/>
        <item x="512"/>
        <item x="808"/>
        <item x="231"/>
        <item x="981"/>
        <item x="511"/>
        <item x="337"/>
        <item x="198"/>
        <item x="867"/>
        <item x="259"/>
        <item x="895"/>
        <item x="995"/>
        <item x="977"/>
        <item x="433"/>
        <item x="938"/>
        <item x="894"/>
        <item x="614"/>
        <item x="217"/>
        <item x="214"/>
        <item x="586"/>
        <item x="59"/>
        <item x="481"/>
        <item x="828"/>
        <item x="283"/>
        <item x="301"/>
        <item x="730"/>
        <item x="201"/>
        <item x="186"/>
        <item x="426"/>
        <item x="967"/>
        <item x="500"/>
        <item x="789"/>
        <item x="698"/>
        <item x="817"/>
        <item x="827"/>
        <item x="129"/>
        <item x="800"/>
        <item x="882"/>
        <item x="706"/>
        <item x="383"/>
        <item x="85"/>
        <item x="103"/>
        <item x="396"/>
        <item x="602"/>
        <item x="868"/>
        <item x="368"/>
        <item x="777"/>
        <item x="818"/>
        <item x="556"/>
        <item x="114"/>
        <item x="27"/>
        <item x="321"/>
        <item x="305"/>
        <item x="759"/>
        <item x="285"/>
        <item x="682"/>
        <item x="284"/>
        <item x="117"/>
        <item x="577"/>
        <item x="529"/>
        <item x="553"/>
        <item x="384"/>
        <item x="576"/>
        <item x="155"/>
        <item x="177"/>
        <item x="692"/>
        <item x="775"/>
        <item x="415"/>
        <item x="455"/>
        <item x="162"/>
        <item x="453"/>
        <item x="221"/>
        <item x="870"/>
        <item x="18"/>
        <item x="434"/>
        <item x="242"/>
        <item x="503"/>
        <item x="246"/>
        <item x="753"/>
        <item x="615"/>
        <item x="898"/>
        <item x="339"/>
        <item x="932"/>
        <item x="825"/>
        <item x="432"/>
        <item x="181"/>
        <item x="406"/>
        <item x="63"/>
        <item x="761"/>
        <item x="422"/>
        <item x="350"/>
        <item x="997"/>
        <item x="57"/>
        <item x="459"/>
        <item x="560"/>
        <item x="768"/>
        <item x="172"/>
        <item x="56"/>
        <item x="99"/>
        <item x="685"/>
        <item x="361"/>
        <item x="580"/>
        <item x="165"/>
        <item x="605"/>
        <item x="14"/>
        <item x="955"/>
        <item x="518"/>
        <item x="935"/>
        <item x="438"/>
        <item x="917"/>
        <item x="731"/>
        <item x="851"/>
        <item x="266"/>
        <item x="781"/>
        <item x="82"/>
        <item x="986"/>
        <item x="696"/>
        <item x="29"/>
        <item x="151"/>
        <item x="931"/>
        <item x="143"/>
        <item x="255"/>
        <item x="905"/>
        <item x="132"/>
        <item x="226"/>
        <item x="666"/>
        <item x="124"/>
        <item x="371"/>
        <item x="806"/>
        <item x="843"/>
        <item x="744"/>
        <item x="229"/>
        <item x="651"/>
        <item x="625"/>
        <item x="286"/>
        <item x="439"/>
        <item x="672"/>
        <item x="874"/>
        <item x="232"/>
        <item x="942"/>
        <item x="750"/>
        <item x="271"/>
        <item x="960"/>
        <item x="223"/>
        <item x="176"/>
        <item x="203"/>
        <item x="805"/>
        <item x="536"/>
        <item x="972"/>
        <item x="748"/>
        <item x="493"/>
        <item x="315"/>
        <item x="300"/>
        <item x="883"/>
        <item x="269"/>
        <item x="975"/>
        <item x="52"/>
        <item x="195"/>
        <item x="346"/>
        <item x="642"/>
        <item x="974"/>
        <item x="363"/>
        <item x="812"/>
        <item x="98"/>
        <item x="293"/>
        <item x="755"/>
        <item x="267"/>
        <item x="0"/>
        <item x="331"/>
        <item x="317"/>
        <item x="430"/>
        <item x="567"/>
        <item x="238"/>
        <item x="831"/>
        <item x="447"/>
        <item x="247"/>
        <item x="852"/>
        <item x="956"/>
        <item x="793"/>
        <item x="993"/>
        <item x="26"/>
        <item x="779"/>
        <item x="856"/>
        <item x="420"/>
        <item x="628"/>
        <item x="673"/>
        <item x="487"/>
        <item x="442"/>
        <item x="837"/>
        <item x="561"/>
        <item x="589"/>
        <item x="378"/>
        <item x="728"/>
        <item x="609"/>
        <item x="77"/>
        <item x="1"/>
        <item x="742"/>
        <item x="230"/>
        <item x="684"/>
        <item x="677"/>
        <item x="19"/>
        <item x="952"/>
        <item x="596"/>
        <item x="330"/>
        <item x="150"/>
        <item x="199"/>
        <item x="244"/>
        <item x="913"/>
        <item x="385"/>
        <item x="204"/>
        <item x="496"/>
        <item x="566"/>
        <item x="976"/>
        <item x="880"/>
        <item x="665"/>
        <item x="17"/>
        <item x="168"/>
        <item x="166"/>
        <item x="245"/>
        <item x="916"/>
        <item x="296"/>
        <item x="588"/>
        <item x="507"/>
        <item x="702"/>
        <item x="370"/>
        <item x="739"/>
        <item x="419"/>
        <item x="88"/>
        <item x="462"/>
        <item x="473"/>
        <item x="791"/>
        <item x="171"/>
        <item x="89"/>
        <item x="766"/>
        <item x="227"/>
        <item x="262"/>
        <item x="9"/>
        <item x="751"/>
        <item x="365"/>
        <item x="542"/>
        <item x="421"/>
        <item x="92"/>
        <item x="824"/>
        <item x="885"/>
        <item x="889"/>
        <item x="428"/>
        <item x="658"/>
        <item x="450"/>
        <item x="521"/>
        <item x="897"/>
        <item x="336"/>
        <item x="721"/>
        <item x="846"/>
        <item x="348"/>
        <item x="594"/>
        <item x="949"/>
        <item x="884"/>
        <item x="211"/>
        <item x="969"/>
        <item x="547"/>
        <item x="328"/>
        <item x="130"/>
        <item x="786"/>
        <item x="101"/>
        <item x="611"/>
        <item x="237"/>
        <item x="735"/>
        <item x="770"/>
        <item x="456"/>
        <item x="794"/>
        <item x="624"/>
        <item x="912"/>
        <item x="222"/>
        <item x="213"/>
        <item x="224"/>
        <item x="891"/>
        <item x="792"/>
        <item x="621"/>
        <item x="524"/>
        <item x="115"/>
        <item x="193"/>
        <item x="184"/>
        <item x="499"/>
        <item x="558"/>
        <item x="930"/>
        <item x="746"/>
        <item x="30"/>
        <item x="121"/>
        <item x="604"/>
        <item x="485"/>
        <item x="687"/>
        <item x="482"/>
        <item x="24"/>
        <item x="122"/>
        <item x="933"/>
        <item x="630"/>
        <item x="313"/>
        <item t="default"/>
      </items>
    </pivotField>
    <pivotField dataField="1" numFmtId="167" showAll="0"/>
    <pivotField numFmtId="167" showAll="0"/>
    <pivotField numFmtId="167" showAll="0"/>
    <pivotField numFmtId="1" showAll="0"/>
    <pivotField showAll="0"/>
    <pivotField showAll="0"/>
    <pivotField numFmtId="167" showAll="0"/>
    <pivotField dataField="1" numFmtId="167" showAll="0">
      <items count="998">
        <item x="108"/>
        <item x="191"/>
        <item x="168"/>
        <item x="104"/>
        <item x="973"/>
        <item x="92"/>
        <item x="595"/>
        <item x="893"/>
        <item x="927"/>
        <item x="150"/>
        <item x="663"/>
        <item x="227"/>
        <item x="146"/>
        <item x="384"/>
        <item x="238"/>
        <item x="264"/>
        <item x="126"/>
        <item x="615"/>
        <item x="36"/>
        <item x="394"/>
        <item x="474"/>
        <item x="953"/>
        <item x="226"/>
        <item x="373"/>
        <item x="863"/>
        <item x="366"/>
        <item x="691"/>
        <item x="496"/>
        <item x="28"/>
        <item x="475"/>
        <item x="679"/>
        <item x="243"/>
        <item x="549"/>
        <item x="125"/>
        <item x="871"/>
        <item x="421"/>
        <item x="374"/>
        <item x="199"/>
        <item x="981"/>
        <item x="554"/>
        <item x="342"/>
        <item x="201"/>
        <item x="826"/>
        <item x="420"/>
        <item x="986"/>
        <item x="436"/>
        <item x="947"/>
        <item x="844"/>
        <item x="347"/>
        <item x="827"/>
        <item x="425"/>
        <item x="898"/>
        <item x="906"/>
        <item x="128"/>
        <item x="426"/>
        <item x="236"/>
        <item x="378"/>
        <item x="847"/>
        <item x="995"/>
        <item x="915"/>
        <item x="339"/>
        <item x="389"/>
        <item x="256"/>
        <item x="839"/>
        <item x="857"/>
        <item x="468"/>
        <item x="709"/>
        <item x="318"/>
        <item x="525"/>
        <item x="856"/>
        <item x="628"/>
        <item x="746"/>
        <item x="750"/>
        <item x="177"/>
        <item x="557"/>
        <item x="599"/>
        <item x="411"/>
        <item x="284"/>
        <item x="912"/>
        <item x="480"/>
        <item x="258"/>
        <item x="983"/>
        <item x="520"/>
        <item x="450"/>
        <item x="215"/>
        <item x="989"/>
        <item x="988"/>
        <item x="180"/>
        <item x="493"/>
        <item x="114"/>
        <item x="734"/>
        <item x="951"/>
        <item x="890"/>
        <item x="429"/>
        <item x="447"/>
        <item x="773"/>
        <item x="232"/>
        <item x="471"/>
        <item x="244"/>
        <item x="702"/>
        <item x="536"/>
        <item x="680"/>
        <item x="798"/>
        <item x="833"/>
        <item x="654"/>
        <item x="295"/>
        <item x="675"/>
        <item x="639"/>
        <item x="737"/>
        <item x="975"/>
        <item x="946"/>
        <item x="332"/>
        <item x="692"/>
        <item x="590"/>
        <item x="516"/>
        <item x="32"/>
        <item x="351"/>
        <item x="498"/>
        <item x="293"/>
        <item x="789"/>
        <item x="964"/>
        <item x="267"/>
        <item x="198"/>
        <item x="822"/>
        <item x="6"/>
        <item x="160"/>
        <item x="577"/>
        <item x="448"/>
        <item x="511"/>
        <item x="914"/>
        <item x="748"/>
        <item x="846"/>
        <item x="976"/>
        <item x="462"/>
        <item x="698"/>
        <item x="17"/>
        <item x="0"/>
        <item x="785"/>
        <item x="39"/>
        <item x="305"/>
        <item x="987"/>
        <item x="810"/>
        <item x="790"/>
        <item x="766"/>
        <item x="924"/>
        <item x="710"/>
        <item x="604"/>
        <item x="192"/>
        <item x="306"/>
        <item x="158"/>
        <item x="1"/>
        <item x="109"/>
        <item x="572"/>
        <item x="183"/>
        <item x="290"/>
        <item x="30"/>
        <item x="514"/>
        <item x="765"/>
        <item x="251"/>
        <item x="37"/>
        <item x="141"/>
        <item x="349"/>
        <item x="991"/>
        <item x="282"/>
        <item x="671"/>
        <item x="101"/>
        <item x="20"/>
        <item x="669"/>
        <item x="297"/>
        <item x="705"/>
        <item x="732"/>
        <item x="360"/>
        <item x="948"/>
        <item x="42"/>
        <item x="729"/>
        <item x="894"/>
        <item x="208"/>
        <item x="521"/>
        <item x="317"/>
        <item x="553"/>
        <item x="59"/>
        <item x="387"/>
        <item x="672"/>
        <item x="470"/>
        <item x="371"/>
        <item x="85"/>
        <item x="285"/>
        <item x="600"/>
        <item x="485"/>
        <item x="883"/>
        <item x="540"/>
        <item x="217"/>
        <item x="235"/>
        <item x="248"/>
        <item x="117"/>
        <item x="263"/>
        <item x="340"/>
        <item x="824"/>
        <item x="978"/>
        <item x="324"/>
        <item x="900"/>
        <item x="955"/>
        <item x="836"/>
        <item x="188"/>
        <item x="818"/>
        <item x="369"/>
        <item x="224"/>
        <item x="422"/>
        <item x="708"/>
        <item x="872"/>
        <item x="814"/>
        <item x="954"/>
        <item x="407"/>
        <item x="78"/>
        <item x="187"/>
        <item x="330"/>
        <item x="427"/>
        <item x="579"/>
        <item x="852"/>
        <item x="559"/>
        <item x="938"/>
        <item x="2"/>
        <item x="539"/>
        <item x="170"/>
        <item x="627"/>
        <item x="778"/>
        <item x="486"/>
        <item x="518"/>
        <item x="707"/>
        <item x="884"/>
        <item x="607"/>
        <item x="918"/>
        <item x="731"/>
        <item x="928"/>
        <item x="357"/>
        <item x="800"/>
        <item x="312"/>
        <item x="558"/>
        <item x="528"/>
        <item x="726"/>
        <item x="386"/>
        <item x="807"/>
        <item x="446"/>
        <item x="643"/>
        <item x="699"/>
        <item x="655"/>
        <item x="479"/>
        <item x="670"/>
        <item x="345"/>
        <item x="882"/>
        <item x="43"/>
        <item x="626"/>
        <item x="302"/>
        <item x="866"/>
        <item x="481"/>
        <item x="375"/>
        <item x="241"/>
        <item x="776"/>
        <item x="609"/>
        <item x="736"/>
        <item x="730"/>
        <item x="179"/>
        <item x="515"/>
        <item x="433"/>
        <item x="940"/>
        <item x="124"/>
        <item x="980"/>
        <item x="910"/>
        <item x="984"/>
        <item x="646"/>
        <item x="916"/>
        <item x="413"/>
        <item x="668"/>
        <item x="245"/>
        <item x="761"/>
        <item x="631"/>
        <item x="651"/>
        <item x="500"/>
        <item x="131"/>
        <item x="151"/>
        <item x="931"/>
        <item x="116"/>
        <item x="653"/>
        <item x="949"/>
        <item x="95"/>
        <item x="956"/>
        <item x="659"/>
        <item x="962"/>
        <item x="613"/>
        <item x="649"/>
        <item x="438"/>
        <item x="22"/>
        <item x="283"/>
        <item x="24"/>
        <item x="561"/>
        <item x="782"/>
        <item x="259"/>
        <item x="813"/>
        <item x="292"/>
        <item x="209"/>
        <item x="161"/>
        <item x="184"/>
        <item x="440"/>
        <item x="97"/>
        <item x="724"/>
        <item x="795"/>
        <item x="952"/>
        <item x="451"/>
        <item x="145"/>
        <item x="696"/>
        <item x="612"/>
        <item x="838"/>
        <item x="3"/>
        <item x="277"/>
        <item x="370"/>
        <item x="779"/>
        <item x="382"/>
        <item x="751"/>
        <item x="83"/>
        <item x="538"/>
        <item x="159"/>
        <item x="265"/>
        <item x="74"/>
        <item x="861"/>
        <item x="722"/>
        <item x="943"/>
        <item x="860"/>
        <item x="809"/>
        <item x="645"/>
        <item x="712"/>
        <item x="134"/>
        <item x="14"/>
        <item x="54"/>
        <item x="142"/>
        <item x="911"/>
        <item x="513"/>
        <item x="111"/>
        <item x="849"/>
        <item x="719"/>
        <item x="213"/>
        <item x="147"/>
        <item x="483"/>
        <item x="958"/>
        <item x="352"/>
        <item x="465"/>
        <item x="716"/>
        <item x="202"/>
        <item x="967"/>
        <item x="363"/>
        <item x="834"/>
        <item x="763"/>
        <item x="620"/>
        <item x="94"/>
        <item x="346"/>
        <item x="727"/>
        <item x="896"/>
        <item x="634"/>
        <item x="576"/>
        <item x="482"/>
        <item x="5"/>
        <item x="423"/>
        <item x="832"/>
        <item x="598"/>
        <item x="974"/>
        <item x="354"/>
        <item x="982"/>
        <item x="169"/>
        <item x="676"/>
        <item x="435"/>
        <item x="288"/>
        <item x="274"/>
        <item x="348"/>
        <item x="233"/>
        <item x="434"/>
        <item x="937"/>
        <item x="685"/>
        <item x="119"/>
        <item x="657"/>
        <item x="327"/>
        <item x="771"/>
        <item x="152"/>
        <item x="541"/>
        <item x="406"/>
        <item x="632"/>
        <item x="410"/>
        <item x="996"/>
        <item x="400"/>
        <item x="113"/>
        <item x="8"/>
        <item x="61"/>
        <item x="48"/>
        <item x="7"/>
        <item x="445"/>
        <item x="203"/>
        <item x="230"/>
        <item x="239"/>
        <item x="674"/>
        <item x="377"/>
        <item x="75"/>
        <item x="365"/>
        <item x="380"/>
        <item x="62"/>
        <item x="331"/>
        <item x="939"/>
        <item x="717"/>
        <item x="601"/>
        <item x="723"/>
        <item x="216"/>
        <item x="774"/>
        <item x="31"/>
        <item x="424"/>
        <item x="629"/>
        <item x="563"/>
        <item x="110"/>
        <item x="220"/>
        <item x="130"/>
        <item x="901"/>
        <item x="580"/>
        <item x="534"/>
        <item x="623"/>
        <item x="430"/>
        <item x="902"/>
        <item x="463"/>
        <item x="457"/>
        <item x="313"/>
        <item x="402"/>
        <item x="721"/>
        <item x="182"/>
        <item x="714"/>
        <item x="640"/>
        <item x="650"/>
        <item x="713"/>
        <item x="278"/>
        <item x="35"/>
        <item x="455"/>
        <item x="477"/>
        <item x="652"/>
        <item x="18"/>
        <item x="971"/>
        <item x="195"/>
        <item x="867"/>
        <item x="414"/>
        <item x="206"/>
        <item x="673"/>
        <item x="262"/>
        <item x="677"/>
        <item x="715"/>
        <item x="874"/>
        <item x="301"/>
        <item x="309"/>
        <item x="825"/>
        <item x="121"/>
        <item x="47"/>
        <item x="254"/>
        <item x="960"/>
        <item x="353"/>
        <item x="697"/>
        <item x="551"/>
        <item x="444"/>
        <item x="797"/>
        <item x="887"/>
        <item x="355"/>
        <item x="796"/>
        <item x="744"/>
        <item x="418"/>
        <item x="641"/>
        <item x="162"/>
        <item x="153"/>
        <item x="681"/>
        <item x="329"/>
        <item x="767"/>
        <item x="66"/>
        <item x="509"/>
        <item x="879"/>
        <item x="907"/>
        <item x="71"/>
        <item x="93"/>
        <item x="38"/>
        <item x="442"/>
        <item x="56"/>
        <item x="586"/>
        <item x="163"/>
        <item x="862"/>
        <item x="660"/>
        <item x="888"/>
        <item x="585"/>
        <item x="79"/>
        <item x="647"/>
        <item x="137"/>
        <item x="478"/>
        <item x="993"/>
        <item x="502"/>
        <item x="968"/>
        <item x="176"/>
        <item x="165"/>
        <item x="979"/>
        <item x="505"/>
        <item x="112"/>
        <item x="830"/>
        <item x="185"/>
        <item x="787"/>
        <item x="441"/>
        <item x="665"/>
        <item x="829"/>
        <item x="596"/>
        <item x="552"/>
        <item x="41"/>
        <item x="701"/>
        <item x="638"/>
        <item x="148"/>
        <item x="86"/>
        <item x="566"/>
        <item x="396"/>
        <item x="602"/>
        <item x="644"/>
        <item x="608"/>
        <item x="223"/>
        <item x="806"/>
        <item x="749"/>
        <item x="225"/>
        <item x="200"/>
        <item x="166"/>
        <item x="257"/>
        <item x="460"/>
        <item x="917"/>
        <item x="9"/>
        <item x="877"/>
        <item x="334"/>
        <item x="941"/>
        <item x="383"/>
        <item x="876"/>
        <item x="487"/>
        <item x="107"/>
        <item x="494"/>
        <item x="605"/>
        <item x="828"/>
        <item x="560"/>
        <item x="229"/>
        <item x="757"/>
        <item x="597"/>
        <item x="157"/>
        <item x="33"/>
        <item x="21"/>
        <item x="793"/>
        <item x="784"/>
        <item x="492"/>
        <item x="933"/>
        <item x="26"/>
        <item x="46"/>
        <item x="266"/>
        <item x="688"/>
        <item x="804"/>
        <item x="338"/>
        <item x="840"/>
        <item x="281"/>
        <item x="454"/>
        <item x="865"/>
        <item x="873"/>
        <item x="706"/>
        <item x="103"/>
        <item x="106"/>
        <item x="582"/>
        <item x="73"/>
        <item x="409"/>
        <item x="845"/>
        <item x="897"/>
        <item x="65"/>
        <item x="754"/>
        <item x="711"/>
        <item x="205"/>
        <item x="842"/>
        <item x="335"/>
        <item x="573"/>
        <item x="854"/>
        <item x="296"/>
        <item x="87"/>
        <item x="875"/>
        <item x="656"/>
        <item x="533"/>
        <item x="569"/>
        <item x="156"/>
        <item x="739"/>
        <item x="72"/>
        <item x="504"/>
        <item x="792"/>
        <item x="930"/>
        <item x="700"/>
        <item x="624"/>
        <item x="439"/>
        <item x="279"/>
        <item x="247"/>
        <item x="768"/>
        <item x="926"/>
        <item x="140"/>
        <item x="606"/>
        <item x="231"/>
        <item x="44"/>
        <item x="756"/>
        <item x="19"/>
        <item x="362"/>
        <item x="594"/>
        <item x="186"/>
        <item x="886"/>
        <item x="45"/>
        <item x="592"/>
        <item x="755"/>
        <item x="878"/>
        <item x="456"/>
        <item x="102"/>
        <item x="570"/>
        <item x="545"/>
        <item x="786"/>
        <item x="115"/>
        <item x="742"/>
        <item x="611"/>
        <item x="404"/>
        <item x="694"/>
        <item x="467"/>
        <item x="132"/>
        <item x="299"/>
        <item x="815"/>
        <item x="139"/>
        <item x="977"/>
        <item x="603"/>
        <item x="972"/>
        <item x="687"/>
        <item x="82"/>
        <item x="770"/>
        <item x="190"/>
        <item x="123"/>
        <item x="15"/>
        <item x="458"/>
        <item x="419"/>
        <item x="218"/>
        <item x="543"/>
        <item x="391"/>
        <item x="950"/>
        <item x="240"/>
        <item x="12"/>
        <item x="905"/>
        <item x="16"/>
        <item x="388"/>
        <item x="81"/>
        <item x="667"/>
        <item x="891"/>
        <item x="929"/>
        <item x="921"/>
        <item x="556"/>
        <item x="127"/>
        <item x="966"/>
        <item x="325"/>
        <item x="527"/>
        <item x="268"/>
        <item x="589"/>
        <item x="853"/>
        <item x="535"/>
        <item x="562"/>
        <item x="461"/>
        <item x="466"/>
        <item x="138"/>
        <item x="234"/>
        <item x="994"/>
        <item x="568"/>
        <item x="178"/>
        <item x="432"/>
        <item x="361"/>
        <item x="740"/>
        <item x="308"/>
        <item x="622"/>
        <item x="412"/>
        <item x="397"/>
        <item x="89"/>
        <item x="942"/>
        <item x="57"/>
        <item x="13"/>
        <item x="196"/>
        <item x="591"/>
        <item x="791"/>
        <item x="64"/>
        <item x="344"/>
        <item x="135"/>
        <item x="490"/>
        <item x="583"/>
        <item x="820"/>
        <item x="864"/>
        <item x="764"/>
        <item x="990"/>
        <item x="794"/>
        <item x="193"/>
        <item x="276"/>
        <item x="909"/>
        <item x="922"/>
        <item x="385"/>
        <item x="34"/>
        <item x="269"/>
        <item x="11"/>
        <item x="529"/>
        <item x="530"/>
        <item x="932"/>
        <item x="835"/>
        <item x="682"/>
        <item x="381"/>
        <item x="855"/>
        <item x="99"/>
        <item x="969"/>
        <item x="69"/>
        <item x="300"/>
        <item x="350"/>
        <item x="683"/>
        <item x="689"/>
        <item x="661"/>
        <item x="287"/>
        <item x="171"/>
        <item x="817"/>
        <item x="524"/>
        <item x="869"/>
        <item x="464"/>
        <item x="70"/>
        <item x="510"/>
        <item x="851"/>
        <item x="614"/>
        <item x="725"/>
        <item x="821"/>
        <item x="484"/>
        <item x="625"/>
        <item x="379"/>
        <item x="772"/>
        <item x="491"/>
        <item x="100"/>
        <item x="619"/>
        <item x="531"/>
        <item x="129"/>
        <item x="50"/>
        <item x="321"/>
        <item x="489"/>
        <item x="963"/>
        <item x="526"/>
        <item x="311"/>
        <item x="469"/>
        <item x="811"/>
        <item x="60"/>
        <item x="760"/>
        <item x="189"/>
        <item x="805"/>
        <item x="77"/>
        <item x="67"/>
        <item x="944"/>
        <item x="476"/>
        <item x="593"/>
        <item x="908"/>
        <item x="452"/>
        <item x="316"/>
        <item x="923"/>
        <item x="762"/>
        <item x="143"/>
        <item x="298"/>
        <item x="252"/>
        <item x="23"/>
        <item x="84"/>
        <item x="105"/>
        <item x="175"/>
        <item x="925"/>
        <item x="777"/>
        <item x="154"/>
        <item x="801"/>
        <item x="98"/>
        <item x="136"/>
        <item x="237"/>
        <item x="323"/>
        <item x="356"/>
        <item x="164"/>
        <item x="398"/>
        <item x="431"/>
        <item x="816"/>
        <item x="936"/>
        <item x="621"/>
        <item x="775"/>
        <item x="27"/>
        <item x="788"/>
        <item x="255"/>
        <item x="904"/>
        <item x="870"/>
        <item x="885"/>
        <item x="343"/>
        <item x="501"/>
        <item x="261"/>
        <item x="550"/>
        <item x="90"/>
        <item x="303"/>
        <item x="522"/>
        <item x="443"/>
        <item x="733"/>
        <item x="934"/>
        <item x="453"/>
        <item x="416"/>
        <item x="895"/>
        <item x="532"/>
        <item x="587"/>
        <item x="961"/>
        <item x="320"/>
        <item x="892"/>
        <item x="920"/>
        <item x="29"/>
        <item x="326"/>
        <item x="859"/>
        <item x="210"/>
        <item x="578"/>
        <item x="417"/>
        <item x="403"/>
        <item x="336"/>
        <item x="473"/>
        <item x="286"/>
        <item x="399"/>
        <item x="80"/>
        <item x="133"/>
        <item x="584"/>
        <item x="228"/>
        <item x="642"/>
        <item x="341"/>
        <item x="270"/>
        <item x="648"/>
        <item x="959"/>
        <item x="408"/>
        <item x="155"/>
        <item x="759"/>
        <item x="333"/>
        <item x="548"/>
        <item x="537"/>
        <item x="799"/>
        <item x="211"/>
        <item x="517"/>
        <item x="280"/>
        <item x="459"/>
        <item x="495"/>
        <item x="610"/>
        <item x="91"/>
        <item x="803"/>
        <item x="390"/>
        <item x="118"/>
        <item x="372"/>
        <item x="499"/>
        <item x="780"/>
        <item x="68"/>
        <item x="149"/>
        <item x="449"/>
        <item x="76"/>
        <item x="337"/>
        <item x="319"/>
        <item x="544"/>
        <item x="507"/>
        <item x="802"/>
        <item x="428"/>
        <item x="51"/>
        <item x="704"/>
        <item x="848"/>
        <item x="359"/>
        <item x="693"/>
        <item x="294"/>
        <item x="315"/>
        <item x="52"/>
        <item x="753"/>
        <item x="752"/>
        <item x="823"/>
        <item x="271"/>
        <item x="808"/>
        <item x="985"/>
        <item x="571"/>
        <item x="219"/>
        <item x="841"/>
        <item x="173"/>
        <item x="314"/>
        <item x="358"/>
        <item x="662"/>
        <item x="58"/>
        <item x="758"/>
        <item x="567"/>
        <item x="122"/>
        <item x="678"/>
        <item x="574"/>
        <item x="497"/>
        <item x="222"/>
        <item x="488"/>
        <item x="304"/>
        <item x="899"/>
        <item x="291"/>
        <item x="831"/>
        <item x="858"/>
        <item x="197"/>
        <item x="503"/>
        <item x="401"/>
        <item x="376"/>
        <item x="735"/>
        <item x="289"/>
        <item x="10"/>
        <item x="55"/>
        <item x="728"/>
        <item x="96"/>
        <item x="581"/>
        <item x="393"/>
        <item x="703"/>
        <item x="542"/>
        <item x="88"/>
        <item x="395"/>
        <item x="635"/>
        <item x="63"/>
        <item x="903"/>
        <item x="965"/>
        <item x="913"/>
        <item x="328"/>
        <item x="246"/>
        <item x="546"/>
        <item x="695"/>
        <item x="769"/>
        <item x="506"/>
        <item x="508"/>
        <item x="512"/>
        <item x="322"/>
        <item x="207"/>
        <item x="747"/>
        <item x="40"/>
        <item x="720"/>
        <item x="249"/>
        <item x="565"/>
        <item x="633"/>
        <item x="273"/>
        <item x="819"/>
        <item x="636"/>
        <item x="25"/>
        <item x="783"/>
        <item x="253"/>
        <item x="666"/>
        <item x="523"/>
        <item x="992"/>
        <item x="889"/>
        <item x="368"/>
        <item x="53"/>
        <item x="214"/>
        <item x="364"/>
        <item x="242"/>
        <item x="743"/>
        <item x="868"/>
        <item x="637"/>
        <item x="718"/>
        <item x="837"/>
        <item x="307"/>
        <item x="686"/>
        <item x="970"/>
        <item x="935"/>
        <item x="260"/>
        <item x="738"/>
        <item x="547"/>
        <item x="367"/>
        <item x="415"/>
        <item x="919"/>
        <item x="405"/>
        <item x="472"/>
        <item x="812"/>
        <item x="690"/>
        <item x="212"/>
        <item x="745"/>
        <item x="658"/>
        <item x="310"/>
        <item x="49"/>
        <item x="555"/>
        <item x="588"/>
        <item x="575"/>
        <item x="664"/>
        <item x="781"/>
        <item x="221"/>
        <item x="120"/>
        <item x="617"/>
        <item x="618"/>
        <item x="616"/>
        <item x="275"/>
        <item x="957"/>
        <item x="144"/>
        <item x="945"/>
        <item x="881"/>
        <item x="272"/>
        <item x="194"/>
        <item x="181"/>
        <item x="250"/>
        <item x="630"/>
        <item x="564"/>
        <item x="519"/>
        <item x="741"/>
        <item x="174"/>
        <item x="684"/>
        <item x="204"/>
        <item x="167"/>
        <item x="880"/>
        <item x="172"/>
        <item x="843"/>
        <item x="4"/>
        <item x="392"/>
        <item x="437"/>
        <item x="85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6">
        <item h="1" sd="0" x="0"/>
        <item h="1" sd="0" x="1"/>
        <item x="2"/>
        <item h="1" sd="0" x="3"/>
        <item h="1" sd="0" x="4"/>
        <item t="default"/>
      </items>
    </pivotField>
  </pivotFields>
  <rowFields count="3">
    <field x="11"/>
    <field x="9"/>
    <field x="0"/>
  </rowFields>
  <rowItems count="14">
    <i>
      <x v="2"/>
    </i>
    <i r="1">
      <x v="1"/>
    </i>
    <i r="1">
      <x v="2"/>
    </i>
    <i r="1">
      <x v="3"/>
    </i>
    <i r="1">
      <x v="4"/>
    </i>
    <i r="1">
      <x v="5"/>
    </i>
    <i r="1">
      <x v="6"/>
    </i>
    <i r="1">
      <x v="7"/>
    </i>
    <i r="1">
      <x v="8"/>
    </i>
    <i r="1">
      <x v="9"/>
    </i>
    <i r="1">
      <x v="10"/>
    </i>
    <i r="1">
      <x v="11"/>
    </i>
    <i r="1">
      <x v="12"/>
    </i>
    <i t="grand">
      <x/>
    </i>
  </rowItems>
  <colFields count="1">
    <field x="-2"/>
  </colFields>
  <colItems count="2">
    <i>
      <x/>
    </i>
    <i i="1">
      <x v="1"/>
    </i>
  </colItems>
  <dataFields count="2">
    <dataField name="Sum of Cost" fld="8" baseField="0" baseItem="0"/>
    <dataField name="Sum of Revenue" fld="1"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CA3DF6B3-6E4F-403A-99CC-65DA23A7D6C0}" sourceName="Years (Date)">
  <pivotTables>
    <pivotTable tabId="3" name="PivotTable4"/>
  </pivotTables>
  <data>
    <tabular pivotCacheId="1236333388">
      <items count="5">
        <i x="1"/>
        <i x="2" s="1"/>
        <i x="3"/>
        <i x="0"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1" xr10:uid="{B027881D-5E25-4EC3-AAA8-BC9FE3517E3B}" sourceName="Years (Date)">
  <pivotTables>
    <pivotTable tabId="4" name="PivotTable6"/>
  </pivotTables>
  <data>
    <tabular pivotCacheId="1652309502">
      <items count="5">
        <i x="1"/>
        <i x="2" s="1"/>
        <i x="3"/>
        <i x="0" nd="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Date)" xr10:uid="{124A1BF3-7213-4C3F-9867-BE7DAE72E947}" cache="Slicer_Years__Date" caption="Years (Date)"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Date) 1" xr10:uid="{08939DCC-C496-438F-9AAB-4CCBE64B83CF}" cache="Slicer_Years__Date1" caption="Years (Date)" rowHeight="225425"/>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iscord.gg/6HWAQkespP" TargetMode="External"/><Relationship Id="rId1" Type="http://schemas.openxmlformats.org/officeDocument/2006/relationships/hyperlink" Target="https://www.linkedin.com/company/datafrenchy-academy/" TargetMode="Externa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8"/>
  <sheetViews>
    <sheetView showGridLines="0" tabSelected="1" workbookViewId="0">
      <selection activeCell="C25" sqref="C25:M27"/>
    </sheetView>
  </sheetViews>
  <sheetFormatPr defaultColWidth="12.5703125" defaultRowHeight="15.75" customHeight="1"/>
  <cols>
    <col min="1" max="1" width="2.42578125" customWidth="1"/>
  </cols>
  <sheetData>
    <row r="1" spans="1:16" ht="14.25">
      <c r="A1" s="1"/>
      <c r="B1" s="1"/>
      <c r="C1" s="1"/>
      <c r="D1" s="1"/>
      <c r="E1" s="1"/>
      <c r="F1" s="1"/>
      <c r="G1" s="1"/>
      <c r="H1" s="1"/>
      <c r="I1" s="1"/>
      <c r="J1" s="1"/>
      <c r="K1" s="1"/>
      <c r="L1" s="1"/>
      <c r="M1" s="1"/>
      <c r="N1" s="1"/>
      <c r="O1" s="1"/>
      <c r="P1" s="1"/>
    </row>
    <row r="2" spans="1:16" ht="14.25">
      <c r="A2" s="1"/>
      <c r="B2" s="2"/>
      <c r="C2" s="22" t="s">
        <v>0</v>
      </c>
      <c r="D2" s="18"/>
      <c r="E2" s="18"/>
      <c r="F2" s="18"/>
      <c r="G2" s="18"/>
      <c r="H2" s="18"/>
      <c r="I2" s="18"/>
      <c r="J2" s="18"/>
      <c r="K2" s="18"/>
      <c r="L2" s="18"/>
      <c r="M2" s="18"/>
      <c r="N2" s="18"/>
      <c r="O2" s="18"/>
      <c r="P2" s="3"/>
    </row>
    <row r="3" spans="1:16" ht="14.25">
      <c r="A3" s="1"/>
      <c r="B3" s="4"/>
      <c r="C3" s="18"/>
      <c r="D3" s="18"/>
      <c r="E3" s="18"/>
      <c r="F3" s="18"/>
      <c r="G3" s="18"/>
      <c r="H3" s="18"/>
      <c r="I3" s="18"/>
      <c r="J3" s="18"/>
      <c r="K3" s="18"/>
      <c r="L3" s="18"/>
      <c r="M3" s="18"/>
      <c r="N3" s="18"/>
      <c r="O3" s="18"/>
      <c r="P3" s="5"/>
    </row>
    <row r="4" spans="1:16" ht="14.25">
      <c r="A4" s="1"/>
      <c r="B4" s="4"/>
      <c r="C4" s="18"/>
      <c r="D4" s="18"/>
      <c r="E4" s="18"/>
      <c r="F4" s="18"/>
      <c r="G4" s="18"/>
      <c r="H4" s="18"/>
      <c r="I4" s="18"/>
      <c r="J4" s="18"/>
      <c r="K4" s="18"/>
      <c r="L4" s="18"/>
      <c r="M4" s="18"/>
      <c r="N4" s="18"/>
      <c r="O4" s="18"/>
      <c r="P4" s="5"/>
    </row>
    <row r="5" spans="1:16" ht="14.25">
      <c r="A5" s="1"/>
      <c r="B5" s="4"/>
      <c r="C5" s="18"/>
      <c r="D5" s="18"/>
      <c r="E5" s="18"/>
      <c r="F5" s="18"/>
      <c r="G5" s="18"/>
      <c r="H5" s="18"/>
      <c r="I5" s="18"/>
      <c r="J5" s="18"/>
      <c r="K5" s="18"/>
      <c r="L5" s="18"/>
      <c r="M5" s="18"/>
      <c r="N5" s="18"/>
      <c r="O5" s="18"/>
      <c r="P5" s="5"/>
    </row>
    <row r="6" spans="1:16" ht="14.25">
      <c r="A6" s="1"/>
      <c r="B6" s="6"/>
      <c r="C6" s="1"/>
      <c r="D6" s="1"/>
      <c r="E6" s="1"/>
      <c r="F6" s="1"/>
      <c r="G6" s="1"/>
      <c r="H6" s="1"/>
      <c r="I6" s="1"/>
      <c r="J6" s="1"/>
      <c r="K6" s="1"/>
      <c r="L6" s="1"/>
      <c r="M6" s="1"/>
      <c r="N6" s="1"/>
      <c r="O6" s="1"/>
      <c r="P6" s="7"/>
    </row>
    <row r="7" spans="1:16" ht="14.25">
      <c r="A7" s="1"/>
      <c r="B7" s="6"/>
      <c r="C7" s="17" t="s">
        <v>1</v>
      </c>
      <c r="D7" s="18"/>
      <c r="E7" s="18"/>
      <c r="F7" s="18"/>
      <c r="G7" s="18"/>
      <c r="H7" s="1"/>
      <c r="I7" s="1"/>
      <c r="J7" s="1"/>
      <c r="K7" s="1"/>
      <c r="L7" s="1"/>
      <c r="M7" s="1"/>
      <c r="N7" s="1"/>
      <c r="O7" s="1"/>
      <c r="P7" s="7"/>
    </row>
    <row r="8" spans="1:16" ht="14.25">
      <c r="A8" s="1"/>
      <c r="B8" s="6"/>
      <c r="C8" s="1"/>
      <c r="D8" s="1"/>
      <c r="E8" s="1"/>
      <c r="F8" s="1"/>
      <c r="G8" s="1"/>
      <c r="H8" s="1"/>
      <c r="I8" s="1"/>
      <c r="J8" s="1"/>
      <c r="K8" s="1"/>
      <c r="L8" s="1"/>
      <c r="M8" s="1"/>
      <c r="N8" s="1"/>
      <c r="O8" s="1"/>
      <c r="P8" s="7"/>
    </row>
    <row r="9" spans="1:16" ht="14.25">
      <c r="A9" s="1"/>
      <c r="B9" s="6"/>
      <c r="C9" s="17" t="s">
        <v>2</v>
      </c>
      <c r="D9" s="18"/>
      <c r="E9" s="18"/>
      <c r="F9" s="18"/>
      <c r="G9" s="18"/>
      <c r="H9" s="18"/>
      <c r="I9" s="18"/>
      <c r="J9" s="1"/>
      <c r="K9" s="1"/>
      <c r="L9" s="1"/>
      <c r="M9" s="1"/>
      <c r="N9" s="1"/>
      <c r="O9" s="1"/>
      <c r="P9" s="7"/>
    </row>
    <row r="10" spans="1:16" ht="14.25">
      <c r="A10" s="1"/>
      <c r="B10" s="6"/>
      <c r="C10" s="1"/>
      <c r="D10" s="1"/>
      <c r="E10" s="1"/>
      <c r="F10" s="1"/>
      <c r="G10" s="1"/>
      <c r="H10" s="1"/>
      <c r="I10" s="1"/>
      <c r="J10" s="1"/>
      <c r="K10" s="1"/>
      <c r="L10" s="1"/>
      <c r="M10" s="1"/>
      <c r="N10" s="1"/>
      <c r="O10" s="1"/>
      <c r="P10" s="7"/>
    </row>
    <row r="11" spans="1:16" ht="14.25">
      <c r="A11" s="1"/>
      <c r="B11" s="6"/>
      <c r="C11" s="17" t="s">
        <v>3</v>
      </c>
      <c r="D11" s="18"/>
      <c r="E11" s="18"/>
      <c r="F11" s="18"/>
      <c r="G11" s="18"/>
      <c r="H11" s="18"/>
      <c r="I11" s="18"/>
      <c r="J11" s="18"/>
      <c r="K11" s="18"/>
      <c r="L11" s="1"/>
      <c r="M11" s="1"/>
      <c r="N11" s="1"/>
      <c r="O11" s="1"/>
      <c r="P11" s="7"/>
    </row>
    <row r="12" spans="1:16" ht="14.25">
      <c r="A12" s="1"/>
      <c r="B12" s="6"/>
      <c r="C12" s="1"/>
      <c r="D12" s="1"/>
      <c r="E12" s="1"/>
      <c r="F12" s="1"/>
      <c r="G12" s="1"/>
      <c r="H12" s="1"/>
      <c r="I12" s="1"/>
      <c r="J12" s="1"/>
      <c r="K12" s="1"/>
      <c r="L12" s="1"/>
      <c r="M12" s="1"/>
      <c r="N12" s="1"/>
      <c r="O12" s="1"/>
      <c r="P12" s="7"/>
    </row>
    <row r="13" spans="1:16" ht="14.25">
      <c r="A13" s="1"/>
      <c r="B13" s="6"/>
      <c r="C13" s="17" t="s">
        <v>4</v>
      </c>
      <c r="D13" s="18"/>
      <c r="E13" s="18"/>
      <c r="F13" s="18"/>
      <c r="G13" s="18"/>
      <c r="H13" s="18"/>
      <c r="I13" s="18"/>
      <c r="J13" s="18"/>
      <c r="K13" s="18"/>
      <c r="L13" s="18"/>
      <c r="M13" s="1"/>
      <c r="N13" s="1"/>
      <c r="O13" s="1"/>
      <c r="P13" s="7"/>
    </row>
    <row r="14" spans="1:16" ht="14.25">
      <c r="A14" s="1"/>
      <c r="B14" s="6"/>
      <c r="C14" s="1"/>
      <c r="D14" s="1"/>
      <c r="E14" s="1"/>
      <c r="F14" s="1"/>
      <c r="G14" s="1"/>
      <c r="H14" s="1"/>
      <c r="I14" s="1"/>
      <c r="J14" s="1"/>
      <c r="K14" s="1"/>
      <c r="L14" s="1"/>
      <c r="M14" s="1"/>
      <c r="N14" s="1"/>
      <c r="O14" s="1"/>
      <c r="P14" s="7"/>
    </row>
    <row r="15" spans="1:16" ht="14.25">
      <c r="A15" s="1"/>
      <c r="B15" s="6"/>
      <c r="C15" s="17" t="s">
        <v>5</v>
      </c>
      <c r="D15" s="18"/>
      <c r="E15" s="18"/>
      <c r="F15" s="18"/>
      <c r="G15" s="18"/>
      <c r="H15" s="18"/>
      <c r="I15" s="18"/>
      <c r="J15" s="1"/>
      <c r="K15" s="1"/>
      <c r="L15" s="1"/>
      <c r="M15" s="1"/>
      <c r="N15" s="1"/>
      <c r="O15" s="1"/>
      <c r="P15" s="7"/>
    </row>
    <row r="16" spans="1:16" ht="14.25">
      <c r="A16" s="1"/>
      <c r="B16" s="6"/>
      <c r="C16" s="1"/>
      <c r="D16" s="1"/>
      <c r="E16" s="1"/>
      <c r="F16" s="1"/>
      <c r="G16" s="1"/>
      <c r="H16" s="1"/>
      <c r="I16" s="1"/>
      <c r="J16" s="1"/>
      <c r="K16" s="1"/>
      <c r="L16" s="1"/>
      <c r="M16" s="1"/>
      <c r="N16" s="1"/>
      <c r="O16" s="1"/>
      <c r="P16" s="7"/>
    </row>
    <row r="17" spans="1:16" ht="14.25">
      <c r="A17" s="1"/>
      <c r="B17" s="6"/>
      <c r="C17" s="17" t="s">
        <v>6</v>
      </c>
      <c r="D17" s="18"/>
      <c r="E17" s="18"/>
      <c r="F17" s="18"/>
      <c r="G17" s="18"/>
      <c r="H17" s="18"/>
      <c r="I17" s="18"/>
      <c r="J17" s="1"/>
      <c r="K17" s="1"/>
      <c r="L17" s="1"/>
      <c r="M17" s="1"/>
      <c r="N17" s="1"/>
      <c r="O17" s="1"/>
      <c r="P17" s="7"/>
    </row>
    <row r="18" spans="1:16" ht="14.25">
      <c r="A18" s="1"/>
      <c r="B18" s="6"/>
      <c r="C18" s="1"/>
      <c r="D18" s="1"/>
      <c r="E18" s="1"/>
      <c r="F18" s="1"/>
      <c r="G18" s="1"/>
      <c r="H18" s="1"/>
      <c r="I18" s="1"/>
      <c r="J18" s="1"/>
      <c r="K18" s="1"/>
      <c r="L18" s="1"/>
      <c r="M18" s="1"/>
      <c r="N18" s="1"/>
      <c r="O18" s="1"/>
      <c r="P18" s="7"/>
    </row>
    <row r="19" spans="1:16" ht="14.25">
      <c r="A19" s="1"/>
      <c r="B19" s="6"/>
      <c r="C19" s="17" t="s">
        <v>7</v>
      </c>
      <c r="D19" s="18"/>
      <c r="E19" s="18"/>
      <c r="F19" s="18"/>
      <c r="G19" s="18"/>
      <c r="H19" s="18"/>
      <c r="I19" s="18"/>
      <c r="J19" s="18"/>
      <c r="K19" s="18"/>
      <c r="L19" s="18"/>
      <c r="M19" s="18"/>
      <c r="N19" s="18"/>
      <c r="O19" s="1"/>
      <c r="P19" s="7"/>
    </row>
    <row r="20" spans="1:16" ht="14.25">
      <c r="A20" s="1"/>
      <c r="B20" s="6"/>
      <c r="C20" s="1"/>
      <c r="D20" s="1"/>
      <c r="E20" s="1"/>
      <c r="F20" s="1"/>
      <c r="G20" s="1"/>
      <c r="H20" s="1"/>
      <c r="I20" s="1"/>
      <c r="J20" s="1"/>
      <c r="K20" s="1"/>
      <c r="L20" s="1"/>
      <c r="M20" s="1"/>
      <c r="N20" s="1"/>
      <c r="O20" s="1"/>
      <c r="P20" s="7"/>
    </row>
    <row r="21" spans="1:16" ht="14.25">
      <c r="A21" s="1"/>
      <c r="B21" s="6"/>
      <c r="C21" s="19" t="s">
        <v>8</v>
      </c>
      <c r="D21" s="18"/>
      <c r="E21" s="18"/>
      <c r="F21" s="18"/>
      <c r="G21" s="18"/>
      <c r="H21" s="18"/>
      <c r="I21" s="18"/>
      <c r="J21" s="18"/>
      <c r="K21" s="18"/>
      <c r="L21" s="18"/>
      <c r="M21" s="18"/>
      <c r="N21" s="1"/>
      <c r="O21" s="1"/>
      <c r="P21" s="7"/>
    </row>
    <row r="22" spans="1:16" ht="14.25">
      <c r="A22" s="1"/>
      <c r="B22" s="6"/>
      <c r="C22" s="18"/>
      <c r="D22" s="18"/>
      <c r="E22" s="18"/>
      <c r="F22" s="18"/>
      <c r="G22" s="18"/>
      <c r="H22" s="18"/>
      <c r="I22" s="18"/>
      <c r="J22" s="18"/>
      <c r="K22" s="18"/>
      <c r="L22" s="18"/>
      <c r="M22" s="18"/>
      <c r="N22" s="1"/>
      <c r="O22" s="1"/>
      <c r="P22" s="7"/>
    </row>
    <row r="23" spans="1:16" ht="14.25">
      <c r="A23" s="1"/>
      <c r="B23" s="6"/>
      <c r="C23" s="18"/>
      <c r="D23" s="18"/>
      <c r="E23" s="18"/>
      <c r="F23" s="18"/>
      <c r="G23" s="18"/>
      <c r="H23" s="18"/>
      <c r="I23" s="18"/>
      <c r="J23" s="18"/>
      <c r="K23" s="18"/>
      <c r="L23" s="18"/>
      <c r="M23" s="18"/>
      <c r="N23" s="1"/>
      <c r="O23" s="1"/>
      <c r="P23" s="7"/>
    </row>
    <row r="24" spans="1:16" ht="14.25">
      <c r="A24" s="1"/>
      <c r="B24" s="6"/>
      <c r="C24" s="1"/>
      <c r="D24" s="1"/>
      <c r="E24" s="1"/>
      <c r="F24" s="1"/>
      <c r="G24" s="1"/>
      <c r="H24" s="1"/>
      <c r="I24" s="1"/>
      <c r="J24" s="1"/>
      <c r="K24" s="1"/>
      <c r="L24" s="1"/>
      <c r="M24" s="1"/>
      <c r="N24" s="1"/>
      <c r="O24" s="1"/>
      <c r="P24" s="7"/>
    </row>
    <row r="25" spans="1:16" ht="14.25">
      <c r="A25" s="1"/>
      <c r="B25" s="6"/>
      <c r="C25" s="20" t="s">
        <v>9</v>
      </c>
      <c r="D25" s="18"/>
      <c r="E25" s="18"/>
      <c r="F25" s="18"/>
      <c r="G25" s="18"/>
      <c r="H25" s="18"/>
      <c r="I25" s="18"/>
      <c r="J25" s="18"/>
      <c r="K25" s="18"/>
      <c r="L25" s="18"/>
      <c r="M25" s="18"/>
      <c r="N25" s="1"/>
      <c r="O25" s="1"/>
      <c r="P25" s="7"/>
    </row>
    <row r="26" spans="1:16" ht="14.25">
      <c r="A26" s="1"/>
      <c r="B26" s="6"/>
      <c r="C26" s="18"/>
      <c r="D26" s="18"/>
      <c r="E26" s="18"/>
      <c r="F26" s="18"/>
      <c r="G26" s="18"/>
      <c r="H26" s="18"/>
      <c r="I26" s="18"/>
      <c r="J26" s="18"/>
      <c r="K26" s="18"/>
      <c r="L26" s="18"/>
      <c r="M26" s="18"/>
      <c r="N26" s="1"/>
      <c r="O26" s="1"/>
      <c r="P26" s="7"/>
    </row>
    <row r="27" spans="1:16" ht="14.25">
      <c r="A27" s="1"/>
      <c r="B27" s="6"/>
      <c r="C27" s="18"/>
      <c r="D27" s="18"/>
      <c r="E27" s="18"/>
      <c r="F27" s="18"/>
      <c r="G27" s="18"/>
      <c r="H27" s="18"/>
      <c r="I27" s="18"/>
      <c r="J27" s="18"/>
      <c r="K27" s="18"/>
      <c r="L27" s="18"/>
      <c r="M27" s="18"/>
      <c r="N27" s="1"/>
      <c r="O27" s="1"/>
      <c r="P27" s="7"/>
    </row>
    <row r="28" spans="1:16" ht="15.75" customHeight="1">
      <c r="A28" s="1"/>
      <c r="B28" s="6"/>
      <c r="C28" s="8" t="s">
        <v>10</v>
      </c>
      <c r="D28" s="1"/>
      <c r="E28" s="1"/>
      <c r="F28" s="1"/>
      <c r="G28" s="1"/>
      <c r="H28" s="1"/>
      <c r="I28" s="1"/>
      <c r="J28" s="1"/>
      <c r="K28" s="1"/>
      <c r="L28" s="1"/>
      <c r="M28" s="1"/>
      <c r="N28" s="1"/>
      <c r="O28" s="1"/>
      <c r="P28" s="7"/>
    </row>
    <row r="29" spans="1:16" ht="14.25">
      <c r="A29" s="1"/>
      <c r="B29" s="6"/>
      <c r="C29" s="1"/>
      <c r="D29" s="1"/>
      <c r="E29" s="1"/>
      <c r="F29" s="1"/>
      <c r="G29" s="1"/>
      <c r="H29" s="1"/>
      <c r="I29" s="1"/>
      <c r="J29" s="1"/>
      <c r="K29" s="1"/>
      <c r="L29" s="1"/>
      <c r="M29" s="1"/>
      <c r="N29" s="1"/>
      <c r="O29" s="1"/>
      <c r="P29" s="7"/>
    </row>
    <row r="30" spans="1:16" ht="15.75" customHeight="1">
      <c r="A30" s="1"/>
      <c r="B30" s="6"/>
      <c r="C30" s="9" t="s">
        <v>11</v>
      </c>
      <c r="D30" s="10"/>
      <c r="E30" s="10"/>
      <c r="F30" s="10"/>
      <c r="G30" s="10"/>
      <c r="H30" s="10"/>
      <c r="I30" s="10"/>
      <c r="J30" s="10"/>
      <c r="K30" s="10"/>
      <c r="L30" s="10"/>
      <c r="M30" s="10"/>
      <c r="N30" s="10"/>
      <c r="O30" s="1"/>
      <c r="P30" s="7"/>
    </row>
    <row r="31" spans="1:16" ht="14.25">
      <c r="A31" s="1"/>
      <c r="B31" s="6"/>
      <c r="C31" s="1"/>
      <c r="D31" s="1"/>
      <c r="E31" s="1"/>
      <c r="F31" s="1"/>
      <c r="G31" s="1"/>
      <c r="H31" s="1"/>
      <c r="I31" s="1"/>
      <c r="J31" s="1"/>
      <c r="K31" s="1"/>
      <c r="L31" s="1"/>
      <c r="M31" s="1"/>
      <c r="N31" s="1"/>
      <c r="O31" s="1"/>
      <c r="P31" s="7"/>
    </row>
    <row r="32" spans="1:16" ht="15.75" customHeight="1">
      <c r="A32" s="1"/>
      <c r="B32" s="6"/>
      <c r="C32" s="9" t="s">
        <v>12</v>
      </c>
      <c r="D32" s="10"/>
      <c r="E32" s="10"/>
      <c r="F32" s="10"/>
      <c r="G32" s="10"/>
      <c r="H32" s="10"/>
      <c r="I32" s="10"/>
      <c r="J32" s="10"/>
      <c r="K32" s="10"/>
      <c r="L32" s="10"/>
      <c r="M32" s="10"/>
      <c r="N32" s="10"/>
      <c r="O32" s="1"/>
      <c r="P32" s="7"/>
    </row>
    <row r="33" spans="1:16" ht="14.25">
      <c r="A33" s="1"/>
      <c r="B33" s="6"/>
      <c r="C33" s="1"/>
      <c r="D33" s="1"/>
      <c r="E33" s="1"/>
      <c r="F33" s="1"/>
      <c r="G33" s="1"/>
      <c r="H33" s="1"/>
      <c r="I33" s="1"/>
      <c r="J33" s="1"/>
      <c r="K33" s="1"/>
      <c r="L33" s="1"/>
      <c r="M33" s="1"/>
      <c r="N33" s="1"/>
      <c r="O33" s="1"/>
      <c r="P33" s="7"/>
    </row>
    <row r="34" spans="1:16" ht="14.25">
      <c r="A34" s="1"/>
      <c r="B34" s="6"/>
      <c r="C34" s="21" t="s">
        <v>13</v>
      </c>
      <c r="D34" s="18"/>
      <c r="E34" s="18"/>
      <c r="F34" s="18"/>
      <c r="G34" s="18"/>
      <c r="H34" s="18"/>
      <c r="I34" s="18"/>
      <c r="J34" s="18"/>
      <c r="K34" s="18"/>
      <c r="L34" s="18"/>
      <c r="M34" s="18"/>
      <c r="N34" s="18"/>
      <c r="O34" s="1"/>
      <c r="P34" s="7"/>
    </row>
    <row r="35" spans="1:16" ht="14.25">
      <c r="A35" s="1"/>
      <c r="B35" s="6"/>
      <c r="C35" s="1"/>
      <c r="D35" s="1"/>
      <c r="E35" s="1"/>
      <c r="F35" s="1"/>
      <c r="G35" s="1"/>
      <c r="H35" s="1"/>
      <c r="I35" s="1"/>
      <c r="J35" s="1"/>
      <c r="K35" s="1"/>
      <c r="L35" s="1"/>
      <c r="M35" s="1"/>
      <c r="N35" s="1"/>
      <c r="O35" s="1"/>
      <c r="P35" s="7"/>
    </row>
    <row r="36" spans="1:16" ht="15.75" customHeight="1">
      <c r="A36" s="1"/>
      <c r="B36" s="6"/>
      <c r="C36" s="11" t="s">
        <v>14</v>
      </c>
      <c r="D36" s="12"/>
      <c r="E36" s="12"/>
      <c r="F36" s="11" t="s">
        <v>15</v>
      </c>
      <c r="G36" s="1"/>
      <c r="H36" s="1"/>
      <c r="I36" s="1"/>
      <c r="J36" s="1"/>
      <c r="K36" s="1"/>
      <c r="L36" s="1"/>
      <c r="M36" s="1"/>
      <c r="N36" s="1"/>
      <c r="O36" s="1"/>
      <c r="P36" s="7"/>
    </row>
    <row r="37" spans="1:16" ht="14.25">
      <c r="A37" s="1"/>
      <c r="B37" s="6"/>
      <c r="C37" s="1"/>
      <c r="D37" s="1"/>
      <c r="E37" s="1"/>
      <c r="F37" s="1"/>
      <c r="G37" s="1"/>
      <c r="H37" s="1"/>
      <c r="I37" s="1"/>
      <c r="J37" s="1"/>
      <c r="K37" s="1"/>
      <c r="L37" s="1"/>
      <c r="M37" s="1"/>
      <c r="N37" s="1"/>
      <c r="O37" s="1"/>
      <c r="P37" s="7"/>
    </row>
    <row r="38" spans="1:16" ht="14.25">
      <c r="A38" s="1"/>
      <c r="B38" s="13"/>
      <c r="C38" s="14"/>
      <c r="D38" s="14"/>
      <c r="E38" s="14"/>
      <c r="F38" s="14"/>
      <c r="G38" s="14"/>
      <c r="H38" s="14"/>
      <c r="I38" s="14"/>
      <c r="J38" s="14"/>
      <c r="K38" s="14"/>
      <c r="L38" s="14"/>
      <c r="M38" s="14"/>
      <c r="N38" s="14"/>
      <c r="O38" s="14"/>
      <c r="P38" s="15"/>
    </row>
  </sheetData>
  <mergeCells count="11">
    <mergeCell ref="C19:N19"/>
    <mergeCell ref="C21:M23"/>
    <mergeCell ref="C25:M27"/>
    <mergeCell ref="C34:N34"/>
    <mergeCell ref="C2:O5"/>
    <mergeCell ref="C7:G7"/>
    <mergeCell ref="C9:I9"/>
    <mergeCell ref="C11:K11"/>
    <mergeCell ref="C13:L13"/>
    <mergeCell ref="C15:I15"/>
    <mergeCell ref="C17:I17"/>
  </mergeCells>
  <hyperlinks>
    <hyperlink ref="C36" r:id="rId1" xr:uid="{00000000-0004-0000-0000-000000000000}"/>
    <hyperlink ref="F36" r:id="rId2" xr:uid="{00000000-0004-0000-0000-000001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001"/>
  <sheetViews>
    <sheetView workbookViewId="0">
      <selection sqref="A1:I1001"/>
    </sheetView>
  </sheetViews>
  <sheetFormatPr defaultColWidth="12.5703125" defaultRowHeight="15.75" customHeight="1"/>
  <cols>
    <col min="1" max="1" width="11.28515625" style="25" bestFit="1" customWidth="1"/>
    <col min="2" max="2" width="13.85546875" style="27" bestFit="1" customWidth="1"/>
    <col min="3" max="3" width="12.5703125" style="27" bestFit="1" customWidth="1"/>
    <col min="4" max="4" width="18.5703125" style="27" bestFit="1" customWidth="1"/>
    <col min="5" max="5" width="14.85546875" style="30" customWidth="1"/>
    <col min="6" max="6" width="6.7109375" style="32" customWidth="1"/>
    <col min="7" max="7" width="15.7109375" style="32" customWidth="1"/>
    <col min="11" max="11" width="21" bestFit="1" customWidth="1"/>
  </cols>
  <sheetData>
    <row r="1" spans="1:13">
      <c r="A1" s="23" t="s">
        <v>16</v>
      </c>
      <c r="B1" s="26" t="s">
        <v>17</v>
      </c>
      <c r="C1" s="26" t="s">
        <v>18</v>
      </c>
      <c r="D1" s="26" t="s">
        <v>19</v>
      </c>
      <c r="E1" s="28" t="s">
        <v>20</v>
      </c>
      <c r="F1" s="31" t="s">
        <v>21</v>
      </c>
      <c r="G1" s="31" t="s">
        <v>22</v>
      </c>
      <c r="H1" t="s">
        <v>35</v>
      </c>
      <c r="I1" t="s">
        <v>55</v>
      </c>
    </row>
    <row r="2" spans="1:13">
      <c r="A2" s="24">
        <v>44701</v>
      </c>
      <c r="B2" s="26">
        <v>199999</v>
      </c>
      <c r="C2" s="26">
        <v>38767</v>
      </c>
      <c r="D2" s="26">
        <v>18318</v>
      </c>
      <c r="E2" s="29">
        <v>251</v>
      </c>
      <c r="F2" s="31" t="s">
        <v>23</v>
      </c>
      <c r="G2" s="31" t="s">
        <v>24</v>
      </c>
      <c r="H2" s="27">
        <f>B2-C2-D2</f>
        <v>142914</v>
      </c>
      <c r="I2" s="27">
        <f>C2+D2</f>
        <v>57085</v>
      </c>
      <c r="K2" t="s">
        <v>36</v>
      </c>
      <c r="L2" t="s">
        <v>37</v>
      </c>
    </row>
    <row r="3" spans="1:13">
      <c r="A3" s="24">
        <v>44729</v>
      </c>
      <c r="B3" s="26">
        <v>199978</v>
      </c>
      <c r="C3" s="26">
        <v>50538</v>
      </c>
      <c r="D3" s="26">
        <v>7426</v>
      </c>
      <c r="E3" s="29">
        <v>248</v>
      </c>
      <c r="F3" s="31" t="s">
        <v>27</v>
      </c>
      <c r="G3" s="31" t="s">
        <v>30</v>
      </c>
      <c r="H3" s="27">
        <f>B3-C3-D3</f>
        <v>142014</v>
      </c>
      <c r="I3" s="27">
        <f t="shared" ref="I3:I66" si="0">C3+D3</f>
        <v>57964</v>
      </c>
      <c r="K3" s="27">
        <f>MAX(H2:H1001)</f>
        <v>151028</v>
      </c>
      <c r="L3" s="25">
        <f>INDEX(A:A,MATCH(MAX(H:H),H:H,0))</f>
        <v>44517</v>
      </c>
    </row>
    <row r="4" spans="1:13">
      <c r="A4" s="24">
        <v>44218</v>
      </c>
      <c r="B4" s="26">
        <v>199892</v>
      </c>
      <c r="C4" s="26">
        <v>55122</v>
      </c>
      <c r="D4" s="26">
        <v>6696</v>
      </c>
      <c r="E4" s="29">
        <v>102</v>
      </c>
      <c r="F4" s="31" t="s">
        <v>29</v>
      </c>
      <c r="G4" s="31" t="s">
        <v>28</v>
      </c>
      <c r="H4" s="27">
        <f>B4-C4-D4</f>
        <v>138074</v>
      </c>
      <c r="I4" s="27">
        <f t="shared" si="0"/>
        <v>61818</v>
      </c>
    </row>
    <row r="5" spans="1:13">
      <c r="A5" s="24">
        <v>44447</v>
      </c>
      <c r="B5" s="26">
        <v>199783</v>
      </c>
      <c r="C5" s="26">
        <v>40487</v>
      </c>
      <c r="D5" s="26">
        <v>28064</v>
      </c>
      <c r="E5" s="29">
        <v>492</v>
      </c>
      <c r="F5" s="31" t="s">
        <v>29</v>
      </c>
      <c r="G5" s="31" t="s">
        <v>28</v>
      </c>
      <c r="H5" s="27">
        <f>B5-C5-D5</f>
        <v>131232</v>
      </c>
      <c r="I5" s="27">
        <f t="shared" si="0"/>
        <v>68551</v>
      </c>
      <c r="K5" s="16" t="s">
        <v>38</v>
      </c>
      <c r="L5" s="16" t="s">
        <v>37</v>
      </c>
    </row>
    <row r="6" spans="1:13">
      <c r="A6" s="24">
        <v>44106</v>
      </c>
      <c r="B6" s="26">
        <v>199777</v>
      </c>
      <c r="C6" s="26">
        <v>96912</v>
      </c>
      <c r="D6" s="26">
        <v>29087</v>
      </c>
      <c r="E6" s="29">
        <v>193</v>
      </c>
      <c r="F6" s="31" t="s">
        <v>23</v>
      </c>
      <c r="G6" s="31" t="s">
        <v>30</v>
      </c>
      <c r="H6" s="27">
        <f>B6-C6-D6</f>
        <v>73778</v>
      </c>
      <c r="I6" s="27">
        <f t="shared" si="0"/>
        <v>125999</v>
      </c>
      <c r="K6" s="33">
        <f>MAX(E2:E1001)</f>
        <v>499</v>
      </c>
      <c r="L6" s="25">
        <f>INDEX(A:A,MATCH(MAX(E:E),E:E,0))</f>
        <v>44464</v>
      </c>
      <c r="M6" t="s">
        <v>39</v>
      </c>
    </row>
    <row r="7" spans="1:13">
      <c r="A7" s="24">
        <v>44019</v>
      </c>
      <c r="B7" s="26">
        <v>199649</v>
      </c>
      <c r="C7" s="26">
        <v>66224</v>
      </c>
      <c r="D7" s="26">
        <v>5522</v>
      </c>
      <c r="E7" s="29">
        <v>215</v>
      </c>
      <c r="F7" s="31" t="s">
        <v>29</v>
      </c>
      <c r="G7" s="31" t="s">
        <v>28</v>
      </c>
      <c r="H7" s="27">
        <f>B7-C7-D7</f>
        <v>127903</v>
      </c>
      <c r="I7" s="27">
        <f t="shared" si="0"/>
        <v>71746</v>
      </c>
      <c r="L7" s="25" cm="1">
        <f t="array" ref="L7:L10">_xlfn._xlws.FILTER(A:A,E:E =K6)</f>
        <v>44464</v>
      </c>
      <c r="M7" t="s">
        <v>40</v>
      </c>
    </row>
    <row r="8" spans="1:13">
      <c r="A8" s="24">
        <v>43900</v>
      </c>
      <c r="B8" s="26">
        <v>199639</v>
      </c>
      <c r="C8" s="26">
        <v>44716</v>
      </c>
      <c r="D8" s="26">
        <v>10776</v>
      </c>
      <c r="E8" s="29">
        <v>184</v>
      </c>
      <c r="F8" s="31" t="s">
        <v>27</v>
      </c>
      <c r="G8" s="31" t="s">
        <v>30</v>
      </c>
      <c r="H8" s="27">
        <f>B8-C8-D8</f>
        <v>144147</v>
      </c>
      <c r="I8" s="27">
        <f t="shared" si="0"/>
        <v>55492</v>
      </c>
      <c r="L8" s="25">
        <v>44084</v>
      </c>
      <c r="M8" t="s">
        <v>40</v>
      </c>
    </row>
    <row r="9" spans="1:13">
      <c r="A9" s="24">
        <v>44393</v>
      </c>
      <c r="B9" s="26">
        <v>198563</v>
      </c>
      <c r="C9" s="26">
        <v>55150</v>
      </c>
      <c r="D9" s="26">
        <v>19208</v>
      </c>
      <c r="E9" s="29">
        <v>224</v>
      </c>
      <c r="F9" s="31" t="s">
        <v>23</v>
      </c>
      <c r="G9" s="31" t="s">
        <v>24</v>
      </c>
      <c r="H9" s="27">
        <f>B9-C9-D9</f>
        <v>124205</v>
      </c>
      <c r="I9" s="27">
        <f t="shared" si="0"/>
        <v>74358</v>
      </c>
      <c r="L9" s="25">
        <v>44683</v>
      </c>
      <c r="M9" t="s">
        <v>40</v>
      </c>
    </row>
    <row r="10" spans="1:13">
      <c r="A10" s="24">
        <v>44435</v>
      </c>
      <c r="B10" s="26">
        <v>198496</v>
      </c>
      <c r="C10" s="26">
        <v>59009</v>
      </c>
      <c r="D10" s="26">
        <v>15179</v>
      </c>
      <c r="E10" s="29">
        <v>188</v>
      </c>
      <c r="F10" s="31" t="s">
        <v>23</v>
      </c>
      <c r="G10" s="31" t="s">
        <v>24</v>
      </c>
      <c r="H10" s="27">
        <f>B10-C10-D10</f>
        <v>124308</v>
      </c>
      <c r="I10" s="27">
        <f t="shared" si="0"/>
        <v>74188</v>
      </c>
      <c r="L10" s="25">
        <v>44201</v>
      </c>
      <c r="M10" t="s">
        <v>40</v>
      </c>
    </row>
    <row r="11" spans="1:13">
      <c r="A11" s="24">
        <v>44770</v>
      </c>
      <c r="B11" s="26">
        <v>198299</v>
      </c>
      <c r="C11" s="26">
        <v>68975</v>
      </c>
      <c r="D11" s="26">
        <v>15558</v>
      </c>
      <c r="E11" s="29">
        <v>336</v>
      </c>
      <c r="F11" s="31" t="s">
        <v>27</v>
      </c>
      <c r="G11" s="31" t="s">
        <v>24</v>
      </c>
      <c r="H11" s="27">
        <f>B11-C11-D11</f>
        <v>113766</v>
      </c>
      <c r="I11" s="27">
        <f t="shared" si="0"/>
        <v>84533</v>
      </c>
      <c r="L11" s="25"/>
    </row>
    <row r="12" spans="1:13">
      <c r="A12" s="24">
        <v>44117</v>
      </c>
      <c r="B12" s="26">
        <v>198155</v>
      </c>
      <c r="C12" s="26">
        <v>95095</v>
      </c>
      <c r="D12" s="26">
        <v>15704</v>
      </c>
      <c r="E12" s="29">
        <v>277</v>
      </c>
      <c r="F12" s="31" t="s">
        <v>27</v>
      </c>
      <c r="G12" s="31" t="s">
        <v>24</v>
      </c>
      <c r="H12" s="27">
        <f>B12-C12-D12</f>
        <v>87356</v>
      </c>
      <c r="I12" s="27">
        <f t="shared" si="0"/>
        <v>110799</v>
      </c>
      <c r="K12" t="s">
        <v>52</v>
      </c>
    </row>
    <row r="13" spans="1:13">
      <c r="A13" s="24">
        <v>44025</v>
      </c>
      <c r="B13" s="26">
        <v>197855</v>
      </c>
      <c r="C13" s="26">
        <v>78355</v>
      </c>
      <c r="D13" s="26">
        <v>17820</v>
      </c>
      <c r="E13" s="29">
        <v>432</v>
      </c>
      <c r="F13" s="31" t="s">
        <v>29</v>
      </c>
      <c r="G13" s="31" t="s">
        <v>24</v>
      </c>
      <c r="H13" s="27">
        <f>B13-C13-D13</f>
        <v>101680</v>
      </c>
      <c r="I13" s="27">
        <f t="shared" si="0"/>
        <v>96175</v>
      </c>
      <c r="K13" s="26">
        <v>60126</v>
      </c>
      <c r="L13" s="25" cm="1">
        <f t="array" ref="L13">_xlfn._xlws.FILTER(A:A, B:B =K13)</f>
        <v>43996</v>
      </c>
    </row>
    <row r="14" spans="1:13">
      <c r="A14" s="24">
        <v>44222</v>
      </c>
      <c r="B14" s="26">
        <v>197809</v>
      </c>
      <c r="C14" s="26">
        <v>72963</v>
      </c>
      <c r="D14" s="26">
        <v>19350</v>
      </c>
      <c r="E14" s="29">
        <v>224</v>
      </c>
      <c r="F14" s="31" t="s">
        <v>23</v>
      </c>
      <c r="G14" s="31" t="s">
        <v>26</v>
      </c>
      <c r="H14" s="27">
        <f>B14-C14-D14</f>
        <v>105496</v>
      </c>
      <c r="I14" s="27">
        <f t="shared" si="0"/>
        <v>92313</v>
      </c>
      <c r="K14" s="26">
        <v>60235</v>
      </c>
      <c r="L14" s="25" cm="1">
        <f t="array" ref="L14">_xlfn._xlws.FILTER(A:A, B:B =K14)</f>
        <v>43896</v>
      </c>
    </row>
    <row r="15" spans="1:13">
      <c r="A15" s="24">
        <v>44055</v>
      </c>
      <c r="B15" s="26">
        <v>197717</v>
      </c>
      <c r="C15" s="26">
        <v>69071</v>
      </c>
      <c r="D15" s="26">
        <v>25808</v>
      </c>
      <c r="E15" s="29">
        <v>492</v>
      </c>
      <c r="F15" s="31" t="s">
        <v>23</v>
      </c>
      <c r="G15" s="31" t="s">
        <v>26</v>
      </c>
      <c r="H15" s="27">
        <f>B15-C15-D15</f>
        <v>102838</v>
      </c>
      <c r="I15" s="27">
        <f t="shared" si="0"/>
        <v>94879</v>
      </c>
      <c r="K15" s="26">
        <v>60281</v>
      </c>
      <c r="L15" s="25" cm="1">
        <f t="array" ref="L15">_xlfn._xlws.FILTER(A:A, B:B =K15)</f>
        <v>44625</v>
      </c>
    </row>
    <row r="16" spans="1:13">
      <c r="A16" s="24">
        <v>44638</v>
      </c>
      <c r="B16" s="26">
        <v>197710</v>
      </c>
      <c r="C16" s="26">
        <v>64542</v>
      </c>
      <c r="D16" s="26">
        <v>5201</v>
      </c>
      <c r="E16" s="29">
        <v>458</v>
      </c>
      <c r="F16" s="31" t="s">
        <v>25</v>
      </c>
      <c r="G16" s="31" t="s">
        <v>26</v>
      </c>
      <c r="H16" s="27">
        <f>B16-C16-D16</f>
        <v>127967</v>
      </c>
      <c r="I16" s="27">
        <f t="shared" si="0"/>
        <v>69743</v>
      </c>
      <c r="K16" s="26">
        <v>60526</v>
      </c>
      <c r="L16" s="25" cm="1">
        <f t="array" ref="L16">_xlfn._xlws.FILTER(A:A, B:B =K16)</f>
        <v>44455</v>
      </c>
    </row>
    <row r="17" spans="1:12">
      <c r="A17" s="24">
        <v>44418</v>
      </c>
      <c r="B17" s="26">
        <v>197612</v>
      </c>
      <c r="C17" s="26">
        <v>82142</v>
      </c>
      <c r="D17" s="26">
        <v>9776</v>
      </c>
      <c r="E17" s="29">
        <v>337</v>
      </c>
      <c r="F17" s="31" t="s">
        <v>27</v>
      </c>
      <c r="G17" s="31" t="s">
        <v>28</v>
      </c>
      <c r="H17" s="27">
        <f>B17-C17-D17</f>
        <v>105694</v>
      </c>
      <c r="I17" s="27">
        <f t="shared" si="0"/>
        <v>91918</v>
      </c>
      <c r="K17" s="26">
        <v>60661</v>
      </c>
      <c r="L17" s="25" cm="1">
        <f t="array" ref="L17">_xlfn._xlws.FILTER(A:A, B:B =K17)</f>
        <v>44545</v>
      </c>
    </row>
    <row r="18" spans="1:12">
      <c r="A18" s="24">
        <v>43862</v>
      </c>
      <c r="B18" s="26">
        <v>197541</v>
      </c>
      <c r="C18" s="26">
        <v>65585</v>
      </c>
      <c r="D18" s="26">
        <v>27052</v>
      </c>
      <c r="E18" s="29">
        <v>451</v>
      </c>
      <c r="F18" s="31" t="s">
        <v>23</v>
      </c>
      <c r="G18" s="31" t="s">
        <v>26</v>
      </c>
      <c r="H18" s="27">
        <f>B18-C18-D18</f>
        <v>104904</v>
      </c>
      <c r="I18" s="27">
        <f t="shared" si="0"/>
        <v>92637</v>
      </c>
    </row>
    <row r="19" spans="1:12">
      <c r="A19" s="24">
        <v>44749</v>
      </c>
      <c r="B19" s="26">
        <v>197513</v>
      </c>
      <c r="C19" s="26">
        <v>30138</v>
      </c>
      <c r="D19" s="26">
        <v>26869</v>
      </c>
      <c r="E19" s="29">
        <v>463</v>
      </c>
      <c r="F19" s="31" t="s">
        <v>29</v>
      </c>
      <c r="G19" s="31" t="s">
        <v>24</v>
      </c>
      <c r="H19" s="27">
        <f>B19-C19-D19</f>
        <v>140506</v>
      </c>
      <c r="I19" s="27">
        <f t="shared" si="0"/>
        <v>57007</v>
      </c>
      <c r="K19" t="s">
        <v>51</v>
      </c>
    </row>
    <row r="20" spans="1:12">
      <c r="A20" s="24">
        <v>44607</v>
      </c>
      <c r="B20" s="26">
        <v>197348</v>
      </c>
      <c r="C20" s="26">
        <v>52207</v>
      </c>
      <c r="D20" s="26">
        <v>24944</v>
      </c>
      <c r="E20" s="29">
        <v>206</v>
      </c>
      <c r="F20" s="31" t="s">
        <v>29</v>
      </c>
      <c r="G20" s="31" t="s">
        <v>30</v>
      </c>
      <c r="H20" s="27">
        <f>B20-C20-D20</f>
        <v>120197</v>
      </c>
      <c r="I20" s="27">
        <f t="shared" si="0"/>
        <v>77151</v>
      </c>
      <c r="K20" s="26">
        <v>199999</v>
      </c>
      <c r="L20" s="25" cm="1">
        <f t="array" ref="L20">_xlfn._xlws.FILTER(A:A, B:B =K20)</f>
        <v>44701</v>
      </c>
    </row>
    <row r="21" spans="1:12">
      <c r="A21" s="24">
        <v>44734</v>
      </c>
      <c r="B21" s="26">
        <v>197084</v>
      </c>
      <c r="C21" s="26">
        <v>72261</v>
      </c>
      <c r="D21" s="26">
        <v>17048</v>
      </c>
      <c r="E21" s="29">
        <v>393</v>
      </c>
      <c r="F21" s="31" t="s">
        <v>27</v>
      </c>
      <c r="G21" s="31" t="s">
        <v>28</v>
      </c>
      <c r="H21" s="27">
        <f>B21-C21-D21</f>
        <v>107775</v>
      </c>
      <c r="I21" s="27">
        <f t="shared" si="0"/>
        <v>89309</v>
      </c>
      <c r="K21" s="26">
        <v>199978</v>
      </c>
      <c r="L21" s="25" cm="1">
        <f t="array" ref="L21">_xlfn._xlws.FILTER(A:A, B:B =K21)</f>
        <v>44729</v>
      </c>
    </row>
    <row r="22" spans="1:12">
      <c r="A22" s="24">
        <v>43907</v>
      </c>
      <c r="B22" s="26">
        <v>197023</v>
      </c>
      <c r="C22" s="26">
        <v>47347</v>
      </c>
      <c r="D22" s="26">
        <v>11465</v>
      </c>
      <c r="E22" s="29">
        <v>388</v>
      </c>
      <c r="F22" s="31" t="s">
        <v>23</v>
      </c>
      <c r="G22" s="31" t="s">
        <v>26</v>
      </c>
      <c r="H22" s="27">
        <f>B22-C22-D22</f>
        <v>138211</v>
      </c>
      <c r="I22" s="27">
        <f t="shared" si="0"/>
        <v>58812</v>
      </c>
      <c r="K22" s="26">
        <v>199892</v>
      </c>
      <c r="L22" s="25" cm="1">
        <f t="array" ref="L22">_xlfn._xlws.FILTER(A:A, B:B =K22)</f>
        <v>44218</v>
      </c>
    </row>
    <row r="23" spans="1:12">
      <c r="A23" s="24">
        <v>44446</v>
      </c>
      <c r="B23" s="26">
        <v>196848</v>
      </c>
      <c r="C23" s="26">
        <v>67346</v>
      </c>
      <c r="D23" s="26">
        <v>18156</v>
      </c>
      <c r="E23" s="29">
        <v>131</v>
      </c>
      <c r="F23" s="31" t="s">
        <v>27</v>
      </c>
      <c r="G23" s="31" t="s">
        <v>24</v>
      </c>
      <c r="H23" s="27">
        <f>B23-C23-D23</f>
        <v>111346</v>
      </c>
      <c r="I23" s="27">
        <f t="shared" si="0"/>
        <v>85502</v>
      </c>
      <c r="K23" s="26">
        <v>199783</v>
      </c>
      <c r="L23" s="25" cm="1">
        <f t="array" ref="L23">_xlfn._xlws.FILTER(A:A, B:B =K23)</f>
        <v>44447</v>
      </c>
    </row>
    <row r="24" spans="1:12">
      <c r="A24" s="24">
        <v>44451</v>
      </c>
      <c r="B24" s="26">
        <v>196727</v>
      </c>
      <c r="C24" s="26">
        <v>58795</v>
      </c>
      <c r="D24" s="26">
        <v>8450</v>
      </c>
      <c r="E24" s="29">
        <v>318</v>
      </c>
      <c r="F24" s="31" t="s">
        <v>23</v>
      </c>
      <c r="G24" s="31" t="s">
        <v>30</v>
      </c>
      <c r="H24" s="27">
        <f>B24-C24-D24</f>
        <v>129482</v>
      </c>
      <c r="I24" s="27">
        <f t="shared" si="0"/>
        <v>67245</v>
      </c>
      <c r="K24" s="26">
        <v>199777</v>
      </c>
      <c r="L24" s="25" cm="1">
        <f t="array" ref="L24">_xlfn._xlws.FILTER(A:A, B:B =K24)</f>
        <v>44106</v>
      </c>
    </row>
    <row r="25" spans="1:12">
      <c r="A25" s="24">
        <v>43905</v>
      </c>
      <c r="B25" s="26">
        <v>196487</v>
      </c>
      <c r="C25" s="26">
        <v>80200</v>
      </c>
      <c r="D25" s="26">
        <v>20717</v>
      </c>
      <c r="E25" s="29">
        <v>249</v>
      </c>
      <c r="F25" s="31" t="s">
        <v>29</v>
      </c>
      <c r="G25" s="31" t="s">
        <v>28</v>
      </c>
      <c r="H25" s="27">
        <f>B25-C25-D25</f>
        <v>95570</v>
      </c>
      <c r="I25" s="27">
        <f t="shared" si="0"/>
        <v>100917</v>
      </c>
    </row>
    <row r="26" spans="1:12">
      <c r="A26" s="24">
        <v>44826</v>
      </c>
      <c r="B26" s="26">
        <v>196321</v>
      </c>
      <c r="C26" s="26">
        <v>54045</v>
      </c>
      <c r="D26" s="26">
        <v>13312</v>
      </c>
      <c r="E26" s="29">
        <v>372</v>
      </c>
      <c r="F26" s="31" t="s">
        <v>25</v>
      </c>
      <c r="G26" s="31" t="s">
        <v>30</v>
      </c>
      <c r="H26" s="27">
        <f>B26-C26-D26</f>
        <v>128964</v>
      </c>
      <c r="I26" s="27">
        <f t="shared" si="0"/>
        <v>67357</v>
      </c>
    </row>
    <row r="27" spans="1:12">
      <c r="A27" s="24">
        <v>44390</v>
      </c>
      <c r="B27" s="26">
        <v>196156</v>
      </c>
      <c r="C27" s="26">
        <v>92987</v>
      </c>
      <c r="D27" s="26">
        <v>21654</v>
      </c>
      <c r="E27" s="29">
        <v>138</v>
      </c>
      <c r="F27" s="31" t="s">
        <v>29</v>
      </c>
      <c r="G27" s="31" t="s">
        <v>26</v>
      </c>
      <c r="H27" s="27">
        <f>B27-C27-D27</f>
        <v>81515</v>
      </c>
      <c r="I27" s="27">
        <f t="shared" si="0"/>
        <v>114641</v>
      </c>
    </row>
    <row r="28" spans="1:12">
      <c r="A28" s="24">
        <v>44714</v>
      </c>
      <c r="B28" s="26">
        <v>195832</v>
      </c>
      <c r="C28" s="26">
        <v>56417</v>
      </c>
      <c r="D28" s="26">
        <v>29351</v>
      </c>
      <c r="E28" s="29">
        <v>450</v>
      </c>
      <c r="F28" s="31" t="s">
        <v>23</v>
      </c>
      <c r="G28" s="31" t="s">
        <v>26</v>
      </c>
      <c r="H28" s="27">
        <f>B28-C28-D28</f>
        <v>110064</v>
      </c>
      <c r="I28" s="27">
        <f t="shared" si="0"/>
        <v>85768</v>
      </c>
    </row>
    <row r="29" spans="1:12">
      <c r="A29" s="24">
        <v>44584</v>
      </c>
      <c r="B29" s="26">
        <v>195720</v>
      </c>
      <c r="C29" s="26">
        <v>84245</v>
      </c>
      <c r="D29" s="26">
        <v>18521</v>
      </c>
      <c r="E29" s="29">
        <v>279</v>
      </c>
      <c r="F29" s="31" t="s">
        <v>27</v>
      </c>
      <c r="G29" s="31" t="s">
        <v>24</v>
      </c>
      <c r="H29" s="27">
        <f>B29-C29-D29</f>
        <v>92954</v>
      </c>
      <c r="I29" s="27">
        <f t="shared" si="0"/>
        <v>102766</v>
      </c>
    </row>
    <row r="30" spans="1:12">
      <c r="A30" s="24">
        <v>44276</v>
      </c>
      <c r="B30" s="26">
        <v>195566</v>
      </c>
      <c r="C30" s="26">
        <v>32539</v>
      </c>
      <c r="D30" s="26">
        <v>13199</v>
      </c>
      <c r="E30" s="29">
        <v>426</v>
      </c>
      <c r="F30" s="31" t="s">
        <v>27</v>
      </c>
      <c r="G30" s="31" t="s">
        <v>28</v>
      </c>
      <c r="H30" s="27">
        <f>B30-C30-D30</f>
        <v>149828</v>
      </c>
      <c r="I30" s="27">
        <f t="shared" si="0"/>
        <v>45738</v>
      </c>
    </row>
    <row r="31" spans="1:12">
      <c r="A31" s="24">
        <v>44651</v>
      </c>
      <c r="B31" s="26">
        <v>195542</v>
      </c>
      <c r="C31" s="26">
        <v>76619</v>
      </c>
      <c r="D31" s="26">
        <v>27625</v>
      </c>
      <c r="E31" s="29">
        <v>313</v>
      </c>
      <c r="F31" s="31" t="s">
        <v>27</v>
      </c>
      <c r="G31" s="31" t="s">
        <v>30</v>
      </c>
      <c r="H31" s="27">
        <f>B31-C31-D31</f>
        <v>91298</v>
      </c>
      <c r="I31" s="27">
        <f t="shared" si="0"/>
        <v>104244</v>
      </c>
    </row>
    <row r="32" spans="1:12">
      <c r="A32" s="24">
        <v>44820</v>
      </c>
      <c r="B32" s="26">
        <v>195327</v>
      </c>
      <c r="C32" s="26">
        <v>45072</v>
      </c>
      <c r="D32" s="26">
        <v>13003</v>
      </c>
      <c r="E32" s="29">
        <v>265</v>
      </c>
      <c r="F32" s="31" t="s">
        <v>29</v>
      </c>
      <c r="G32" s="31" t="s">
        <v>26</v>
      </c>
      <c r="H32" s="27">
        <f>B32-C32-D32</f>
        <v>137252</v>
      </c>
      <c r="I32" s="27">
        <f t="shared" si="0"/>
        <v>58075</v>
      </c>
    </row>
    <row r="33" spans="1:9">
      <c r="A33" s="24">
        <v>43927</v>
      </c>
      <c r="B33" s="26">
        <v>195090</v>
      </c>
      <c r="C33" s="26">
        <v>67846</v>
      </c>
      <c r="D33" s="26">
        <v>7828</v>
      </c>
      <c r="E33" s="29">
        <v>498</v>
      </c>
      <c r="F33" s="31" t="s">
        <v>27</v>
      </c>
      <c r="G33" s="31" t="s">
        <v>24</v>
      </c>
      <c r="H33" s="27">
        <f>B33-C33-D33</f>
        <v>119416</v>
      </c>
      <c r="I33" s="27">
        <f t="shared" si="0"/>
        <v>75674</v>
      </c>
    </row>
    <row r="34" spans="1:9">
      <c r="A34" s="24">
        <v>44334</v>
      </c>
      <c r="B34" s="26">
        <v>195044</v>
      </c>
      <c r="C34" s="26">
        <v>30781</v>
      </c>
      <c r="D34" s="26">
        <v>24149</v>
      </c>
      <c r="E34" s="29">
        <v>311</v>
      </c>
      <c r="F34" s="31" t="s">
        <v>23</v>
      </c>
      <c r="G34" s="31" t="s">
        <v>26</v>
      </c>
      <c r="H34" s="27">
        <f>B34-C34-D34</f>
        <v>140114</v>
      </c>
      <c r="I34" s="27">
        <f t="shared" si="0"/>
        <v>54930</v>
      </c>
    </row>
    <row r="35" spans="1:9">
      <c r="A35" s="24">
        <v>44001</v>
      </c>
      <c r="B35" s="26">
        <v>194869</v>
      </c>
      <c r="C35" s="26">
        <v>72080</v>
      </c>
      <c r="D35" s="26">
        <v>13389</v>
      </c>
      <c r="E35" s="29">
        <v>129</v>
      </c>
      <c r="F35" s="31" t="s">
        <v>29</v>
      </c>
      <c r="G35" s="31" t="s">
        <v>26</v>
      </c>
      <c r="H35" s="27">
        <f>B35-C35-D35</f>
        <v>109400</v>
      </c>
      <c r="I35" s="27">
        <f t="shared" si="0"/>
        <v>85469</v>
      </c>
    </row>
    <row r="36" spans="1:9">
      <c r="A36" s="24">
        <v>43970</v>
      </c>
      <c r="B36" s="26">
        <v>194828</v>
      </c>
      <c r="C36" s="26">
        <v>77076</v>
      </c>
      <c r="D36" s="26">
        <v>19027</v>
      </c>
      <c r="E36" s="29">
        <v>124</v>
      </c>
      <c r="F36" s="31" t="s">
        <v>29</v>
      </c>
      <c r="G36" s="31" t="s">
        <v>24</v>
      </c>
      <c r="H36" s="27">
        <f>B36-C36-D36</f>
        <v>98725</v>
      </c>
      <c r="I36" s="27">
        <f t="shared" si="0"/>
        <v>96103</v>
      </c>
    </row>
    <row r="37" spans="1:9">
      <c r="A37" s="24">
        <v>44268</v>
      </c>
      <c r="B37" s="26">
        <v>194502</v>
      </c>
      <c r="C37" s="26">
        <v>47073</v>
      </c>
      <c r="D37" s="26">
        <v>29820</v>
      </c>
      <c r="E37" s="29">
        <v>232</v>
      </c>
      <c r="F37" s="31" t="s">
        <v>27</v>
      </c>
      <c r="G37" s="31" t="s">
        <v>30</v>
      </c>
      <c r="H37" s="27">
        <f>B37-C37-D37</f>
        <v>117609</v>
      </c>
      <c r="I37" s="27">
        <f t="shared" si="0"/>
        <v>76893</v>
      </c>
    </row>
    <row r="38" spans="1:9">
      <c r="A38" s="24">
        <v>44517</v>
      </c>
      <c r="B38" s="26">
        <v>194461</v>
      </c>
      <c r="C38" s="26">
        <v>38259</v>
      </c>
      <c r="D38" s="26">
        <v>5174</v>
      </c>
      <c r="E38" s="29">
        <v>448</v>
      </c>
      <c r="F38" s="31" t="s">
        <v>27</v>
      </c>
      <c r="G38" s="31" t="s">
        <v>30</v>
      </c>
      <c r="H38" s="27">
        <f>B38-C38-D38</f>
        <v>151028</v>
      </c>
      <c r="I38" s="27">
        <f t="shared" si="0"/>
        <v>43433</v>
      </c>
    </row>
    <row r="39" spans="1:9">
      <c r="A39" s="24">
        <v>44425</v>
      </c>
      <c r="B39" s="26">
        <v>194165</v>
      </c>
      <c r="C39" s="26">
        <v>30587</v>
      </c>
      <c r="D39" s="26">
        <v>27918</v>
      </c>
      <c r="E39" s="29">
        <v>346</v>
      </c>
      <c r="F39" s="31" t="s">
        <v>25</v>
      </c>
      <c r="G39" s="31" t="s">
        <v>24</v>
      </c>
      <c r="H39" s="27">
        <f>B39-C39-D39</f>
        <v>135660</v>
      </c>
      <c r="I39" s="27">
        <f t="shared" si="0"/>
        <v>58505</v>
      </c>
    </row>
    <row r="40" spans="1:9">
      <c r="A40" s="24">
        <v>44340</v>
      </c>
      <c r="B40" s="26">
        <v>194092</v>
      </c>
      <c r="C40" s="26">
        <v>59118</v>
      </c>
      <c r="D40" s="26">
        <v>22076</v>
      </c>
      <c r="E40" s="29">
        <v>412</v>
      </c>
      <c r="F40" s="31" t="s">
        <v>27</v>
      </c>
      <c r="G40" s="31" t="s">
        <v>26</v>
      </c>
      <c r="H40" s="27">
        <f>B40-C40-D40</f>
        <v>112898</v>
      </c>
      <c r="I40" s="27">
        <f t="shared" si="0"/>
        <v>81194</v>
      </c>
    </row>
    <row r="41" spans="1:9">
      <c r="A41" s="24">
        <v>44236</v>
      </c>
      <c r="B41" s="26">
        <v>194055</v>
      </c>
      <c r="C41" s="26">
        <v>47069</v>
      </c>
      <c r="D41" s="26">
        <v>10085</v>
      </c>
      <c r="E41" s="29">
        <v>147</v>
      </c>
      <c r="F41" s="31" t="s">
        <v>23</v>
      </c>
      <c r="G41" s="31" t="s">
        <v>28</v>
      </c>
      <c r="H41" s="27">
        <f>B41-C41-D41</f>
        <v>136901</v>
      </c>
      <c r="I41" s="27">
        <f t="shared" si="0"/>
        <v>57154</v>
      </c>
    </row>
    <row r="42" spans="1:9">
      <c r="A42" s="24">
        <v>44048</v>
      </c>
      <c r="B42" s="26">
        <v>193789</v>
      </c>
      <c r="C42" s="26">
        <v>87713</v>
      </c>
      <c r="D42" s="26">
        <v>25456</v>
      </c>
      <c r="E42" s="29">
        <v>195</v>
      </c>
      <c r="F42" s="31" t="s">
        <v>29</v>
      </c>
      <c r="G42" s="31" t="s">
        <v>26</v>
      </c>
      <c r="H42" s="27">
        <f>B42-C42-D42</f>
        <v>80620</v>
      </c>
      <c r="I42" s="27">
        <f t="shared" si="0"/>
        <v>113169</v>
      </c>
    </row>
    <row r="43" spans="1:9">
      <c r="A43" s="24">
        <v>44044</v>
      </c>
      <c r="B43" s="26">
        <v>193554</v>
      </c>
      <c r="C43" s="26">
        <v>72600</v>
      </c>
      <c r="D43" s="26">
        <v>10355</v>
      </c>
      <c r="E43" s="29">
        <v>471</v>
      </c>
      <c r="F43" s="31" t="s">
        <v>29</v>
      </c>
      <c r="G43" s="31" t="s">
        <v>24</v>
      </c>
      <c r="H43" s="27">
        <f>B43-C43-D43</f>
        <v>110599</v>
      </c>
      <c r="I43" s="27">
        <f t="shared" si="0"/>
        <v>82955</v>
      </c>
    </row>
    <row r="44" spans="1:9">
      <c r="A44" s="24">
        <v>44363</v>
      </c>
      <c r="B44" s="26">
        <v>193541</v>
      </c>
      <c r="C44" s="26">
        <v>37239</v>
      </c>
      <c r="D44" s="26">
        <v>22044</v>
      </c>
      <c r="E44" s="29">
        <v>350</v>
      </c>
      <c r="F44" s="31" t="s">
        <v>27</v>
      </c>
      <c r="G44" s="31" t="s">
        <v>26</v>
      </c>
      <c r="H44" s="27">
        <f>B44-C44-D44</f>
        <v>134258</v>
      </c>
      <c r="I44" s="27">
        <f t="shared" si="0"/>
        <v>59283</v>
      </c>
    </row>
    <row r="45" spans="1:9">
      <c r="A45" s="24">
        <v>43985</v>
      </c>
      <c r="B45" s="26">
        <v>193515</v>
      </c>
      <c r="C45" s="26">
        <v>44056</v>
      </c>
      <c r="D45" s="26">
        <v>20275</v>
      </c>
      <c r="E45" s="29">
        <v>411</v>
      </c>
      <c r="F45" s="31" t="s">
        <v>23</v>
      </c>
      <c r="G45" s="31" t="s">
        <v>30</v>
      </c>
      <c r="H45" s="27">
        <f>B45-C45-D45</f>
        <v>129184</v>
      </c>
      <c r="I45" s="27">
        <f t="shared" si="0"/>
        <v>64331</v>
      </c>
    </row>
    <row r="46" spans="1:9">
      <c r="A46" s="24">
        <v>43882</v>
      </c>
      <c r="B46" s="26">
        <v>193291</v>
      </c>
      <c r="C46" s="26">
        <v>82290</v>
      </c>
      <c r="D46" s="26">
        <v>7014</v>
      </c>
      <c r="E46" s="29">
        <v>360</v>
      </c>
      <c r="F46" s="31" t="s">
        <v>29</v>
      </c>
      <c r="G46" s="31" t="s">
        <v>28</v>
      </c>
      <c r="H46" s="27">
        <f>B46-C46-D46</f>
        <v>103987</v>
      </c>
      <c r="I46" s="27">
        <f t="shared" si="0"/>
        <v>89304</v>
      </c>
    </row>
    <row r="47" spans="1:9">
      <c r="A47" s="24">
        <v>44437</v>
      </c>
      <c r="B47" s="26">
        <v>193052</v>
      </c>
      <c r="C47" s="26">
        <v>71855</v>
      </c>
      <c r="D47" s="26">
        <v>18131</v>
      </c>
      <c r="E47" s="29">
        <v>117</v>
      </c>
      <c r="F47" s="31" t="s">
        <v>29</v>
      </c>
      <c r="G47" s="31" t="s">
        <v>26</v>
      </c>
      <c r="H47" s="27">
        <f>B47-C47-D47</f>
        <v>103066</v>
      </c>
      <c r="I47" s="27">
        <f t="shared" si="0"/>
        <v>89986</v>
      </c>
    </row>
    <row r="48" spans="1:9">
      <c r="A48" s="24">
        <v>44509</v>
      </c>
      <c r="B48" s="26">
        <v>192997</v>
      </c>
      <c r="C48" s="26">
        <v>79437</v>
      </c>
      <c r="D48" s="26">
        <v>6363</v>
      </c>
      <c r="E48" s="29">
        <v>493</v>
      </c>
      <c r="F48" s="31" t="s">
        <v>25</v>
      </c>
      <c r="G48" s="31" t="s">
        <v>26</v>
      </c>
      <c r="H48" s="27">
        <f>B48-C48-D48</f>
        <v>107197</v>
      </c>
      <c r="I48" s="27">
        <f t="shared" si="0"/>
        <v>85800</v>
      </c>
    </row>
    <row r="49" spans="1:9">
      <c r="A49" s="24">
        <v>44202</v>
      </c>
      <c r="B49" s="26">
        <v>192822</v>
      </c>
      <c r="C49" s="26">
        <v>64051</v>
      </c>
      <c r="D49" s="26">
        <v>14915</v>
      </c>
      <c r="E49" s="29">
        <v>352</v>
      </c>
      <c r="F49" s="31" t="s">
        <v>25</v>
      </c>
      <c r="G49" s="31" t="s">
        <v>26</v>
      </c>
      <c r="H49" s="27">
        <f>B49-C49-D49</f>
        <v>113856</v>
      </c>
      <c r="I49" s="27">
        <f t="shared" si="0"/>
        <v>78966</v>
      </c>
    </row>
    <row r="50" spans="1:9">
      <c r="A50" s="24">
        <v>44005</v>
      </c>
      <c r="B50" s="26">
        <v>192717</v>
      </c>
      <c r="C50" s="26">
        <v>58602</v>
      </c>
      <c r="D50" s="26">
        <v>15640</v>
      </c>
      <c r="E50" s="29">
        <v>483</v>
      </c>
      <c r="F50" s="31" t="s">
        <v>29</v>
      </c>
      <c r="G50" s="31" t="s">
        <v>30</v>
      </c>
      <c r="H50" s="27">
        <f>B50-C50-D50</f>
        <v>118475</v>
      </c>
      <c r="I50" s="27">
        <f t="shared" si="0"/>
        <v>74242</v>
      </c>
    </row>
    <row r="51" spans="1:9">
      <c r="A51" s="24">
        <v>44350</v>
      </c>
      <c r="B51" s="26">
        <v>192663</v>
      </c>
      <c r="C51" s="26">
        <v>94166</v>
      </c>
      <c r="D51" s="26">
        <v>25170</v>
      </c>
      <c r="E51" s="29">
        <v>408</v>
      </c>
      <c r="F51" s="31" t="s">
        <v>25</v>
      </c>
      <c r="G51" s="31" t="s">
        <v>24</v>
      </c>
      <c r="H51" s="27">
        <f>B51-C51-D51</f>
        <v>73327</v>
      </c>
      <c r="I51" s="27">
        <f t="shared" si="0"/>
        <v>119336</v>
      </c>
    </row>
    <row r="52" spans="1:9">
      <c r="A52" s="24">
        <v>44531</v>
      </c>
      <c r="B52" s="26">
        <v>192632</v>
      </c>
      <c r="C52" s="26">
        <v>88929</v>
      </c>
      <c r="D52" s="26">
        <v>9946</v>
      </c>
      <c r="E52" s="29">
        <v>112</v>
      </c>
      <c r="F52" s="31" t="s">
        <v>27</v>
      </c>
      <c r="G52" s="31" t="s">
        <v>24</v>
      </c>
      <c r="H52" s="27">
        <f>B52-C52-D52</f>
        <v>93757</v>
      </c>
      <c r="I52" s="27">
        <f t="shared" si="0"/>
        <v>98875</v>
      </c>
    </row>
    <row r="53" spans="1:9">
      <c r="A53" s="24">
        <v>44173</v>
      </c>
      <c r="B53" s="26">
        <v>192596</v>
      </c>
      <c r="C53" s="26">
        <v>93646</v>
      </c>
      <c r="D53" s="26">
        <v>14171</v>
      </c>
      <c r="E53" s="29">
        <v>155</v>
      </c>
      <c r="F53" s="31" t="s">
        <v>29</v>
      </c>
      <c r="G53" s="31" t="s">
        <v>28</v>
      </c>
      <c r="H53" s="27">
        <f>B53-C53-D53</f>
        <v>84779</v>
      </c>
      <c r="I53" s="27">
        <f t="shared" si="0"/>
        <v>107817</v>
      </c>
    </row>
    <row r="54" spans="1:9">
      <c r="A54" s="24">
        <v>44690</v>
      </c>
      <c r="B54" s="26">
        <v>192439</v>
      </c>
      <c r="C54" s="26">
        <v>98803</v>
      </c>
      <c r="D54" s="26">
        <v>9757</v>
      </c>
      <c r="E54" s="29">
        <v>124</v>
      </c>
      <c r="F54" s="31" t="s">
        <v>23</v>
      </c>
      <c r="G54" s="31" t="s">
        <v>26</v>
      </c>
      <c r="H54" s="27">
        <f>B54-C54-D54</f>
        <v>83879</v>
      </c>
      <c r="I54" s="27">
        <f t="shared" si="0"/>
        <v>108560</v>
      </c>
    </row>
    <row r="55" spans="1:9">
      <c r="A55" s="24">
        <v>43887</v>
      </c>
      <c r="B55" s="26">
        <v>192414</v>
      </c>
      <c r="C55" s="26">
        <v>86154</v>
      </c>
      <c r="D55" s="26">
        <v>29322</v>
      </c>
      <c r="E55" s="29">
        <v>313</v>
      </c>
      <c r="F55" s="31" t="s">
        <v>29</v>
      </c>
      <c r="G55" s="31" t="s">
        <v>26</v>
      </c>
      <c r="H55" s="27">
        <f>B55-C55-D55</f>
        <v>76938</v>
      </c>
      <c r="I55" s="27">
        <f t="shared" si="0"/>
        <v>115476</v>
      </c>
    </row>
    <row r="56" spans="1:9">
      <c r="A56" s="24">
        <v>44198</v>
      </c>
      <c r="B56" s="26">
        <v>192413</v>
      </c>
      <c r="C56" s="26">
        <v>63787</v>
      </c>
      <c r="D56" s="26">
        <v>6072</v>
      </c>
      <c r="E56" s="29">
        <v>262</v>
      </c>
      <c r="F56" s="31" t="s">
        <v>25</v>
      </c>
      <c r="G56" s="31" t="s">
        <v>30</v>
      </c>
      <c r="H56" s="27">
        <f>B56-C56-D56</f>
        <v>122554</v>
      </c>
      <c r="I56" s="27">
        <f t="shared" si="0"/>
        <v>69859</v>
      </c>
    </row>
    <row r="57" spans="1:9">
      <c r="A57" s="24">
        <v>44114</v>
      </c>
      <c r="B57" s="26">
        <v>192351</v>
      </c>
      <c r="C57" s="26">
        <v>86447</v>
      </c>
      <c r="D57" s="26">
        <v>24611</v>
      </c>
      <c r="E57" s="29">
        <v>180</v>
      </c>
      <c r="F57" s="31" t="s">
        <v>27</v>
      </c>
      <c r="G57" s="31" t="s">
        <v>30</v>
      </c>
      <c r="H57" s="27">
        <f>B57-C57-D57</f>
        <v>81293</v>
      </c>
      <c r="I57" s="27">
        <f t="shared" si="0"/>
        <v>111058</v>
      </c>
    </row>
    <row r="58" spans="1:9">
      <c r="A58" s="24">
        <v>44631</v>
      </c>
      <c r="B58" s="26">
        <v>192311</v>
      </c>
      <c r="C58" s="26">
        <v>53377</v>
      </c>
      <c r="D58" s="26">
        <v>27865</v>
      </c>
      <c r="E58" s="29">
        <v>443</v>
      </c>
      <c r="F58" s="31" t="s">
        <v>29</v>
      </c>
      <c r="G58" s="31" t="s">
        <v>26</v>
      </c>
      <c r="H58" s="27">
        <f>B58-C58-D58</f>
        <v>111069</v>
      </c>
      <c r="I58" s="27">
        <f t="shared" si="0"/>
        <v>81242</v>
      </c>
    </row>
    <row r="59" spans="1:9">
      <c r="A59" s="24">
        <v>44626</v>
      </c>
      <c r="B59" s="26">
        <v>192130</v>
      </c>
      <c r="C59" s="26">
        <v>65820</v>
      </c>
      <c r="D59" s="26">
        <v>29028</v>
      </c>
      <c r="E59" s="29">
        <v>299</v>
      </c>
      <c r="F59" s="31" t="s">
        <v>27</v>
      </c>
      <c r="G59" s="31" t="s">
        <v>28</v>
      </c>
      <c r="H59" s="27">
        <f>B59-C59-D59</f>
        <v>97282</v>
      </c>
      <c r="I59" s="27">
        <f t="shared" si="0"/>
        <v>94848</v>
      </c>
    </row>
    <row r="60" spans="1:9">
      <c r="A60" s="24">
        <v>44384</v>
      </c>
      <c r="B60" s="26">
        <v>192079</v>
      </c>
      <c r="C60" s="26">
        <v>97843</v>
      </c>
      <c r="D60" s="26">
        <v>11696</v>
      </c>
      <c r="E60" s="29">
        <v>491</v>
      </c>
      <c r="F60" s="31" t="s">
        <v>27</v>
      </c>
      <c r="G60" s="31" t="s">
        <v>30</v>
      </c>
      <c r="H60" s="27">
        <f>B60-C60-D60</f>
        <v>82540</v>
      </c>
      <c r="I60" s="27">
        <f t="shared" si="0"/>
        <v>109539</v>
      </c>
    </row>
    <row r="61" spans="1:9">
      <c r="A61" s="24">
        <v>44554</v>
      </c>
      <c r="B61" s="26">
        <v>192028</v>
      </c>
      <c r="C61" s="26">
        <v>48230</v>
      </c>
      <c r="D61" s="26">
        <v>11426</v>
      </c>
      <c r="E61" s="29">
        <v>255</v>
      </c>
      <c r="F61" s="31" t="s">
        <v>29</v>
      </c>
      <c r="G61" s="31" t="s">
        <v>24</v>
      </c>
      <c r="H61" s="27">
        <f>B61-C61-D61</f>
        <v>132372</v>
      </c>
      <c r="I61" s="27">
        <f t="shared" si="0"/>
        <v>59656</v>
      </c>
    </row>
    <row r="62" spans="1:9">
      <c r="A62" s="24">
        <v>43941</v>
      </c>
      <c r="B62" s="26">
        <v>191994</v>
      </c>
      <c r="C62" s="26">
        <v>73108</v>
      </c>
      <c r="D62" s="26">
        <v>26959</v>
      </c>
      <c r="E62" s="29">
        <v>345</v>
      </c>
      <c r="F62" s="31" t="s">
        <v>29</v>
      </c>
      <c r="G62" s="31" t="s">
        <v>26</v>
      </c>
      <c r="H62" s="27">
        <f>B62-C62-D62</f>
        <v>91927</v>
      </c>
      <c r="I62" s="27">
        <f t="shared" si="0"/>
        <v>100067</v>
      </c>
    </row>
    <row r="63" spans="1:9">
      <c r="A63" s="24">
        <v>43981</v>
      </c>
      <c r="B63" s="26">
        <v>191886</v>
      </c>
      <c r="C63" s="26">
        <v>55121</v>
      </c>
      <c r="D63" s="26">
        <v>19087</v>
      </c>
      <c r="E63" s="29">
        <v>409</v>
      </c>
      <c r="F63" s="31" t="s">
        <v>27</v>
      </c>
      <c r="G63" s="31" t="s">
        <v>24</v>
      </c>
      <c r="H63" s="27">
        <f>B63-C63-D63</f>
        <v>117678</v>
      </c>
      <c r="I63" s="27">
        <f t="shared" si="0"/>
        <v>74208</v>
      </c>
    </row>
    <row r="64" spans="1:9">
      <c r="A64" s="24">
        <v>44283</v>
      </c>
      <c r="B64" s="26">
        <v>191878</v>
      </c>
      <c r="C64" s="26">
        <v>48322</v>
      </c>
      <c r="D64" s="26">
        <v>26542</v>
      </c>
      <c r="E64" s="29">
        <v>308</v>
      </c>
      <c r="F64" s="31" t="s">
        <v>27</v>
      </c>
      <c r="G64" s="31" t="s">
        <v>26</v>
      </c>
      <c r="H64" s="27">
        <f>B64-C64-D64</f>
        <v>117014</v>
      </c>
      <c r="I64" s="27">
        <f t="shared" si="0"/>
        <v>74864</v>
      </c>
    </row>
    <row r="65" spans="1:9">
      <c r="A65" s="24">
        <v>44621</v>
      </c>
      <c r="B65" s="26">
        <v>191691</v>
      </c>
      <c r="C65" s="26">
        <v>94089</v>
      </c>
      <c r="D65" s="26">
        <v>17502</v>
      </c>
      <c r="E65" s="29">
        <v>489</v>
      </c>
      <c r="F65" s="31" t="s">
        <v>25</v>
      </c>
      <c r="G65" s="31" t="s">
        <v>26</v>
      </c>
      <c r="H65" s="27">
        <f>B65-C65-D65</f>
        <v>80100</v>
      </c>
      <c r="I65" s="27">
        <f t="shared" si="0"/>
        <v>111591</v>
      </c>
    </row>
    <row r="66" spans="1:9">
      <c r="A66" s="24">
        <v>44200</v>
      </c>
      <c r="B66" s="26">
        <v>191410</v>
      </c>
      <c r="C66" s="26">
        <v>89792</v>
      </c>
      <c r="D66" s="26">
        <v>5215</v>
      </c>
      <c r="E66" s="29">
        <v>242</v>
      </c>
      <c r="F66" s="31" t="s">
        <v>27</v>
      </c>
      <c r="G66" s="31" t="s">
        <v>26</v>
      </c>
      <c r="H66" s="27">
        <f>B66-C66-D66</f>
        <v>96403</v>
      </c>
      <c r="I66" s="27">
        <f t="shared" si="0"/>
        <v>95007</v>
      </c>
    </row>
    <row r="67" spans="1:9">
      <c r="A67" s="24">
        <v>43851</v>
      </c>
      <c r="B67" s="26">
        <v>191189</v>
      </c>
      <c r="C67" s="26">
        <v>71323</v>
      </c>
      <c r="D67" s="26">
        <v>15503</v>
      </c>
      <c r="E67" s="29">
        <v>160</v>
      </c>
      <c r="F67" s="31" t="s">
        <v>27</v>
      </c>
      <c r="G67" s="31" t="s">
        <v>24</v>
      </c>
      <c r="H67" s="27">
        <f>B67-C67-D67</f>
        <v>104363</v>
      </c>
      <c r="I67" s="27">
        <f t="shared" ref="I67:I130" si="1">C67+D67</f>
        <v>86826</v>
      </c>
    </row>
    <row r="68" spans="1:9">
      <c r="A68" s="24">
        <v>43915</v>
      </c>
      <c r="B68" s="26">
        <v>191149</v>
      </c>
      <c r="C68" s="26">
        <v>58179</v>
      </c>
      <c r="D68" s="26">
        <v>22622</v>
      </c>
      <c r="E68" s="29">
        <v>300</v>
      </c>
      <c r="F68" s="31" t="s">
        <v>27</v>
      </c>
      <c r="G68" s="31" t="s">
        <v>26</v>
      </c>
      <c r="H68" s="27">
        <f>B68-C68-D68</f>
        <v>110348</v>
      </c>
      <c r="I68" s="27">
        <f t="shared" si="1"/>
        <v>80801</v>
      </c>
    </row>
    <row r="69" spans="1:9">
      <c r="A69" s="24">
        <v>44178</v>
      </c>
      <c r="B69" s="26">
        <v>191132</v>
      </c>
      <c r="C69" s="26">
        <v>85506</v>
      </c>
      <c r="D69" s="26">
        <v>14744</v>
      </c>
      <c r="E69" s="29">
        <v>203</v>
      </c>
      <c r="F69" s="31" t="s">
        <v>29</v>
      </c>
      <c r="G69" s="31" t="s">
        <v>28</v>
      </c>
      <c r="H69" s="27">
        <f>B69-C69-D69</f>
        <v>90882</v>
      </c>
      <c r="I69" s="27">
        <f t="shared" si="1"/>
        <v>100250</v>
      </c>
    </row>
    <row r="70" spans="1:9">
      <c r="A70" s="24">
        <v>44070</v>
      </c>
      <c r="B70" s="26">
        <v>191026</v>
      </c>
      <c r="C70" s="26">
        <v>79145</v>
      </c>
      <c r="D70" s="26">
        <v>27853</v>
      </c>
      <c r="E70" s="29">
        <v>413</v>
      </c>
      <c r="F70" s="31" t="s">
        <v>25</v>
      </c>
      <c r="G70" s="31" t="s">
        <v>26</v>
      </c>
      <c r="H70" s="27">
        <f>B70-C70-D70</f>
        <v>84028</v>
      </c>
      <c r="I70" s="27">
        <f t="shared" si="1"/>
        <v>106998</v>
      </c>
    </row>
    <row r="71" spans="1:9">
      <c r="A71" s="24">
        <v>44511</v>
      </c>
      <c r="B71" s="26">
        <v>190406</v>
      </c>
      <c r="C71" s="26">
        <v>89711</v>
      </c>
      <c r="D71" s="26">
        <v>7292</v>
      </c>
      <c r="E71" s="29">
        <v>355</v>
      </c>
      <c r="F71" s="31" t="s">
        <v>29</v>
      </c>
      <c r="G71" s="31" t="s">
        <v>26</v>
      </c>
      <c r="H71" s="27">
        <f>B71-C71-D71</f>
        <v>93403</v>
      </c>
      <c r="I71" s="27">
        <f t="shared" si="1"/>
        <v>97003</v>
      </c>
    </row>
    <row r="72" spans="1:9">
      <c r="A72" s="24">
        <v>43974</v>
      </c>
      <c r="B72" s="26">
        <v>190330</v>
      </c>
      <c r="C72" s="26">
        <v>71424</v>
      </c>
      <c r="D72" s="26">
        <v>26470</v>
      </c>
      <c r="E72" s="29">
        <v>306</v>
      </c>
      <c r="F72" s="31" t="s">
        <v>25</v>
      </c>
      <c r="G72" s="31" t="s">
        <v>28</v>
      </c>
      <c r="H72" s="27">
        <f>B72-C72-D72</f>
        <v>92436</v>
      </c>
      <c r="I72" s="27">
        <f t="shared" si="1"/>
        <v>97894</v>
      </c>
    </row>
    <row r="73" spans="1:9">
      <c r="A73" s="24">
        <v>44131</v>
      </c>
      <c r="B73" s="26">
        <v>190282</v>
      </c>
      <c r="C73" s="26">
        <v>67900</v>
      </c>
      <c r="D73" s="26">
        <v>13224</v>
      </c>
      <c r="E73" s="29">
        <v>265</v>
      </c>
      <c r="F73" s="31" t="s">
        <v>29</v>
      </c>
      <c r="G73" s="31" t="s">
        <v>26</v>
      </c>
      <c r="H73" s="27">
        <f>B73-C73-D73</f>
        <v>109158</v>
      </c>
      <c r="I73" s="27">
        <f t="shared" si="1"/>
        <v>81124</v>
      </c>
    </row>
    <row r="74" spans="1:9">
      <c r="A74" s="24">
        <v>44116</v>
      </c>
      <c r="B74" s="26">
        <v>190273</v>
      </c>
      <c r="C74" s="26">
        <v>71321</v>
      </c>
      <c r="D74" s="26">
        <v>16950</v>
      </c>
      <c r="E74" s="29">
        <v>101</v>
      </c>
      <c r="F74" s="31" t="s">
        <v>27</v>
      </c>
      <c r="G74" s="31" t="s">
        <v>26</v>
      </c>
      <c r="H74" s="27">
        <f>B74-C74-D74</f>
        <v>102002</v>
      </c>
      <c r="I74" s="27">
        <f t="shared" si="1"/>
        <v>88271</v>
      </c>
    </row>
    <row r="75" spans="1:9">
      <c r="A75" s="24">
        <v>44064</v>
      </c>
      <c r="B75" s="26">
        <v>189948</v>
      </c>
      <c r="C75" s="26">
        <v>56806</v>
      </c>
      <c r="D75" s="26">
        <v>29737</v>
      </c>
      <c r="E75" s="29">
        <v>349</v>
      </c>
      <c r="F75" s="31" t="s">
        <v>25</v>
      </c>
      <c r="G75" s="31" t="s">
        <v>30</v>
      </c>
      <c r="H75" s="27">
        <f>B75-C75-D75</f>
        <v>103405</v>
      </c>
      <c r="I75" s="27">
        <f t="shared" si="1"/>
        <v>86543</v>
      </c>
    </row>
    <row r="76" spans="1:9">
      <c r="A76" s="24">
        <v>44466</v>
      </c>
      <c r="B76" s="26">
        <v>189749</v>
      </c>
      <c r="C76" s="26">
        <v>59516</v>
      </c>
      <c r="D76" s="26">
        <v>9538</v>
      </c>
      <c r="E76" s="29">
        <v>295</v>
      </c>
      <c r="F76" s="31" t="s">
        <v>25</v>
      </c>
      <c r="G76" s="31" t="s">
        <v>28</v>
      </c>
      <c r="H76" s="27">
        <f>B76-C76-D76</f>
        <v>120695</v>
      </c>
      <c r="I76" s="27">
        <f t="shared" si="1"/>
        <v>69054</v>
      </c>
    </row>
    <row r="77" spans="1:9">
      <c r="A77" s="24">
        <v>43963</v>
      </c>
      <c r="B77" s="26">
        <v>189038</v>
      </c>
      <c r="C77" s="26">
        <v>54022</v>
      </c>
      <c r="D77" s="26">
        <v>20649</v>
      </c>
      <c r="E77" s="29">
        <v>202</v>
      </c>
      <c r="F77" s="31" t="s">
        <v>23</v>
      </c>
      <c r="G77" s="31" t="s">
        <v>28</v>
      </c>
      <c r="H77" s="27">
        <f>B77-C77-D77</f>
        <v>114367</v>
      </c>
      <c r="I77" s="27">
        <f t="shared" si="1"/>
        <v>74671</v>
      </c>
    </row>
    <row r="78" spans="1:9">
      <c r="A78" s="24">
        <v>43960</v>
      </c>
      <c r="B78" s="26">
        <v>188876</v>
      </c>
      <c r="C78" s="26">
        <v>93037</v>
      </c>
      <c r="D78" s="26">
        <v>14227</v>
      </c>
      <c r="E78" s="29">
        <v>106</v>
      </c>
      <c r="F78" s="31" t="s">
        <v>23</v>
      </c>
      <c r="G78" s="31" t="s">
        <v>28</v>
      </c>
      <c r="H78" s="27">
        <f>B78-C78-D78</f>
        <v>81612</v>
      </c>
      <c r="I78" s="27">
        <f t="shared" si="1"/>
        <v>107264</v>
      </c>
    </row>
    <row r="79" spans="1:9">
      <c r="A79" s="24">
        <v>44728</v>
      </c>
      <c r="B79" s="26">
        <v>188803</v>
      </c>
      <c r="C79" s="26">
        <v>91516</v>
      </c>
      <c r="D79" s="26">
        <v>8676</v>
      </c>
      <c r="E79" s="29">
        <v>477</v>
      </c>
      <c r="F79" s="31" t="s">
        <v>29</v>
      </c>
      <c r="G79" s="31" t="s">
        <v>30</v>
      </c>
      <c r="H79" s="27">
        <f>B79-C79-D79</f>
        <v>88611</v>
      </c>
      <c r="I79" s="27">
        <f t="shared" si="1"/>
        <v>100192</v>
      </c>
    </row>
    <row r="80" spans="1:9">
      <c r="A80" s="24">
        <v>44290</v>
      </c>
      <c r="B80" s="26">
        <v>188583</v>
      </c>
      <c r="C80" s="26">
        <v>37345</v>
      </c>
      <c r="D80" s="26">
        <v>23852</v>
      </c>
      <c r="E80" s="29">
        <v>306</v>
      </c>
      <c r="F80" s="31" t="s">
        <v>23</v>
      </c>
      <c r="G80" s="31" t="s">
        <v>30</v>
      </c>
      <c r="H80" s="27">
        <f>B80-C80-D80</f>
        <v>127386</v>
      </c>
      <c r="I80" s="27">
        <f t="shared" si="1"/>
        <v>61197</v>
      </c>
    </row>
    <row r="81" spans="1:9">
      <c r="A81" s="24">
        <v>44156</v>
      </c>
      <c r="B81" s="26">
        <v>188575</v>
      </c>
      <c r="C81" s="26">
        <v>63848</v>
      </c>
      <c r="D81" s="26">
        <v>17903</v>
      </c>
      <c r="E81" s="29">
        <v>356</v>
      </c>
      <c r="F81" s="31" t="s">
        <v>25</v>
      </c>
      <c r="G81" s="31" t="s">
        <v>24</v>
      </c>
      <c r="H81" s="27">
        <f>B81-C81-D81</f>
        <v>106824</v>
      </c>
      <c r="I81" s="27">
        <f t="shared" si="1"/>
        <v>81751</v>
      </c>
    </row>
    <row r="82" spans="1:9">
      <c r="A82" s="24">
        <v>44433</v>
      </c>
      <c r="B82" s="26">
        <v>188386</v>
      </c>
      <c r="C82" s="26">
        <v>75096</v>
      </c>
      <c r="D82" s="26">
        <v>29917</v>
      </c>
      <c r="E82" s="29">
        <v>377</v>
      </c>
      <c r="F82" s="31" t="s">
        <v>27</v>
      </c>
      <c r="G82" s="31" t="s">
        <v>26</v>
      </c>
      <c r="H82" s="27">
        <f>B82-C82-D82</f>
        <v>83373</v>
      </c>
      <c r="I82" s="27">
        <f t="shared" si="1"/>
        <v>105013</v>
      </c>
    </row>
    <row r="83" spans="1:9">
      <c r="A83" s="24">
        <v>44142</v>
      </c>
      <c r="B83" s="26">
        <v>188377</v>
      </c>
      <c r="C83" s="26">
        <v>66751</v>
      </c>
      <c r="D83" s="26">
        <v>25963</v>
      </c>
      <c r="E83" s="29">
        <v>377</v>
      </c>
      <c r="F83" s="31" t="s">
        <v>25</v>
      </c>
      <c r="G83" s="31" t="s">
        <v>28</v>
      </c>
      <c r="H83" s="27">
        <f>B83-C83-D83</f>
        <v>95663</v>
      </c>
      <c r="I83" s="27">
        <f t="shared" si="1"/>
        <v>92714</v>
      </c>
    </row>
    <row r="84" spans="1:9">
      <c r="A84" s="24">
        <v>44648</v>
      </c>
      <c r="B84" s="26">
        <v>188335</v>
      </c>
      <c r="C84" s="26">
        <v>64610</v>
      </c>
      <c r="D84" s="26">
        <v>27192</v>
      </c>
      <c r="E84" s="29">
        <v>470</v>
      </c>
      <c r="F84" s="31" t="s">
        <v>23</v>
      </c>
      <c r="G84" s="31" t="s">
        <v>28</v>
      </c>
      <c r="H84" s="27">
        <f>B84-C84-D84</f>
        <v>96533</v>
      </c>
      <c r="I84" s="27">
        <f t="shared" si="1"/>
        <v>91802</v>
      </c>
    </row>
    <row r="85" spans="1:9">
      <c r="A85" s="24">
        <v>44349</v>
      </c>
      <c r="B85" s="26">
        <v>188322</v>
      </c>
      <c r="C85" s="26">
        <v>51253</v>
      </c>
      <c r="D85" s="26">
        <v>17602</v>
      </c>
      <c r="E85" s="29">
        <v>330</v>
      </c>
      <c r="F85" s="31" t="s">
        <v>29</v>
      </c>
      <c r="G85" s="31" t="s">
        <v>26</v>
      </c>
      <c r="H85" s="27">
        <f>B85-C85-D85</f>
        <v>119467</v>
      </c>
      <c r="I85" s="27">
        <f t="shared" si="1"/>
        <v>68855</v>
      </c>
    </row>
    <row r="86" spans="1:9">
      <c r="A86" s="24">
        <v>44285</v>
      </c>
      <c r="B86" s="26">
        <v>188301</v>
      </c>
      <c r="C86" s="26">
        <v>92292</v>
      </c>
      <c r="D86" s="26">
        <v>8667</v>
      </c>
      <c r="E86" s="29">
        <v>241</v>
      </c>
      <c r="F86" s="31" t="s">
        <v>29</v>
      </c>
      <c r="G86" s="31" t="s">
        <v>28</v>
      </c>
      <c r="H86" s="27">
        <f>B86-C86-D86</f>
        <v>87342</v>
      </c>
      <c r="I86" s="27">
        <f t="shared" si="1"/>
        <v>100959</v>
      </c>
    </row>
    <row r="87" spans="1:9">
      <c r="A87" s="24">
        <v>44574</v>
      </c>
      <c r="B87" s="26">
        <v>188267</v>
      </c>
      <c r="C87" s="26">
        <v>34378</v>
      </c>
      <c r="D87" s="26">
        <v>25452</v>
      </c>
      <c r="E87" s="29">
        <v>154</v>
      </c>
      <c r="F87" s="31" t="s">
        <v>23</v>
      </c>
      <c r="G87" s="31" t="s">
        <v>28</v>
      </c>
      <c r="H87" s="27">
        <f>B87-C87-D87</f>
        <v>128437</v>
      </c>
      <c r="I87" s="27">
        <f t="shared" si="1"/>
        <v>59830</v>
      </c>
    </row>
    <row r="88" spans="1:9">
      <c r="A88" s="24">
        <v>44381</v>
      </c>
      <c r="B88" s="26">
        <v>188232</v>
      </c>
      <c r="C88" s="26">
        <v>63380</v>
      </c>
      <c r="D88" s="26">
        <v>20089</v>
      </c>
      <c r="E88" s="29">
        <v>494</v>
      </c>
      <c r="F88" s="31" t="s">
        <v>23</v>
      </c>
      <c r="G88" s="31" t="s">
        <v>24</v>
      </c>
      <c r="H88" s="27">
        <f>B88-C88-D88</f>
        <v>104763</v>
      </c>
      <c r="I88" s="27">
        <f t="shared" si="1"/>
        <v>83469</v>
      </c>
    </row>
    <row r="89" spans="1:9">
      <c r="A89" s="24">
        <v>44076</v>
      </c>
      <c r="B89" s="26">
        <v>188177</v>
      </c>
      <c r="C89" s="26">
        <v>60841</v>
      </c>
      <c r="D89" s="26">
        <v>26568</v>
      </c>
      <c r="E89" s="29">
        <v>128</v>
      </c>
      <c r="F89" s="31" t="s">
        <v>23</v>
      </c>
      <c r="G89" s="31" t="s">
        <v>24</v>
      </c>
      <c r="H89" s="27">
        <f>B89-C89-D89</f>
        <v>100768</v>
      </c>
      <c r="I89" s="27">
        <f t="shared" si="1"/>
        <v>87409</v>
      </c>
    </row>
    <row r="90" spans="1:9">
      <c r="A90" s="24">
        <v>44761</v>
      </c>
      <c r="B90" s="26">
        <v>187959</v>
      </c>
      <c r="C90" s="26">
        <v>85568</v>
      </c>
      <c r="D90" s="26">
        <v>25810</v>
      </c>
      <c r="E90" s="29">
        <v>237</v>
      </c>
      <c r="F90" s="31" t="s">
        <v>27</v>
      </c>
      <c r="G90" s="31" t="s">
        <v>28</v>
      </c>
      <c r="H90" s="27">
        <f>B90-C90-D90</f>
        <v>76581</v>
      </c>
      <c r="I90" s="27">
        <f t="shared" si="1"/>
        <v>111378</v>
      </c>
    </row>
    <row r="91" spans="1:9">
      <c r="A91" s="24">
        <v>44766</v>
      </c>
      <c r="B91" s="26">
        <v>187834</v>
      </c>
      <c r="C91" s="26">
        <v>88342</v>
      </c>
      <c r="D91" s="26">
        <v>6361</v>
      </c>
      <c r="E91" s="29">
        <v>160</v>
      </c>
      <c r="F91" s="31" t="s">
        <v>23</v>
      </c>
      <c r="G91" s="31" t="s">
        <v>26</v>
      </c>
      <c r="H91" s="27">
        <f>B91-C91-D91</f>
        <v>93131</v>
      </c>
      <c r="I91" s="27">
        <f t="shared" si="1"/>
        <v>94703</v>
      </c>
    </row>
    <row r="92" spans="1:9">
      <c r="A92" s="24">
        <v>43925</v>
      </c>
      <c r="B92" s="26">
        <v>187796</v>
      </c>
      <c r="C92" s="26">
        <v>76332</v>
      </c>
      <c r="D92" s="26">
        <v>27173</v>
      </c>
      <c r="E92" s="29">
        <v>246</v>
      </c>
      <c r="F92" s="31" t="s">
        <v>27</v>
      </c>
      <c r="G92" s="31" t="s">
        <v>30</v>
      </c>
      <c r="H92" s="27">
        <f>B92-C92-D92</f>
        <v>84291</v>
      </c>
      <c r="I92" s="27">
        <f t="shared" si="1"/>
        <v>103505</v>
      </c>
    </row>
    <row r="93" spans="1:9">
      <c r="A93" s="24">
        <v>44027</v>
      </c>
      <c r="B93" s="26">
        <v>187738</v>
      </c>
      <c r="C93" s="26">
        <v>94027</v>
      </c>
      <c r="D93" s="26">
        <v>12122</v>
      </c>
      <c r="E93" s="29">
        <v>434</v>
      </c>
      <c r="F93" s="31" t="s">
        <v>25</v>
      </c>
      <c r="G93" s="31" t="s">
        <v>30</v>
      </c>
      <c r="H93" s="27">
        <f>B93-C93-D93</f>
        <v>81589</v>
      </c>
      <c r="I93" s="27">
        <f t="shared" si="1"/>
        <v>106149</v>
      </c>
    </row>
    <row r="94" spans="1:9">
      <c r="A94" s="24">
        <v>44775</v>
      </c>
      <c r="B94" s="26">
        <v>187556</v>
      </c>
      <c r="C94" s="26">
        <v>33630</v>
      </c>
      <c r="D94" s="26">
        <v>6993</v>
      </c>
      <c r="E94" s="29">
        <v>336</v>
      </c>
      <c r="F94" s="31" t="s">
        <v>29</v>
      </c>
      <c r="G94" s="31" t="s">
        <v>30</v>
      </c>
      <c r="H94" s="27">
        <f>B94-C94-D94</f>
        <v>146933</v>
      </c>
      <c r="I94" s="27">
        <f t="shared" si="1"/>
        <v>40623</v>
      </c>
    </row>
    <row r="95" spans="1:9">
      <c r="A95" s="24">
        <v>43866</v>
      </c>
      <c r="B95" s="26">
        <v>187534</v>
      </c>
      <c r="C95" s="26">
        <v>68067</v>
      </c>
      <c r="D95" s="26">
        <v>13068</v>
      </c>
      <c r="E95" s="29">
        <v>276</v>
      </c>
      <c r="F95" s="31" t="s">
        <v>27</v>
      </c>
      <c r="G95" s="31" t="s">
        <v>30</v>
      </c>
      <c r="H95" s="27">
        <f>B95-C95-D95</f>
        <v>106399</v>
      </c>
      <c r="I95" s="27">
        <f t="shared" si="1"/>
        <v>81135</v>
      </c>
    </row>
    <row r="96" spans="1:9">
      <c r="A96" s="24">
        <v>43898</v>
      </c>
      <c r="B96" s="26">
        <v>187309</v>
      </c>
      <c r="C96" s="26">
        <v>61055</v>
      </c>
      <c r="D96" s="26">
        <v>10185</v>
      </c>
      <c r="E96" s="29">
        <v>346</v>
      </c>
      <c r="F96" s="31" t="s">
        <v>27</v>
      </c>
      <c r="G96" s="31" t="s">
        <v>28</v>
      </c>
      <c r="H96" s="27">
        <f>B96-C96-D96</f>
        <v>116069</v>
      </c>
      <c r="I96" s="27">
        <f t="shared" si="1"/>
        <v>71240</v>
      </c>
    </row>
    <row r="97" spans="1:9">
      <c r="A97" s="24">
        <v>44096</v>
      </c>
      <c r="B97" s="26">
        <v>187157</v>
      </c>
      <c r="C97" s="26">
        <v>54858</v>
      </c>
      <c r="D97" s="26">
        <v>12011</v>
      </c>
      <c r="E97" s="29">
        <v>366</v>
      </c>
      <c r="F97" s="31" t="s">
        <v>23</v>
      </c>
      <c r="G97" s="31" t="s">
        <v>26</v>
      </c>
      <c r="H97" s="27">
        <f>B97-C97-D97</f>
        <v>120288</v>
      </c>
      <c r="I97" s="27">
        <f t="shared" si="1"/>
        <v>66869</v>
      </c>
    </row>
    <row r="98" spans="1:9">
      <c r="A98" s="24">
        <v>44502</v>
      </c>
      <c r="B98" s="26">
        <v>187118</v>
      </c>
      <c r="C98" s="26">
        <v>86307</v>
      </c>
      <c r="D98" s="26">
        <v>24873</v>
      </c>
      <c r="E98" s="29">
        <v>171</v>
      </c>
      <c r="F98" s="31" t="s">
        <v>23</v>
      </c>
      <c r="G98" s="31" t="s">
        <v>26</v>
      </c>
      <c r="H98" s="27">
        <f>B98-C98-D98</f>
        <v>75938</v>
      </c>
      <c r="I98" s="27">
        <f t="shared" si="1"/>
        <v>111180</v>
      </c>
    </row>
    <row r="99" spans="1:9">
      <c r="A99" s="24">
        <v>44325</v>
      </c>
      <c r="B99" s="26">
        <v>187015</v>
      </c>
      <c r="C99" s="26">
        <v>42819</v>
      </c>
      <c r="D99" s="26">
        <v>25208</v>
      </c>
      <c r="E99" s="29">
        <v>144</v>
      </c>
      <c r="F99" s="31" t="s">
        <v>23</v>
      </c>
      <c r="G99" s="31" t="s">
        <v>30</v>
      </c>
      <c r="H99" s="27">
        <f>B99-C99-D99</f>
        <v>118988</v>
      </c>
      <c r="I99" s="27">
        <f t="shared" si="1"/>
        <v>68027</v>
      </c>
    </row>
    <row r="100" spans="1:9">
      <c r="A100" s="24">
        <v>44697</v>
      </c>
      <c r="B100" s="26">
        <v>186969</v>
      </c>
      <c r="C100" s="26">
        <v>74014</v>
      </c>
      <c r="D100" s="26">
        <v>27508</v>
      </c>
      <c r="E100" s="29">
        <v>459</v>
      </c>
      <c r="F100" s="31" t="s">
        <v>27</v>
      </c>
      <c r="G100" s="31" t="s">
        <v>30</v>
      </c>
      <c r="H100" s="27">
        <f>B100-C100-D100</f>
        <v>85447</v>
      </c>
      <c r="I100" s="27">
        <f t="shared" si="1"/>
        <v>101522</v>
      </c>
    </row>
    <row r="101" spans="1:9">
      <c r="A101" s="24">
        <v>44632</v>
      </c>
      <c r="B101" s="26">
        <v>186945</v>
      </c>
      <c r="C101" s="26">
        <v>76737</v>
      </c>
      <c r="D101" s="26">
        <v>20166</v>
      </c>
      <c r="E101" s="29">
        <v>404</v>
      </c>
      <c r="F101" s="31" t="s">
        <v>27</v>
      </c>
      <c r="G101" s="31" t="s">
        <v>30</v>
      </c>
      <c r="H101" s="27">
        <f>B101-C101-D101</f>
        <v>90042</v>
      </c>
      <c r="I101" s="27">
        <f t="shared" si="1"/>
        <v>96903</v>
      </c>
    </row>
    <row r="102" spans="1:9">
      <c r="A102" s="24">
        <v>44073</v>
      </c>
      <c r="B102" s="26">
        <v>186944</v>
      </c>
      <c r="C102" s="26">
        <v>76804</v>
      </c>
      <c r="D102" s="26">
        <v>21923</v>
      </c>
      <c r="E102" s="29">
        <v>310</v>
      </c>
      <c r="F102" s="31" t="s">
        <v>29</v>
      </c>
      <c r="G102" s="31" t="s">
        <v>30</v>
      </c>
      <c r="H102" s="27">
        <f>B102-C102-D102</f>
        <v>88217</v>
      </c>
      <c r="I102" s="27">
        <f t="shared" si="1"/>
        <v>98727</v>
      </c>
    </row>
    <row r="103" spans="1:9">
      <c r="A103" s="24">
        <v>44797</v>
      </c>
      <c r="B103" s="26">
        <v>186888</v>
      </c>
      <c r="C103" s="26">
        <v>50878</v>
      </c>
      <c r="D103" s="26">
        <v>7817</v>
      </c>
      <c r="E103" s="29">
        <v>202</v>
      </c>
      <c r="F103" s="31" t="s">
        <v>27</v>
      </c>
      <c r="G103" s="31" t="s">
        <v>28</v>
      </c>
      <c r="H103" s="27">
        <f>B103-C103-D103</f>
        <v>128193</v>
      </c>
      <c r="I103" s="27">
        <f t="shared" si="1"/>
        <v>58695</v>
      </c>
    </row>
    <row r="104" spans="1:9">
      <c r="A104" s="24">
        <v>44135</v>
      </c>
      <c r="B104" s="26">
        <v>186678</v>
      </c>
      <c r="C104" s="26">
        <v>65851</v>
      </c>
      <c r="D104" s="26">
        <v>24187</v>
      </c>
      <c r="E104" s="29">
        <v>272</v>
      </c>
      <c r="F104" s="31" t="s">
        <v>29</v>
      </c>
      <c r="G104" s="31" t="s">
        <v>28</v>
      </c>
      <c r="H104" s="27">
        <f>B104-C104-D104</f>
        <v>96640</v>
      </c>
      <c r="I104" s="27">
        <f t="shared" si="1"/>
        <v>90038</v>
      </c>
    </row>
    <row r="105" spans="1:9">
      <c r="A105" s="24">
        <v>44575</v>
      </c>
      <c r="B105" s="26">
        <v>186503</v>
      </c>
      <c r="C105" s="26">
        <v>70583</v>
      </c>
      <c r="D105" s="26">
        <v>15758</v>
      </c>
      <c r="E105" s="29">
        <v>436</v>
      </c>
      <c r="F105" s="31" t="s">
        <v>27</v>
      </c>
      <c r="G105" s="31" t="s">
        <v>28</v>
      </c>
      <c r="H105" s="27">
        <f>B105-C105-D105</f>
        <v>100162</v>
      </c>
      <c r="I105" s="27">
        <f t="shared" si="1"/>
        <v>86341</v>
      </c>
    </row>
    <row r="106" spans="1:9">
      <c r="A106" s="24">
        <v>44474</v>
      </c>
      <c r="B106" s="26">
        <v>186446</v>
      </c>
      <c r="C106" s="26">
        <v>32597</v>
      </c>
      <c r="D106" s="26">
        <v>7832</v>
      </c>
      <c r="E106" s="29">
        <v>328</v>
      </c>
      <c r="F106" s="31" t="s">
        <v>27</v>
      </c>
      <c r="G106" s="31" t="s">
        <v>30</v>
      </c>
      <c r="H106" s="27">
        <f>B106-C106-D106</f>
        <v>146017</v>
      </c>
      <c r="I106" s="27">
        <f t="shared" si="1"/>
        <v>40429</v>
      </c>
    </row>
    <row r="107" spans="1:9">
      <c r="A107" s="24">
        <v>43832</v>
      </c>
      <c r="B107" s="26">
        <v>186394</v>
      </c>
      <c r="C107" s="26">
        <v>74843</v>
      </c>
      <c r="D107" s="26">
        <v>26162</v>
      </c>
      <c r="E107" s="29">
        <v>301</v>
      </c>
      <c r="F107" s="31" t="s">
        <v>25</v>
      </c>
      <c r="G107" s="31" t="s">
        <v>26</v>
      </c>
      <c r="H107" s="27">
        <f>B107-C107-D107</f>
        <v>85389</v>
      </c>
      <c r="I107" s="27">
        <f t="shared" si="1"/>
        <v>101005</v>
      </c>
    </row>
    <row r="108" spans="1:9">
      <c r="A108" s="24">
        <v>44286</v>
      </c>
      <c r="B108" s="26">
        <v>186295</v>
      </c>
      <c r="C108" s="26">
        <v>59055</v>
      </c>
      <c r="D108" s="26">
        <v>27357</v>
      </c>
      <c r="E108" s="29">
        <v>211</v>
      </c>
      <c r="F108" s="31" t="s">
        <v>29</v>
      </c>
      <c r="G108" s="31" t="s">
        <v>30</v>
      </c>
      <c r="H108" s="27">
        <f>B108-C108-D108</f>
        <v>99883</v>
      </c>
      <c r="I108" s="27">
        <f t="shared" si="1"/>
        <v>86412</v>
      </c>
    </row>
    <row r="109" spans="1:9">
      <c r="A109" s="24">
        <v>44339</v>
      </c>
      <c r="B109" s="26">
        <v>186267</v>
      </c>
      <c r="C109" s="26">
        <v>69961</v>
      </c>
      <c r="D109" s="26">
        <v>15195</v>
      </c>
      <c r="E109" s="29">
        <v>218</v>
      </c>
      <c r="F109" s="31" t="s">
        <v>23</v>
      </c>
      <c r="G109" s="31" t="s">
        <v>28</v>
      </c>
      <c r="H109" s="27">
        <f>B109-C109-D109</f>
        <v>101111</v>
      </c>
      <c r="I109" s="27">
        <f t="shared" si="1"/>
        <v>85156</v>
      </c>
    </row>
    <row r="110" spans="1:9">
      <c r="A110" s="24">
        <v>44376</v>
      </c>
      <c r="B110" s="26">
        <v>186209</v>
      </c>
      <c r="C110" s="26">
        <v>30282</v>
      </c>
      <c r="D110" s="26">
        <v>7179</v>
      </c>
      <c r="E110" s="29">
        <v>171</v>
      </c>
      <c r="F110" s="31" t="s">
        <v>23</v>
      </c>
      <c r="G110" s="31" t="s">
        <v>26</v>
      </c>
      <c r="H110" s="27">
        <f>B110-C110-D110</f>
        <v>148748</v>
      </c>
      <c r="I110" s="27">
        <f t="shared" si="1"/>
        <v>37461</v>
      </c>
    </row>
    <row r="111" spans="1:9">
      <c r="A111" s="24">
        <v>43977</v>
      </c>
      <c r="B111" s="26">
        <v>186205</v>
      </c>
      <c r="C111" s="26">
        <v>34798</v>
      </c>
      <c r="D111" s="26">
        <v>23193</v>
      </c>
      <c r="E111" s="29">
        <v>381</v>
      </c>
      <c r="F111" s="31" t="s">
        <v>27</v>
      </c>
      <c r="G111" s="31" t="s">
        <v>28</v>
      </c>
      <c r="H111" s="27">
        <f>B111-C111-D111</f>
        <v>128214</v>
      </c>
      <c r="I111" s="27">
        <f t="shared" si="1"/>
        <v>57991</v>
      </c>
    </row>
    <row r="112" spans="1:9">
      <c r="A112" s="24">
        <v>44021</v>
      </c>
      <c r="B112" s="26">
        <v>186161</v>
      </c>
      <c r="C112" s="26">
        <v>58082</v>
      </c>
      <c r="D112" s="26">
        <v>17718</v>
      </c>
      <c r="E112" s="29">
        <v>148</v>
      </c>
      <c r="F112" s="31" t="s">
        <v>25</v>
      </c>
      <c r="G112" s="31" t="s">
        <v>30</v>
      </c>
      <c r="H112" s="27">
        <f>B112-C112-D112</f>
        <v>110361</v>
      </c>
      <c r="I112" s="27">
        <f t="shared" si="1"/>
        <v>75800</v>
      </c>
    </row>
    <row r="113" spans="1:9">
      <c r="A113" s="24">
        <v>43966</v>
      </c>
      <c r="B113" s="26">
        <v>186108</v>
      </c>
      <c r="C113" s="26">
        <v>52740</v>
      </c>
      <c r="D113" s="26">
        <v>17641</v>
      </c>
      <c r="E113" s="29">
        <v>340</v>
      </c>
      <c r="F113" s="31" t="s">
        <v>25</v>
      </c>
      <c r="G113" s="31" t="s">
        <v>28</v>
      </c>
      <c r="H113" s="27">
        <f>B113-C113-D113</f>
        <v>115727</v>
      </c>
      <c r="I113" s="27">
        <f t="shared" si="1"/>
        <v>70381</v>
      </c>
    </row>
    <row r="114" spans="1:9">
      <c r="A114" s="24">
        <v>44192</v>
      </c>
      <c r="B114" s="26">
        <v>185995</v>
      </c>
      <c r="C114" s="26">
        <v>63937</v>
      </c>
      <c r="D114" s="26">
        <v>18379</v>
      </c>
      <c r="E114" s="29">
        <v>398</v>
      </c>
      <c r="F114" s="31" t="s">
        <v>27</v>
      </c>
      <c r="G114" s="31" t="s">
        <v>24</v>
      </c>
      <c r="H114" s="27">
        <f>B114-C114-D114</f>
        <v>103679</v>
      </c>
      <c r="I114" s="27">
        <f t="shared" si="1"/>
        <v>82316</v>
      </c>
    </row>
    <row r="115" spans="1:9">
      <c r="A115" s="24">
        <v>44345</v>
      </c>
      <c r="B115" s="26">
        <v>185991</v>
      </c>
      <c r="C115" s="26">
        <v>53648</v>
      </c>
      <c r="D115" s="26">
        <v>20417</v>
      </c>
      <c r="E115" s="29">
        <v>321</v>
      </c>
      <c r="F115" s="31" t="s">
        <v>27</v>
      </c>
      <c r="G115" s="31" t="s">
        <v>28</v>
      </c>
      <c r="H115" s="27">
        <f>B115-C115-D115</f>
        <v>111926</v>
      </c>
      <c r="I115" s="27">
        <f t="shared" si="1"/>
        <v>74065</v>
      </c>
    </row>
    <row r="116" spans="1:9">
      <c r="A116" s="24">
        <v>44583</v>
      </c>
      <c r="B116" s="26">
        <v>185932</v>
      </c>
      <c r="C116" s="26">
        <v>36796</v>
      </c>
      <c r="D116" s="26">
        <v>16442</v>
      </c>
      <c r="E116" s="29">
        <v>483</v>
      </c>
      <c r="F116" s="31" t="s">
        <v>27</v>
      </c>
      <c r="G116" s="31" t="s">
        <v>28</v>
      </c>
      <c r="H116" s="27">
        <f>B116-C116-D116</f>
        <v>132694</v>
      </c>
      <c r="I116" s="27">
        <f t="shared" si="1"/>
        <v>53238</v>
      </c>
    </row>
    <row r="117" spans="1:9">
      <c r="A117" s="24">
        <v>44813</v>
      </c>
      <c r="B117" s="26">
        <v>185926</v>
      </c>
      <c r="C117" s="26">
        <v>71862</v>
      </c>
      <c r="D117" s="26">
        <v>18450</v>
      </c>
      <c r="E117" s="29">
        <v>420</v>
      </c>
      <c r="F117" s="31" t="s">
        <v>27</v>
      </c>
      <c r="G117" s="31" t="s">
        <v>28</v>
      </c>
      <c r="H117" s="27">
        <f>B117-C117-D117</f>
        <v>95614</v>
      </c>
      <c r="I117" s="27">
        <f t="shared" si="1"/>
        <v>90312</v>
      </c>
    </row>
    <row r="118" spans="1:9">
      <c r="A118" s="24">
        <v>43987</v>
      </c>
      <c r="B118" s="26">
        <v>185885</v>
      </c>
      <c r="C118" s="26">
        <v>56035</v>
      </c>
      <c r="D118" s="26">
        <v>10276</v>
      </c>
      <c r="E118" s="29">
        <v>192</v>
      </c>
      <c r="F118" s="31" t="s">
        <v>23</v>
      </c>
      <c r="G118" s="31" t="s">
        <v>26</v>
      </c>
      <c r="H118" s="27">
        <f>B118-C118-D118</f>
        <v>119574</v>
      </c>
      <c r="I118" s="27">
        <f t="shared" si="1"/>
        <v>66311</v>
      </c>
    </row>
    <row r="119" spans="1:9">
      <c r="A119" s="24">
        <v>44591</v>
      </c>
      <c r="B119" s="26">
        <v>185818</v>
      </c>
      <c r="C119" s="26">
        <v>33828</v>
      </c>
      <c r="D119" s="26">
        <v>26515</v>
      </c>
      <c r="E119" s="29">
        <v>143</v>
      </c>
      <c r="F119" s="31" t="s">
        <v>29</v>
      </c>
      <c r="G119" s="31" t="s">
        <v>28</v>
      </c>
      <c r="H119" s="27">
        <f>B119-C119-D119</f>
        <v>125475</v>
      </c>
      <c r="I119" s="27">
        <f t="shared" si="1"/>
        <v>60343</v>
      </c>
    </row>
    <row r="120" spans="1:9">
      <c r="A120" s="24">
        <v>44484</v>
      </c>
      <c r="B120" s="26">
        <v>185816</v>
      </c>
      <c r="C120" s="26">
        <v>91709</v>
      </c>
      <c r="D120" s="26">
        <v>14944</v>
      </c>
      <c r="E120" s="29">
        <v>171</v>
      </c>
      <c r="F120" s="31" t="s">
        <v>29</v>
      </c>
      <c r="G120" s="31" t="s">
        <v>26</v>
      </c>
      <c r="H120" s="27">
        <f>B120-C120-D120</f>
        <v>79163</v>
      </c>
      <c r="I120" s="27">
        <f t="shared" si="1"/>
        <v>106653</v>
      </c>
    </row>
    <row r="121" spans="1:9">
      <c r="A121" s="24">
        <v>43852</v>
      </c>
      <c r="B121" s="26">
        <v>185808</v>
      </c>
      <c r="C121" s="26">
        <v>48752</v>
      </c>
      <c r="D121" s="26">
        <v>24225</v>
      </c>
      <c r="E121" s="29">
        <v>418</v>
      </c>
      <c r="F121" s="31" t="s">
        <v>29</v>
      </c>
      <c r="G121" s="31" t="s">
        <v>26</v>
      </c>
      <c r="H121" s="27">
        <f>B121-C121-D121</f>
        <v>112831</v>
      </c>
      <c r="I121" s="27">
        <f t="shared" si="1"/>
        <v>72977</v>
      </c>
    </row>
    <row r="122" spans="1:9">
      <c r="A122" s="24">
        <v>43958</v>
      </c>
      <c r="B122" s="26">
        <v>185733</v>
      </c>
      <c r="C122" s="26">
        <v>91949</v>
      </c>
      <c r="D122" s="26">
        <v>28303</v>
      </c>
      <c r="E122" s="29">
        <v>381</v>
      </c>
      <c r="F122" s="31" t="s">
        <v>29</v>
      </c>
      <c r="G122" s="31" t="s">
        <v>24</v>
      </c>
      <c r="H122" s="27">
        <f>B122-C122-D122</f>
        <v>65481</v>
      </c>
      <c r="I122" s="27">
        <f t="shared" si="1"/>
        <v>120252</v>
      </c>
    </row>
    <row r="123" spans="1:9">
      <c r="A123" s="24">
        <v>44821</v>
      </c>
      <c r="B123" s="26">
        <v>185703</v>
      </c>
      <c r="C123" s="26">
        <v>70510</v>
      </c>
      <c r="D123" s="26">
        <v>8278</v>
      </c>
      <c r="E123" s="29">
        <v>198</v>
      </c>
      <c r="F123" s="31" t="s">
        <v>23</v>
      </c>
      <c r="G123" s="31" t="s">
        <v>30</v>
      </c>
      <c r="H123" s="27">
        <f>B123-C123-D123</f>
        <v>106915</v>
      </c>
      <c r="I123" s="27">
        <f t="shared" si="1"/>
        <v>78788</v>
      </c>
    </row>
    <row r="124" spans="1:9">
      <c r="A124" s="24">
        <v>44827</v>
      </c>
      <c r="B124" s="26">
        <v>185541</v>
      </c>
      <c r="C124" s="26">
        <v>80876</v>
      </c>
      <c r="D124" s="26">
        <v>28936</v>
      </c>
      <c r="E124" s="29">
        <v>116</v>
      </c>
      <c r="F124" s="31" t="s">
        <v>23</v>
      </c>
      <c r="G124" s="31" t="s">
        <v>24</v>
      </c>
      <c r="H124" s="27">
        <f>B124-C124-D124</f>
        <v>75729</v>
      </c>
      <c r="I124" s="27">
        <f t="shared" si="1"/>
        <v>109812</v>
      </c>
    </row>
    <row r="125" spans="1:9">
      <c r="A125" s="24">
        <v>43916</v>
      </c>
      <c r="B125" s="26">
        <v>185501</v>
      </c>
      <c r="C125" s="26">
        <v>82188</v>
      </c>
      <c r="D125" s="26">
        <v>9727</v>
      </c>
      <c r="E125" s="29">
        <v>333</v>
      </c>
      <c r="F125" s="31" t="s">
        <v>23</v>
      </c>
      <c r="G125" s="31" t="s">
        <v>26</v>
      </c>
      <c r="H125" s="27">
        <f>B125-C125-D125</f>
        <v>93586</v>
      </c>
      <c r="I125" s="27">
        <f t="shared" si="1"/>
        <v>91915</v>
      </c>
    </row>
    <row r="126" spans="1:9">
      <c r="A126" s="24">
        <v>44660</v>
      </c>
      <c r="B126" s="26">
        <v>185354</v>
      </c>
      <c r="C126" s="26">
        <v>58669</v>
      </c>
      <c r="D126" s="26">
        <v>6518</v>
      </c>
      <c r="E126" s="29">
        <v>387</v>
      </c>
      <c r="F126" s="31" t="s">
        <v>23</v>
      </c>
      <c r="G126" s="31" t="s">
        <v>30</v>
      </c>
      <c r="H126" s="27">
        <f>B126-C126-D126</f>
        <v>120167</v>
      </c>
      <c r="I126" s="27">
        <f t="shared" si="1"/>
        <v>65187</v>
      </c>
    </row>
    <row r="127" spans="1:9">
      <c r="A127" s="24">
        <v>44249</v>
      </c>
      <c r="B127" s="26">
        <v>185341</v>
      </c>
      <c r="C127" s="26">
        <v>30162</v>
      </c>
      <c r="D127" s="26">
        <v>16755</v>
      </c>
      <c r="E127" s="29">
        <v>367</v>
      </c>
      <c r="F127" s="31" t="s">
        <v>29</v>
      </c>
      <c r="G127" s="31" t="s">
        <v>28</v>
      </c>
      <c r="H127" s="27">
        <f>B127-C127-D127</f>
        <v>138424</v>
      </c>
      <c r="I127" s="27">
        <f t="shared" si="1"/>
        <v>46917</v>
      </c>
    </row>
    <row r="128" spans="1:9">
      <c r="A128" s="24">
        <v>44512</v>
      </c>
      <c r="B128" s="26">
        <v>185150</v>
      </c>
      <c r="C128" s="26">
        <v>36816</v>
      </c>
      <c r="D128" s="26">
        <v>6538</v>
      </c>
      <c r="E128" s="29">
        <v>286</v>
      </c>
      <c r="F128" s="31" t="s">
        <v>25</v>
      </c>
      <c r="G128" s="31" t="s">
        <v>24</v>
      </c>
      <c r="H128" s="27">
        <f>B128-C128-D128</f>
        <v>141796</v>
      </c>
      <c r="I128" s="27">
        <f t="shared" si="1"/>
        <v>43354</v>
      </c>
    </row>
    <row r="129" spans="1:9">
      <c r="A129" s="24">
        <v>44281</v>
      </c>
      <c r="B129" s="26">
        <v>184988</v>
      </c>
      <c r="C129" s="26">
        <v>64521</v>
      </c>
      <c r="D129" s="26">
        <v>28360</v>
      </c>
      <c r="E129" s="29">
        <v>313</v>
      </c>
      <c r="F129" s="31" t="s">
        <v>29</v>
      </c>
      <c r="G129" s="31" t="s">
        <v>28</v>
      </c>
      <c r="H129" s="27">
        <f>B129-C129-D129</f>
        <v>92107</v>
      </c>
      <c r="I129" s="27">
        <f t="shared" si="1"/>
        <v>92881</v>
      </c>
    </row>
    <row r="130" spans="1:9">
      <c r="A130" s="24">
        <v>43973</v>
      </c>
      <c r="B130" s="26">
        <v>184714</v>
      </c>
      <c r="C130" s="26">
        <v>30163</v>
      </c>
      <c r="D130" s="26">
        <v>18752</v>
      </c>
      <c r="E130" s="29">
        <v>486</v>
      </c>
      <c r="F130" s="31" t="s">
        <v>29</v>
      </c>
      <c r="G130" s="31" t="s">
        <v>28</v>
      </c>
      <c r="H130" s="27">
        <f>B130-C130-D130</f>
        <v>135799</v>
      </c>
      <c r="I130" s="27">
        <f t="shared" si="1"/>
        <v>48915</v>
      </c>
    </row>
    <row r="131" spans="1:9">
      <c r="A131" s="24">
        <v>44569</v>
      </c>
      <c r="B131" s="26">
        <v>184677</v>
      </c>
      <c r="C131" s="26">
        <v>70197</v>
      </c>
      <c r="D131" s="26">
        <v>28646</v>
      </c>
      <c r="E131" s="29">
        <v>368</v>
      </c>
      <c r="F131" s="31" t="s">
        <v>29</v>
      </c>
      <c r="G131" s="31" t="s">
        <v>26</v>
      </c>
      <c r="H131" s="27">
        <f>B131-C131-D131</f>
        <v>85834</v>
      </c>
      <c r="I131" s="27">
        <f t="shared" ref="I131:I194" si="2">C131+D131</f>
        <v>98843</v>
      </c>
    </row>
    <row r="132" spans="1:9">
      <c r="A132" s="24">
        <v>44795</v>
      </c>
      <c r="B132" s="26">
        <v>184457</v>
      </c>
      <c r="C132" s="26">
        <v>58064</v>
      </c>
      <c r="D132" s="26">
        <v>17855</v>
      </c>
      <c r="E132" s="29">
        <v>477</v>
      </c>
      <c r="F132" s="31" t="s">
        <v>27</v>
      </c>
      <c r="G132" s="31" t="s">
        <v>28</v>
      </c>
      <c r="H132" s="27">
        <f>B132-C132-D132</f>
        <v>108538</v>
      </c>
      <c r="I132" s="27">
        <f t="shared" si="2"/>
        <v>75919</v>
      </c>
    </row>
    <row r="133" spans="1:9">
      <c r="A133" s="24">
        <v>43904</v>
      </c>
      <c r="B133" s="26">
        <v>184450</v>
      </c>
      <c r="C133" s="26">
        <v>53429</v>
      </c>
      <c r="D133" s="26">
        <v>12823</v>
      </c>
      <c r="E133" s="29">
        <v>193</v>
      </c>
      <c r="F133" s="31" t="s">
        <v>25</v>
      </c>
      <c r="G133" s="31" t="s">
        <v>24</v>
      </c>
      <c r="H133" s="27">
        <f>B133-C133-D133</f>
        <v>118198</v>
      </c>
      <c r="I133" s="27">
        <f t="shared" si="2"/>
        <v>66252</v>
      </c>
    </row>
    <row r="134" spans="1:9">
      <c r="A134" s="24">
        <v>44657</v>
      </c>
      <c r="B134" s="26">
        <v>184398</v>
      </c>
      <c r="C134" s="26">
        <v>63154</v>
      </c>
      <c r="D134" s="26">
        <v>27693</v>
      </c>
      <c r="E134" s="29">
        <v>368</v>
      </c>
      <c r="F134" s="31" t="s">
        <v>23</v>
      </c>
      <c r="G134" s="31" t="s">
        <v>26</v>
      </c>
      <c r="H134" s="27">
        <f>B134-C134-D134</f>
        <v>93551</v>
      </c>
      <c r="I134" s="27">
        <f t="shared" si="2"/>
        <v>90847</v>
      </c>
    </row>
    <row r="135" spans="1:9">
      <c r="A135" s="24">
        <v>44284</v>
      </c>
      <c r="B135" s="26">
        <v>184343</v>
      </c>
      <c r="C135" s="26">
        <v>87714</v>
      </c>
      <c r="D135" s="26">
        <v>17474</v>
      </c>
      <c r="E135" s="29">
        <v>192</v>
      </c>
      <c r="F135" s="31" t="s">
        <v>25</v>
      </c>
      <c r="G135" s="31" t="s">
        <v>26</v>
      </c>
      <c r="H135" s="27">
        <f>B135-C135-D135</f>
        <v>79155</v>
      </c>
      <c r="I135" s="27">
        <f t="shared" si="2"/>
        <v>105188</v>
      </c>
    </row>
    <row r="136" spans="1:9">
      <c r="A136" s="24">
        <v>44354</v>
      </c>
      <c r="B136" s="26">
        <v>184165</v>
      </c>
      <c r="C136" s="26">
        <v>62658</v>
      </c>
      <c r="D136" s="26">
        <v>6913</v>
      </c>
      <c r="E136" s="29">
        <v>163</v>
      </c>
      <c r="F136" s="31" t="s">
        <v>23</v>
      </c>
      <c r="G136" s="31" t="s">
        <v>28</v>
      </c>
      <c r="H136" s="27">
        <f>B136-C136-D136</f>
        <v>114594</v>
      </c>
      <c r="I136" s="27">
        <f t="shared" si="2"/>
        <v>69571</v>
      </c>
    </row>
    <row r="137" spans="1:9">
      <c r="A137" s="24">
        <v>44006</v>
      </c>
      <c r="B137" s="26">
        <v>184085</v>
      </c>
      <c r="C137" s="26">
        <v>81399</v>
      </c>
      <c r="D137" s="26">
        <v>13662</v>
      </c>
      <c r="E137" s="29">
        <v>147</v>
      </c>
      <c r="F137" s="31" t="s">
        <v>25</v>
      </c>
      <c r="G137" s="31" t="s">
        <v>26</v>
      </c>
      <c r="H137" s="27">
        <f>B137-C137-D137</f>
        <v>89024</v>
      </c>
      <c r="I137" s="27">
        <f t="shared" si="2"/>
        <v>95061</v>
      </c>
    </row>
    <row r="138" spans="1:9">
      <c r="A138" s="24">
        <v>43843</v>
      </c>
      <c r="B138" s="26">
        <v>184040</v>
      </c>
      <c r="C138" s="26">
        <v>76479</v>
      </c>
      <c r="D138" s="26">
        <v>25119</v>
      </c>
      <c r="E138" s="29">
        <v>295</v>
      </c>
      <c r="F138" s="31" t="s">
        <v>29</v>
      </c>
      <c r="G138" s="31" t="s">
        <v>28</v>
      </c>
      <c r="H138" s="27">
        <f>B138-C138-D138</f>
        <v>82442</v>
      </c>
      <c r="I138" s="27">
        <f t="shared" si="2"/>
        <v>101598</v>
      </c>
    </row>
    <row r="139" spans="1:9">
      <c r="A139" s="24">
        <v>44394</v>
      </c>
      <c r="B139" s="26">
        <v>183797</v>
      </c>
      <c r="C139" s="26">
        <v>61852</v>
      </c>
      <c r="D139" s="26">
        <v>20042</v>
      </c>
      <c r="E139" s="29">
        <v>112</v>
      </c>
      <c r="F139" s="31" t="s">
        <v>25</v>
      </c>
      <c r="G139" s="31" t="s">
        <v>28</v>
      </c>
      <c r="H139" s="27">
        <f>B139-C139-D139</f>
        <v>101903</v>
      </c>
      <c r="I139" s="27">
        <f t="shared" si="2"/>
        <v>81894</v>
      </c>
    </row>
    <row r="140" spans="1:9">
      <c r="A140" s="24">
        <v>44408</v>
      </c>
      <c r="B140" s="26">
        <v>183786</v>
      </c>
      <c r="C140" s="26">
        <v>85426</v>
      </c>
      <c r="D140" s="26">
        <v>8252</v>
      </c>
      <c r="E140" s="29">
        <v>229</v>
      </c>
      <c r="F140" s="31" t="s">
        <v>23</v>
      </c>
      <c r="G140" s="31" t="s">
        <v>30</v>
      </c>
      <c r="H140" s="27">
        <f>B140-C140-D140</f>
        <v>90108</v>
      </c>
      <c r="I140" s="27">
        <f t="shared" si="2"/>
        <v>93678</v>
      </c>
    </row>
    <row r="141" spans="1:9">
      <c r="A141" s="24">
        <v>43878</v>
      </c>
      <c r="B141" s="26">
        <v>183781</v>
      </c>
      <c r="C141" s="26">
        <v>64594</v>
      </c>
      <c r="D141" s="26">
        <v>26421</v>
      </c>
      <c r="E141" s="29">
        <v>134</v>
      </c>
      <c r="F141" s="31" t="s">
        <v>25</v>
      </c>
      <c r="G141" s="31" t="s">
        <v>24</v>
      </c>
      <c r="H141" s="27">
        <f>B141-C141-D141</f>
        <v>92766</v>
      </c>
      <c r="I141" s="27">
        <f t="shared" si="2"/>
        <v>91015</v>
      </c>
    </row>
    <row r="142" spans="1:9">
      <c r="A142" s="24">
        <v>44534</v>
      </c>
      <c r="B142" s="26">
        <v>183629</v>
      </c>
      <c r="C142" s="26">
        <v>80500</v>
      </c>
      <c r="D142" s="26">
        <v>8490</v>
      </c>
      <c r="E142" s="29">
        <v>213</v>
      </c>
      <c r="F142" s="31" t="s">
        <v>25</v>
      </c>
      <c r="G142" s="31" t="s">
        <v>24</v>
      </c>
      <c r="H142" s="27">
        <f>B142-C142-D142</f>
        <v>94639</v>
      </c>
      <c r="I142" s="27">
        <f t="shared" si="2"/>
        <v>88990</v>
      </c>
    </row>
    <row r="143" spans="1:9">
      <c r="A143" s="24">
        <v>44248</v>
      </c>
      <c r="B143" s="26">
        <v>183618</v>
      </c>
      <c r="C143" s="26">
        <v>39557</v>
      </c>
      <c r="D143" s="26">
        <v>18979</v>
      </c>
      <c r="E143" s="29">
        <v>248</v>
      </c>
      <c r="F143" s="31" t="s">
        <v>23</v>
      </c>
      <c r="G143" s="31" t="s">
        <v>28</v>
      </c>
      <c r="H143" s="27">
        <f>B143-C143-D143</f>
        <v>125082</v>
      </c>
      <c r="I143" s="27">
        <f t="shared" si="2"/>
        <v>58536</v>
      </c>
    </row>
    <row r="144" spans="1:9">
      <c r="A144" s="24">
        <v>44416</v>
      </c>
      <c r="B144" s="26">
        <v>183395</v>
      </c>
      <c r="C144" s="26">
        <v>60930</v>
      </c>
      <c r="D144" s="26">
        <v>9276</v>
      </c>
      <c r="E144" s="29">
        <v>365</v>
      </c>
      <c r="F144" s="31" t="s">
        <v>27</v>
      </c>
      <c r="G144" s="31" t="s">
        <v>26</v>
      </c>
      <c r="H144" s="27">
        <f>B144-C144-D144</f>
        <v>113189</v>
      </c>
      <c r="I144" s="27">
        <f t="shared" si="2"/>
        <v>70206</v>
      </c>
    </row>
    <row r="145" spans="1:9">
      <c r="A145" s="24">
        <v>44654</v>
      </c>
      <c r="B145" s="26">
        <v>183008</v>
      </c>
      <c r="C145" s="26">
        <v>90058</v>
      </c>
      <c r="D145" s="26">
        <v>10633</v>
      </c>
      <c r="E145" s="29">
        <v>398</v>
      </c>
      <c r="F145" s="31" t="s">
        <v>25</v>
      </c>
      <c r="G145" s="31" t="s">
        <v>24</v>
      </c>
      <c r="H145" s="27">
        <f>B145-C145-D145</f>
        <v>82317</v>
      </c>
      <c r="I145" s="27">
        <f t="shared" si="2"/>
        <v>100691</v>
      </c>
    </row>
    <row r="146" spans="1:9">
      <c r="A146" s="24">
        <v>43850</v>
      </c>
      <c r="B146" s="26">
        <v>182883</v>
      </c>
      <c r="C146" s="26">
        <v>92711</v>
      </c>
      <c r="D146" s="26">
        <v>28921</v>
      </c>
      <c r="E146" s="29">
        <v>376</v>
      </c>
      <c r="F146" s="31" t="s">
        <v>25</v>
      </c>
      <c r="G146" s="31" t="s">
        <v>24</v>
      </c>
      <c r="H146" s="27">
        <f>B146-C146-D146</f>
        <v>61251</v>
      </c>
      <c r="I146" s="27">
        <f t="shared" si="2"/>
        <v>121632</v>
      </c>
    </row>
    <row r="147" spans="1:9">
      <c r="A147" s="24">
        <v>44277</v>
      </c>
      <c r="B147" s="26">
        <v>182744</v>
      </c>
      <c r="C147" s="26">
        <v>52669</v>
      </c>
      <c r="D147" s="26">
        <v>15717</v>
      </c>
      <c r="E147" s="29">
        <v>359</v>
      </c>
      <c r="F147" s="31" t="s">
        <v>27</v>
      </c>
      <c r="G147" s="31" t="s">
        <v>28</v>
      </c>
      <c r="H147" s="27">
        <f>B147-C147-D147</f>
        <v>114358</v>
      </c>
      <c r="I147" s="27">
        <f t="shared" si="2"/>
        <v>68386</v>
      </c>
    </row>
    <row r="148" spans="1:9">
      <c r="A148" s="24">
        <v>44208</v>
      </c>
      <c r="B148" s="26">
        <v>182732</v>
      </c>
      <c r="C148" s="26">
        <v>33471</v>
      </c>
      <c r="D148" s="26">
        <v>8313</v>
      </c>
      <c r="E148" s="29">
        <v>390</v>
      </c>
      <c r="F148" s="31" t="s">
        <v>23</v>
      </c>
      <c r="G148" s="31" t="s">
        <v>28</v>
      </c>
      <c r="H148" s="27">
        <f>B148-C148-D148</f>
        <v>140948</v>
      </c>
      <c r="I148" s="27">
        <f t="shared" si="2"/>
        <v>41784</v>
      </c>
    </row>
    <row r="149" spans="1:9">
      <c r="A149" s="24">
        <v>44491</v>
      </c>
      <c r="B149" s="26">
        <v>182720</v>
      </c>
      <c r="C149" s="26">
        <v>45282</v>
      </c>
      <c r="D149" s="26">
        <v>25238</v>
      </c>
      <c r="E149" s="29">
        <v>319</v>
      </c>
      <c r="F149" s="31" t="s">
        <v>23</v>
      </c>
      <c r="G149" s="31" t="s">
        <v>26</v>
      </c>
      <c r="H149" s="27">
        <f>B149-C149-D149</f>
        <v>112200</v>
      </c>
      <c r="I149" s="27">
        <f t="shared" si="2"/>
        <v>70520</v>
      </c>
    </row>
    <row r="150" spans="1:9">
      <c r="A150" s="24">
        <v>44454</v>
      </c>
      <c r="B150" s="26">
        <v>182413</v>
      </c>
      <c r="C150" s="26">
        <v>66598</v>
      </c>
      <c r="D150" s="26">
        <v>16814</v>
      </c>
      <c r="E150" s="29">
        <v>307</v>
      </c>
      <c r="F150" s="31" t="s">
        <v>27</v>
      </c>
      <c r="G150" s="31" t="s">
        <v>30</v>
      </c>
      <c r="H150" s="27">
        <f>B150-C150-D150</f>
        <v>99001</v>
      </c>
      <c r="I150" s="27">
        <f t="shared" si="2"/>
        <v>83412</v>
      </c>
    </row>
    <row r="151" spans="1:9">
      <c r="A151" s="24">
        <v>43848</v>
      </c>
      <c r="B151" s="26">
        <v>182177</v>
      </c>
      <c r="C151" s="26">
        <v>78231</v>
      </c>
      <c r="D151" s="26">
        <v>28854</v>
      </c>
      <c r="E151" s="29">
        <v>122</v>
      </c>
      <c r="F151" s="31" t="s">
        <v>25</v>
      </c>
      <c r="G151" s="31" t="s">
        <v>28</v>
      </c>
      <c r="H151" s="27">
        <f>B151-C151-D151</f>
        <v>75092</v>
      </c>
      <c r="I151" s="27">
        <f t="shared" si="2"/>
        <v>107085</v>
      </c>
    </row>
    <row r="152" spans="1:9">
      <c r="A152" s="24">
        <v>44738</v>
      </c>
      <c r="B152" s="26">
        <v>181999</v>
      </c>
      <c r="C152" s="26">
        <v>32352</v>
      </c>
      <c r="D152" s="26">
        <v>9017</v>
      </c>
      <c r="E152" s="29">
        <v>465</v>
      </c>
      <c r="F152" s="31" t="s">
        <v>25</v>
      </c>
      <c r="G152" s="31" t="s">
        <v>30</v>
      </c>
      <c r="H152" s="27">
        <f>B152-C152-D152</f>
        <v>140630</v>
      </c>
      <c r="I152" s="27">
        <f t="shared" si="2"/>
        <v>41369</v>
      </c>
    </row>
    <row r="153" spans="1:9">
      <c r="A153" s="24">
        <v>44652</v>
      </c>
      <c r="B153" s="26">
        <v>181863</v>
      </c>
      <c r="C153" s="26">
        <v>47154</v>
      </c>
      <c r="D153" s="26">
        <v>19114</v>
      </c>
      <c r="E153" s="29">
        <v>317</v>
      </c>
      <c r="F153" s="31" t="s">
        <v>25</v>
      </c>
      <c r="G153" s="31" t="s">
        <v>30</v>
      </c>
      <c r="H153" s="27">
        <f>B153-C153-D153</f>
        <v>115595</v>
      </c>
      <c r="I153" s="27">
        <f t="shared" si="2"/>
        <v>66268</v>
      </c>
    </row>
    <row r="154" spans="1:9">
      <c r="A154" s="24">
        <v>44141</v>
      </c>
      <c r="B154" s="26">
        <v>181829</v>
      </c>
      <c r="C154" s="26">
        <v>45379</v>
      </c>
      <c r="D154" s="26">
        <v>27900</v>
      </c>
      <c r="E154" s="29">
        <v>490</v>
      </c>
      <c r="F154" s="31" t="s">
        <v>29</v>
      </c>
      <c r="G154" s="31" t="s">
        <v>28</v>
      </c>
      <c r="H154" s="27">
        <f>B154-C154-D154</f>
        <v>108550</v>
      </c>
      <c r="I154" s="27">
        <f t="shared" si="2"/>
        <v>73279</v>
      </c>
    </row>
    <row r="155" spans="1:9">
      <c r="A155" s="24">
        <v>44233</v>
      </c>
      <c r="B155" s="26">
        <v>181826</v>
      </c>
      <c r="C155" s="26">
        <v>73619</v>
      </c>
      <c r="D155" s="26">
        <v>6932</v>
      </c>
      <c r="E155" s="29">
        <v>160</v>
      </c>
      <c r="F155" s="31" t="s">
        <v>25</v>
      </c>
      <c r="G155" s="31" t="s">
        <v>24</v>
      </c>
      <c r="H155" s="27">
        <f>B155-C155-D155</f>
        <v>101275</v>
      </c>
      <c r="I155" s="27">
        <f t="shared" si="2"/>
        <v>80551</v>
      </c>
    </row>
    <row r="156" spans="1:9">
      <c r="A156" s="24">
        <v>44170</v>
      </c>
      <c r="B156" s="26">
        <v>181789</v>
      </c>
      <c r="C156" s="26">
        <v>95697</v>
      </c>
      <c r="D156" s="26">
        <v>5630</v>
      </c>
      <c r="E156" s="29">
        <v>275</v>
      </c>
      <c r="F156" s="31" t="s">
        <v>25</v>
      </c>
      <c r="G156" s="31" t="s">
        <v>30</v>
      </c>
      <c r="H156" s="27">
        <f>B156-C156-D156</f>
        <v>80462</v>
      </c>
      <c r="I156" s="27">
        <f t="shared" si="2"/>
        <v>101327</v>
      </c>
    </row>
    <row r="157" spans="1:9">
      <c r="A157" s="24">
        <v>44597</v>
      </c>
      <c r="B157" s="26">
        <v>181750</v>
      </c>
      <c r="C157" s="26">
        <v>80952</v>
      </c>
      <c r="D157" s="26">
        <v>24552</v>
      </c>
      <c r="E157" s="29">
        <v>387</v>
      </c>
      <c r="F157" s="31" t="s">
        <v>27</v>
      </c>
      <c r="G157" s="31" t="s">
        <v>24</v>
      </c>
      <c r="H157" s="27">
        <f>B157-C157-D157</f>
        <v>76246</v>
      </c>
      <c r="I157" s="27">
        <f t="shared" si="2"/>
        <v>105504</v>
      </c>
    </row>
    <row r="158" spans="1:9">
      <c r="A158" s="24">
        <v>44097</v>
      </c>
      <c r="B158" s="26">
        <v>181300</v>
      </c>
      <c r="C158" s="26">
        <v>78689</v>
      </c>
      <c r="D158" s="26">
        <v>9493</v>
      </c>
      <c r="E158" s="29">
        <v>153</v>
      </c>
      <c r="F158" s="31" t="s">
        <v>29</v>
      </c>
      <c r="G158" s="31" t="s">
        <v>30</v>
      </c>
      <c r="H158" s="27">
        <f>B158-C158-D158</f>
        <v>93118</v>
      </c>
      <c r="I158" s="27">
        <f t="shared" si="2"/>
        <v>88182</v>
      </c>
    </row>
    <row r="159" spans="1:9">
      <c r="A159" s="24">
        <v>43911</v>
      </c>
      <c r="B159" s="26">
        <v>181101</v>
      </c>
      <c r="C159" s="26">
        <v>70108</v>
      </c>
      <c r="D159" s="26">
        <v>15350</v>
      </c>
      <c r="E159" s="29">
        <v>221</v>
      </c>
      <c r="F159" s="31" t="s">
        <v>27</v>
      </c>
      <c r="G159" s="31" t="s">
        <v>24</v>
      </c>
      <c r="H159" s="27">
        <f>B159-C159-D159</f>
        <v>95643</v>
      </c>
      <c r="I159" s="27">
        <f t="shared" si="2"/>
        <v>85458</v>
      </c>
    </row>
    <row r="160" spans="1:9">
      <c r="A160" s="24">
        <v>44031</v>
      </c>
      <c r="B160" s="26">
        <v>181008</v>
      </c>
      <c r="C160" s="26">
        <v>35439</v>
      </c>
      <c r="D160" s="26">
        <v>22508</v>
      </c>
      <c r="E160" s="29">
        <v>333</v>
      </c>
      <c r="F160" s="31" t="s">
        <v>25</v>
      </c>
      <c r="G160" s="31" t="s">
        <v>28</v>
      </c>
      <c r="H160" s="27">
        <f>B160-C160-D160</f>
        <v>123061</v>
      </c>
      <c r="I160" s="27">
        <f t="shared" si="2"/>
        <v>57947</v>
      </c>
    </row>
    <row r="161" spans="1:9">
      <c r="A161" s="24">
        <v>44072</v>
      </c>
      <c r="B161" s="26">
        <v>180993</v>
      </c>
      <c r="C161" s="26">
        <v>44291</v>
      </c>
      <c r="D161" s="26">
        <v>24604</v>
      </c>
      <c r="E161" s="29">
        <v>454</v>
      </c>
      <c r="F161" s="31" t="s">
        <v>23</v>
      </c>
      <c r="G161" s="31" t="s">
        <v>26</v>
      </c>
      <c r="H161" s="27">
        <f>B161-C161-D161</f>
        <v>112098</v>
      </c>
      <c r="I161" s="27">
        <f t="shared" si="2"/>
        <v>68895</v>
      </c>
    </row>
    <row r="162" spans="1:9">
      <c r="A162" s="24">
        <v>44167</v>
      </c>
      <c r="B162" s="26">
        <v>180900</v>
      </c>
      <c r="C162" s="26">
        <v>36643</v>
      </c>
      <c r="D162" s="26">
        <v>18913</v>
      </c>
      <c r="E162" s="29">
        <v>219</v>
      </c>
      <c r="F162" s="31" t="s">
        <v>27</v>
      </c>
      <c r="G162" s="31" t="s">
        <v>28</v>
      </c>
      <c r="H162" s="27">
        <f>B162-C162-D162</f>
        <v>125344</v>
      </c>
      <c r="I162" s="27">
        <f t="shared" si="2"/>
        <v>55556</v>
      </c>
    </row>
    <row r="163" spans="1:9">
      <c r="A163" s="24">
        <v>44118</v>
      </c>
      <c r="B163" s="26">
        <v>180674</v>
      </c>
      <c r="C163" s="26">
        <v>52656</v>
      </c>
      <c r="D163" s="26">
        <v>15343</v>
      </c>
      <c r="E163" s="29">
        <v>495</v>
      </c>
      <c r="F163" s="31" t="s">
        <v>25</v>
      </c>
      <c r="G163" s="31" t="s">
        <v>28</v>
      </c>
      <c r="H163" s="27">
        <f>B163-C163-D163</f>
        <v>112675</v>
      </c>
      <c r="I163" s="27">
        <f t="shared" si="2"/>
        <v>67999</v>
      </c>
    </row>
    <row r="164" spans="1:9">
      <c r="A164" s="24">
        <v>44603</v>
      </c>
      <c r="B164" s="26">
        <v>180585</v>
      </c>
      <c r="C164" s="26">
        <v>74602</v>
      </c>
      <c r="D164" s="26">
        <v>5887</v>
      </c>
      <c r="E164" s="29">
        <v>254</v>
      </c>
      <c r="F164" s="31" t="s">
        <v>29</v>
      </c>
      <c r="G164" s="31" t="s">
        <v>30</v>
      </c>
      <c r="H164" s="27">
        <f>B164-C164-D164</f>
        <v>100096</v>
      </c>
      <c r="I164" s="27">
        <f t="shared" si="2"/>
        <v>80489</v>
      </c>
    </row>
    <row r="165" spans="1:9">
      <c r="A165" s="24">
        <v>43936</v>
      </c>
      <c r="B165" s="26">
        <v>180430</v>
      </c>
      <c r="C165" s="26">
        <v>53291</v>
      </c>
      <c r="D165" s="26">
        <v>28071</v>
      </c>
      <c r="E165" s="29">
        <v>294</v>
      </c>
      <c r="F165" s="31" t="s">
        <v>29</v>
      </c>
      <c r="G165" s="31" t="s">
        <v>30</v>
      </c>
      <c r="H165" s="27">
        <f>B165-C165-D165</f>
        <v>99068</v>
      </c>
      <c r="I165" s="27">
        <f t="shared" si="2"/>
        <v>81362</v>
      </c>
    </row>
    <row r="166" spans="1:9">
      <c r="A166" s="24">
        <v>44119</v>
      </c>
      <c r="B166" s="26">
        <v>180307</v>
      </c>
      <c r="C166" s="26">
        <v>85147</v>
      </c>
      <c r="D166" s="26">
        <v>16867</v>
      </c>
      <c r="E166" s="29">
        <v>470</v>
      </c>
      <c r="F166" s="31" t="s">
        <v>27</v>
      </c>
      <c r="G166" s="31" t="s">
        <v>24</v>
      </c>
      <c r="H166" s="27">
        <f>B166-C166-D166</f>
        <v>78293</v>
      </c>
      <c r="I166" s="27">
        <f t="shared" si="2"/>
        <v>102014</v>
      </c>
    </row>
    <row r="167" spans="1:9">
      <c r="A167" s="24">
        <v>44636</v>
      </c>
      <c r="B167" s="26">
        <v>180030</v>
      </c>
      <c r="C167" s="26">
        <v>54995</v>
      </c>
      <c r="D167" s="26">
        <v>27077</v>
      </c>
      <c r="E167" s="29">
        <v>203</v>
      </c>
      <c r="F167" s="31" t="s">
        <v>25</v>
      </c>
      <c r="G167" s="31" t="s">
        <v>24</v>
      </c>
      <c r="H167" s="27">
        <f>B167-C167-D167</f>
        <v>97958</v>
      </c>
      <c r="I167" s="27">
        <f t="shared" si="2"/>
        <v>82072</v>
      </c>
    </row>
    <row r="168" spans="1:9">
      <c r="A168" s="24">
        <v>44751</v>
      </c>
      <c r="B168" s="26">
        <v>179891</v>
      </c>
      <c r="C168" s="26">
        <v>60654</v>
      </c>
      <c r="D168" s="26">
        <v>23730</v>
      </c>
      <c r="E168" s="29">
        <v>190</v>
      </c>
      <c r="F168" s="31" t="s">
        <v>23</v>
      </c>
      <c r="G168" s="31" t="s">
        <v>28</v>
      </c>
      <c r="H168" s="27">
        <f>B168-C168-D168</f>
        <v>95507</v>
      </c>
      <c r="I168" s="27">
        <f t="shared" si="2"/>
        <v>84384</v>
      </c>
    </row>
    <row r="169" spans="1:9">
      <c r="A169" s="24">
        <v>44056</v>
      </c>
      <c r="B169" s="26">
        <v>179771</v>
      </c>
      <c r="C169" s="26">
        <v>99519</v>
      </c>
      <c r="D169" s="26">
        <v>24621</v>
      </c>
      <c r="E169" s="29">
        <v>447</v>
      </c>
      <c r="F169" s="31" t="s">
        <v>25</v>
      </c>
      <c r="G169" s="31" t="s">
        <v>26</v>
      </c>
      <c r="H169" s="27">
        <f>B169-C169-D169</f>
        <v>55631</v>
      </c>
      <c r="I169" s="27">
        <f t="shared" si="2"/>
        <v>124140</v>
      </c>
    </row>
    <row r="170" spans="1:9">
      <c r="A170" s="24">
        <v>44750</v>
      </c>
      <c r="B170" s="26">
        <v>179735</v>
      </c>
      <c r="C170" s="26">
        <v>30358</v>
      </c>
      <c r="D170" s="26">
        <v>9164</v>
      </c>
      <c r="E170" s="29">
        <v>402</v>
      </c>
      <c r="F170" s="31" t="s">
        <v>23</v>
      </c>
      <c r="G170" s="31" t="s">
        <v>24</v>
      </c>
      <c r="H170" s="27">
        <f>B170-C170-D170</f>
        <v>140213</v>
      </c>
      <c r="I170" s="27">
        <f t="shared" si="2"/>
        <v>39522</v>
      </c>
    </row>
    <row r="171" spans="1:9">
      <c r="A171" s="24">
        <v>44010</v>
      </c>
      <c r="B171" s="26">
        <v>179719</v>
      </c>
      <c r="C171" s="26">
        <v>55431</v>
      </c>
      <c r="D171" s="26">
        <v>16992</v>
      </c>
      <c r="E171" s="29">
        <v>121</v>
      </c>
      <c r="F171" s="31" t="s">
        <v>27</v>
      </c>
      <c r="G171" s="31" t="s">
        <v>26</v>
      </c>
      <c r="H171" s="27">
        <f>B171-C171-D171</f>
        <v>107296</v>
      </c>
      <c r="I171" s="27">
        <f t="shared" si="2"/>
        <v>72423</v>
      </c>
    </row>
    <row r="172" spans="1:9">
      <c r="A172" s="24">
        <v>44061</v>
      </c>
      <c r="B172" s="26">
        <v>179614</v>
      </c>
      <c r="C172" s="26">
        <v>46905</v>
      </c>
      <c r="D172" s="26">
        <v>15070</v>
      </c>
      <c r="E172" s="29">
        <v>147</v>
      </c>
      <c r="F172" s="31" t="s">
        <v>23</v>
      </c>
      <c r="G172" s="31" t="s">
        <v>24</v>
      </c>
      <c r="H172" s="27">
        <f>B172-C172-D172</f>
        <v>117639</v>
      </c>
      <c r="I172" s="27">
        <f t="shared" si="2"/>
        <v>61975</v>
      </c>
    </row>
    <row r="173" spans="1:9">
      <c r="A173" s="24">
        <v>44765</v>
      </c>
      <c r="B173" s="26">
        <v>179503</v>
      </c>
      <c r="C173" s="26">
        <v>74695</v>
      </c>
      <c r="D173" s="26">
        <v>22910</v>
      </c>
      <c r="E173" s="29">
        <v>302</v>
      </c>
      <c r="F173" s="31" t="s">
        <v>27</v>
      </c>
      <c r="G173" s="31" t="s">
        <v>24</v>
      </c>
      <c r="H173" s="27">
        <f>B173-C173-D173</f>
        <v>81898</v>
      </c>
      <c r="I173" s="27">
        <f t="shared" si="2"/>
        <v>97605</v>
      </c>
    </row>
    <row r="174" spans="1:9">
      <c r="A174" s="24">
        <v>44630</v>
      </c>
      <c r="B174" s="26">
        <v>179273</v>
      </c>
      <c r="C174" s="26">
        <v>97411</v>
      </c>
      <c r="D174" s="26">
        <v>27295</v>
      </c>
      <c r="E174" s="29">
        <v>238</v>
      </c>
      <c r="F174" s="31" t="s">
        <v>23</v>
      </c>
      <c r="G174" s="31" t="s">
        <v>28</v>
      </c>
      <c r="H174" s="27">
        <f>B174-C174-D174</f>
        <v>54567</v>
      </c>
      <c r="I174" s="27">
        <f t="shared" si="2"/>
        <v>124706</v>
      </c>
    </row>
    <row r="175" spans="1:9">
      <c r="A175" s="24">
        <v>44094</v>
      </c>
      <c r="B175" s="26">
        <v>179235</v>
      </c>
      <c r="C175" s="26">
        <v>94028</v>
      </c>
      <c r="D175" s="26">
        <v>15197</v>
      </c>
      <c r="E175" s="29">
        <v>269</v>
      </c>
      <c r="F175" s="31" t="s">
        <v>23</v>
      </c>
      <c r="G175" s="31" t="s">
        <v>24</v>
      </c>
      <c r="H175" s="27">
        <f>B175-C175-D175</f>
        <v>70010</v>
      </c>
      <c r="I175" s="27">
        <f t="shared" si="2"/>
        <v>109225</v>
      </c>
    </row>
    <row r="176" spans="1:9">
      <c r="A176" s="24">
        <v>44105</v>
      </c>
      <c r="B176" s="26">
        <v>178865</v>
      </c>
      <c r="C176" s="26">
        <v>97260</v>
      </c>
      <c r="D176" s="26">
        <v>26363</v>
      </c>
      <c r="E176" s="29">
        <v>485</v>
      </c>
      <c r="F176" s="31" t="s">
        <v>29</v>
      </c>
      <c r="G176" s="31" t="s">
        <v>24</v>
      </c>
      <c r="H176" s="27">
        <f>B176-C176-D176</f>
        <v>55242</v>
      </c>
      <c r="I176" s="27">
        <f t="shared" si="2"/>
        <v>123623</v>
      </c>
    </row>
    <row r="177" spans="1:9">
      <c r="A177" s="24">
        <v>44297</v>
      </c>
      <c r="B177" s="26">
        <v>178533</v>
      </c>
      <c r="C177" s="26">
        <v>92032</v>
      </c>
      <c r="D177" s="26">
        <v>9009</v>
      </c>
      <c r="E177" s="29">
        <v>230</v>
      </c>
      <c r="F177" s="31" t="s">
        <v>29</v>
      </c>
      <c r="G177" s="31" t="s">
        <v>30</v>
      </c>
      <c r="H177" s="27">
        <f>B177-C177-D177</f>
        <v>77492</v>
      </c>
      <c r="I177" s="27">
        <f t="shared" si="2"/>
        <v>101041</v>
      </c>
    </row>
    <row r="178" spans="1:9">
      <c r="A178" s="24">
        <v>44678</v>
      </c>
      <c r="B178" s="26">
        <v>178516</v>
      </c>
      <c r="C178" s="26">
        <v>72849</v>
      </c>
      <c r="D178" s="26">
        <v>9195</v>
      </c>
      <c r="E178" s="29">
        <v>307</v>
      </c>
      <c r="F178" s="31" t="s">
        <v>29</v>
      </c>
      <c r="G178" s="31" t="s">
        <v>24</v>
      </c>
      <c r="H178" s="27">
        <f>B178-C178-D178</f>
        <v>96472</v>
      </c>
      <c r="I178" s="27">
        <f t="shared" si="2"/>
        <v>82044</v>
      </c>
    </row>
    <row r="179" spans="1:9">
      <c r="A179" s="24">
        <v>44598</v>
      </c>
      <c r="B179" s="26">
        <v>178154</v>
      </c>
      <c r="C179" s="26">
        <v>35463</v>
      </c>
      <c r="D179" s="26">
        <v>15808</v>
      </c>
      <c r="E179" s="29">
        <v>370</v>
      </c>
      <c r="F179" s="31" t="s">
        <v>29</v>
      </c>
      <c r="G179" s="31" t="s">
        <v>24</v>
      </c>
      <c r="H179" s="27">
        <f>B179-C179-D179</f>
        <v>126883</v>
      </c>
      <c r="I179" s="27">
        <f t="shared" si="2"/>
        <v>51271</v>
      </c>
    </row>
    <row r="180" spans="1:9">
      <c r="A180" s="24">
        <v>44510</v>
      </c>
      <c r="B180" s="26">
        <v>177832</v>
      </c>
      <c r="C180" s="26">
        <v>79416</v>
      </c>
      <c r="D180" s="26">
        <v>14523</v>
      </c>
      <c r="E180" s="29">
        <v>486</v>
      </c>
      <c r="F180" s="31" t="s">
        <v>27</v>
      </c>
      <c r="G180" s="31" t="s">
        <v>30</v>
      </c>
      <c r="H180" s="27">
        <f>B180-C180-D180</f>
        <v>83893</v>
      </c>
      <c r="I180" s="27">
        <f t="shared" si="2"/>
        <v>93939</v>
      </c>
    </row>
    <row r="181" spans="1:9">
      <c r="A181" s="24">
        <v>44007</v>
      </c>
      <c r="B181" s="26">
        <v>177718</v>
      </c>
      <c r="C181" s="26">
        <v>53472</v>
      </c>
      <c r="D181" s="26">
        <v>11361</v>
      </c>
      <c r="E181" s="29">
        <v>293</v>
      </c>
      <c r="F181" s="31" t="s">
        <v>27</v>
      </c>
      <c r="G181" s="31" t="s">
        <v>30</v>
      </c>
      <c r="H181" s="27">
        <f>B181-C181-D181</f>
        <v>112885</v>
      </c>
      <c r="I181" s="27">
        <f t="shared" si="2"/>
        <v>64833</v>
      </c>
    </row>
    <row r="182" spans="1:9">
      <c r="A182" s="24">
        <v>44296</v>
      </c>
      <c r="B182" s="26">
        <v>176953</v>
      </c>
      <c r="C182" s="26">
        <v>32336</v>
      </c>
      <c r="D182" s="26">
        <v>20515</v>
      </c>
      <c r="E182" s="29">
        <v>265</v>
      </c>
      <c r="F182" s="31" t="s">
        <v>25</v>
      </c>
      <c r="G182" s="31" t="s">
        <v>28</v>
      </c>
      <c r="H182" s="27">
        <f>B182-C182-D182</f>
        <v>124102</v>
      </c>
      <c r="I182" s="27">
        <f t="shared" si="2"/>
        <v>52851</v>
      </c>
    </row>
    <row r="183" spans="1:9">
      <c r="A183" s="24">
        <v>44619</v>
      </c>
      <c r="B183" s="26">
        <v>176891</v>
      </c>
      <c r="C183" s="26">
        <v>98847</v>
      </c>
      <c r="D183" s="26">
        <v>23822</v>
      </c>
      <c r="E183" s="29">
        <v>440</v>
      </c>
      <c r="F183" s="31" t="s">
        <v>27</v>
      </c>
      <c r="G183" s="31" t="s">
        <v>30</v>
      </c>
      <c r="H183" s="27">
        <f>B183-C183-D183</f>
        <v>54222</v>
      </c>
      <c r="I183" s="27">
        <f t="shared" si="2"/>
        <v>122669</v>
      </c>
    </row>
    <row r="184" spans="1:9">
      <c r="A184" s="24">
        <v>43884</v>
      </c>
      <c r="B184" s="26">
        <v>176748</v>
      </c>
      <c r="C184" s="26">
        <v>70461</v>
      </c>
      <c r="D184" s="26">
        <v>6098</v>
      </c>
      <c r="E184" s="29">
        <v>175</v>
      </c>
      <c r="F184" s="31" t="s">
        <v>29</v>
      </c>
      <c r="G184" s="31" t="s">
        <v>26</v>
      </c>
      <c r="H184" s="27">
        <f>B184-C184-D184</f>
        <v>100189</v>
      </c>
      <c r="I184" s="27">
        <f t="shared" si="2"/>
        <v>76559</v>
      </c>
    </row>
    <row r="185" spans="1:9">
      <c r="A185" s="24">
        <v>44133</v>
      </c>
      <c r="B185" s="26">
        <v>176739</v>
      </c>
      <c r="C185" s="26">
        <v>49033</v>
      </c>
      <c r="D185" s="26">
        <v>9025</v>
      </c>
      <c r="E185" s="29">
        <v>160</v>
      </c>
      <c r="F185" s="31" t="s">
        <v>29</v>
      </c>
      <c r="G185" s="31" t="s">
        <v>30</v>
      </c>
      <c r="H185" s="27">
        <f>B185-C185-D185</f>
        <v>118681</v>
      </c>
      <c r="I185" s="27">
        <f t="shared" si="2"/>
        <v>58058</v>
      </c>
    </row>
    <row r="186" spans="1:9">
      <c r="A186" s="24">
        <v>44815</v>
      </c>
      <c r="B186" s="26">
        <v>176492</v>
      </c>
      <c r="C186" s="26">
        <v>49503</v>
      </c>
      <c r="D186" s="26">
        <v>18516</v>
      </c>
      <c r="E186" s="29">
        <v>290</v>
      </c>
      <c r="F186" s="31" t="s">
        <v>27</v>
      </c>
      <c r="G186" s="31" t="s">
        <v>26</v>
      </c>
      <c r="H186" s="27">
        <f>B186-C186-D186</f>
        <v>108473</v>
      </c>
      <c r="I186" s="27">
        <f t="shared" si="2"/>
        <v>68019</v>
      </c>
    </row>
    <row r="187" spans="1:9">
      <c r="A187" s="24">
        <v>43839</v>
      </c>
      <c r="B187" s="26">
        <v>176421</v>
      </c>
      <c r="C187" s="26">
        <v>58982</v>
      </c>
      <c r="D187" s="26">
        <v>23383</v>
      </c>
      <c r="E187" s="29">
        <v>182</v>
      </c>
      <c r="F187" s="31" t="s">
        <v>23</v>
      </c>
      <c r="G187" s="31" t="s">
        <v>28</v>
      </c>
      <c r="H187" s="27">
        <f>B187-C187-D187</f>
        <v>94056</v>
      </c>
      <c r="I187" s="27">
        <f t="shared" si="2"/>
        <v>82365</v>
      </c>
    </row>
    <row r="188" spans="1:9">
      <c r="A188" s="24">
        <v>44561</v>
      </c>
      <c r="B188" s="26">
        <v>176400</v>
      </c>
      <c r="C188" s="26">
        <v>76571</v>
      </c>
      <c r="D188" s="26">
        <v>13125</v>
      </c>
      <c r="E188" s="29">
        <v>385</v>
      </c>
      <c r="F188" s="31" t="s">
        <v>29</v>
      </c>
      <c r="G188" s="31" t="s">
        <v>26</v>
      </c>
      <c r="H188" s="27">
        <f>B188-C188-D188</f>
        <v>86704</v>
      </c>
      <c r="I188" s="27">
        <f t="shared" si="2"/>
        <v>89696</v>
      </c>
    </row>
    <row r="189" spans="1:9">
      <c r="A189" s="24">
        <v>44112</v>
      </c>
      <c r="B189" s="26">
        <v>176243</v>
      </c>
      <c r="C189" s="26">
        <v>35926</v>
      </c>
      <c r="D189" s="26">
        <v>25307</v>
      </c>
      <c r="E189" s="29">
        <v>306</v>
      </c>
      <c r="F189" s="31" t="s">
        <v>29</v>
      </c>
      <c r="G189" s="31" t="s">
        <v>24</v>
      </c>
      <c r="H189" s="27">
        <f>B189-C189-D189</f>
        <v>115010</v>
      </c>
      <c r="I189" s="27">
        <f t="shared" si="2"/>
        <v>61233</v>
      </c>
    </row>
    <row r="190" spans="1:9">
      <c r="A190" s="24">
        <v>43838</v>
      </c>
      <c r="B190" s="26">
        <v>176148</v>
      </c>
      <c r="C190" s="26">
        <v>55592</v>
      </c>
      <c r="D190" s="26">
        <v>5276</v>
      </c>
      <c r="E190" s="29">
        <v>183</v>
      </c>
      <c r="F190" s="31" t="s">
        <v>23</v>
      </c>
      <c r="G190" s="31" t="s">
        <v>26</v>
      </c>
      <c r="H190" s="27">
        <f>B190-C190-D190</f>
        <v>115280</v>
      </c>
      <c r="I190" s="27">
        <f t="shared" si="2"/>
        <v>60868</v>
      </c>
    </row>
    <row r="191" spans="1:9">
      <c r="A191" s="24">
        <v>44165</v>
      </c>
      <c r="B191" s="26">
        <v>176021</v>
      </c>
      <c r="C191" s="26">
        <v>78868</v>
      </c>
      <c r="D191" s="26">
        <v>21299</v>
      </c>
      <c r="E191" s="29">
        <v>104</v>
      </c>
      <c r="F191" s="31" t="s">
        <v>29</v>
      </c>
      <c r="G191" s="31" t="s">
        <v>28</v>
      </c>
      <c r="H191" s="27">
        <f>B191-C191-D191</f>
        <v>75854</v>
      </c>
      <c r="I191" s="27">
        <f t="shared" si="2"/>
        <v>100167</v>
      </c>
    </row>
    <row r="192" spans="1:9">
      <c r="A192" s="24">
        <v>44392</v>
      </c>
      <c r="B192" s="26">
        <v>175953</v>
      </c>
      <c r="C192" s="26">
        <v>84400</v>
      </c>
      <c r="D192" s="26">
        <v>7468</v>
      </c>
      <c r="E192" s="29">
        <v>148</v>
      </c>
      <c r="F192" s="31" t="s">
        <v>23</v>
      </c>
      <c r="G192" s="31" t="s">
        <v>26</v>
      </c>
      <c r="H192" s="27">
        <f>B192-C192-D192</f>
        <v>84085</v>
      </c>
      <c r="I192" s="27">
        <f t="shared" si="2"/>
        <v>91868</v>
      </c>
    </row>
    <row r="193" spans="1:9">
      <c r="A193" s="24">
        <v>44445</v>
      </c>
      <c r="B193" s="26">
        <v>175672</v>
      </c>
      <c r="C193" s="26">
        <v>31089</v>
      </c>
      <c r="D193" s="26">
        <v>7749</v>
      </c>
      <c r="E193" s="29">
        <v>436</v>
      </c>
      <c r="F193" s="31" t="s">
        <v>25</v>
      </c>
      <c r="G193" s="31" t="s">
        <v>26</v>
      </c>
      <c r="H193" s="27">
        <f>B193-C193-D193</f>
        <v>136834</v>
      </c>
      <c r="I193" s="27">
        <f t="shared" si="2"/>
        <v>38838</v>
      </c>
    </row>
    <row r="194" spans="1:9">
      <c r="A194" s="24">
        <v>44242</v>
      </c>
      <c r="B194" s="26">
        <v>175608</v>
      </c>
      <c r="C194" s="26">
        <v>43975</v>
      </c>
      <c r="D194" s="26">
        <v>13811</v>
      </c>
      <c r="E194" s="29">
        <v>127</v>
      </c>
      <c r="F194" s="31" t="s">
        <v>25</v>
      </c>
      <c r="G194" s="31" t="s">
        <v>30</v>
      </c>
      <c r="H194" s="27">
        <f>B194-C194-D194</f>
        <v>117822</v>
      </c>
      <c r="I194" s="27">
        <f t="shared" si="2"/>
        <v>57786</v>
      </c>
    </row>
    <row r="195" spans="1:9">
      <c r="A195" s="24">
        <v>44814</v>
      </c>
      <c r="B195" s="26">
        <v>175395</v>
      </c>
      <c r="C195" s="26">
        <v>83410</v>
      </c>
      <c r="D195" s="26">
        <v>12352</v>
      </c>
      <c r="E195" s="29">
        <v>348</v>
      </c>
      <c r="F195" s="31" t="s">
        <v>27</v>
      </c>
      <c r="G195" s="31" t="s">
        <v>28</v>
      </c>
      <c r="H195" s="27">
        <f>B195-C195-D195</f>
        <v>79633</v>
      </c>
      <c r="I195" s="27">
        <f t="shared" ref="I195:I258" si="3">C195+D195</f>
        <v>95762</v>
      </c>
    </row>
    <row r="196" spans="1:9">
      <c r="A196" s="24">
        <v>44401</v>
      </c>
      <c r="B196" s="26">
        <v>175374</v>
      </c>
      <c r="C196" s="26">
        <v>97065</v>
      </c>
      <c r="D196" s="26">
        <v>24991</v>
      </c>
      <c r="E196" s="29">
        <v>437</v>
      </c>
      <c r="F196" s="31" t="s">
        <v>29</v>
      </c>
      <c r="G196" s="31" t="s">
        <v>28</v>
      </c>
      <c r="H196" s="27">
        <f>B196-C196-D196</f>
        <v>53318</v>
      </c>
      <c r="I196" s="27">
        <f t="shared" si="3"/>
        <v>122056</v>
      </c>
    </row>
    <row r="197" spans="1:9">
      <c r="A197" s="24">
        <v>44691</v>
      </c>
      <c r="B197" s="26">
        <v>175142</v>
      </c>
      <c r="C197" s="26">
        <v>69332</v>
      </c>
      <c r="D197" s="26">
        <v>7994</v>
      </c>
      <c r="E197" s="29">
        <v>389</v>
      </c>
      <c r="F197" s="31" t="s">
        <v>27</v>
      </c>
      <c r="G197" s="31" t="s">
        <v>24</v>
      </c>
      <c r="H197" s="27">
        <f>B197-C197-D197</f>
        <v>97816</v>
      </c>
      <c r="I197" s="27">
        <f t="shared" si="3"/>
        <v>77326</v>
      </c>
    </row>
    <row r="198" spans="1:9">
      <c r="A198" s="24">
        <v>43982</v>
      </c>
      <c r="B198" s="26">
        <v>175033</v>
      </c>
      <c r="C198" s="26">
        <v>67487</v>
      </c>
      <c r="D198" s="26">
        <v>27440</v>
      </c>
      <c r="E198" s="29">
        <v>255</v>
      </c>
      <c r="F198" s="31" t="s">
        <v>27</v>
      </c>
      <c r="G198" s="31" t="s">
        <v>30</v>
      </c>
      <c r="H198" s="27">
        <f>B198-C198-D198</f>
        <v>80106</v>
      </c>
      <c r="I198" s="27">
        <f t="shared" si="3"/>
        <v>94927</v>
      </c>
    </row>
    <row r="199" spans="1:9">
      <c r="A199" s="24">
        <v>44346</v>
      </c>
      <c r="B199" s="26">
        <v>175005</v>
      </c>
      <c r="C199" s="26">
        <v>80729</v>
      </c>
      <c r="D199" s="26">
        <v>29729</v>
      </c>
      <c r="E199" s="29">
        <v>465</v>
      </c>
      <c r="F199" s="31" t="s">
        <v>25</v>
      </c>
      <c r="G199" s="31" t="s">
        <v>26</v>
      </c>
      <c r="H199" s="27">
        <f>B199-C199-D199</f>
        <v>64547</v>
      </c>
      <c r="I199" s="27">
        <f t="shared" si="3"/>
        <v>110458</v>
      </c>
    </row>
    <row r="200" spans="1:9">
      <c r="A200" s="24">
        <v>44541</v>
      </c>
      <c r="B200" s="26">
        <v>174994</v>
      </c>
      <c r="C200" s="26">
        <v>37368</v>
      </c>
      <c r="D200" s="26">
        <v>18046</v>
      </c>
      <c r="E200" s="29">
        <v>157</v>
      </c>
      <c r="F200" s="31" t="s">
        <v>23</v>
      </c>
      <c r="G200" s="31" t="s">
        <v>26</v>
      </c>
      <c r="H200" s="27">
        <f>B200-C200-D200</f>
        <v>119580</v>
      </c>
      <c r="I200" s="27">
        <f t="shared" si="3"/>
        <v>55414</v>
      </c>
    </row>
    <row r="201" spans="1:9">
      <c r="A201" s="24">
        <v>44739</v>
      </c>
      <c r="B201" s="26">
        <v>174793</v>
      </c>
      <c r="C201" s="26">
        <v>31932</v>
      </c>
      <c r="D201" s="26">
        <v>15451</v>
      </c>
      <c r="E201" s="29">
        <v>401</v>
      </c>
      <c r="F201" s="31" t="s">
        <v>27</v>
      </c>
      <c r="G201" s="31" t="s">
        <v>30</v>
      </c>
      <c r="H201" s="27">
        <f>B201-C201-D201</f>
        <v>127410</v>
      </c>
      <c r="I201" s="27">
        <f t="shared" si="3"/>
        <v>47383</v>
      </c>
    </row>
    <row r="202" spans="1:9">
      <c r="A202" s="24">
        <v>44399</v>
      </c>
      <c r="B202" s="26">
        <v>174682</v>
      </c>
      <c r="C202" s="26">
        <v>63691</v>
      </c>
      <c r="D202" s="26">
        <v>20523</v>
      </c>
      <c r="E202" s="29">
        <v>103</v>
      </c>
      <c r="F202" s="31" t="s">
        <v>27</v>
      </c>
      <c r="G202" s="31" t="s">
        <v>24</v>
      </c>
      <c r="H202" s="27">
        <f>B202-C202-D202</f>
        <v>90468</v>
      </c>
      <c r="I202" s="27">
        <f t="shared" si="3"/>
        <v>84214</v>
      </c>
    </row>
    <row r="203" spans="1:9">
      <c r="A203" s="24">
        <v>44560</v>
      </c>
      <c r="B203" s="26">
        <v>174225</v>
      </c>
      <c r="C203" s="26">
        <v>41093</v>
      </c>
      <c r="D203" s="26">
        <v>6855</v>
      </c>
      <c r="E203" s="29">
        <v>309</v>
      </c>
      <c r="F203" s="31" t="s">
        <v>25</v>
      </c>
      <c r="G203" s="31" t="s">
        <v>24</v>
      </c>
      <c r="H203" s="27">
        <f>B203-C203-D203</f>
        <v>126277</v>
      </c>
      <c r="I203" s="27">
        <f t="shared" si="3"/>
        <v>47948</v>
      </c>
    </row>
    <row r="204" spans="1:9">
      <c r="A204" s="24">
        <v>44169</v>
      </c>
      <c r="B204" s="26">
        <v>174130</v>
      </c>
      <c r="C204" s="26">
        <v>41005</v>
      </c>
      <c r="D204" s="26">
        <v>29968</v>
      </c>
      <c r="E204" s="29">
        <v>277</v>
      </c>
      <c r="F204" s="31" t="s">
        <v>25</v>
      </c>
      <c r="G204" s="31" t="s">
        <v>30</v>
      </c>
      <c r="H204" s="27">
        <f>B204-C204-D204</f>
        <v>103157</v>
      </c>
      <c r="I204" s="27">
        <f t="shared" si="3"/>
        <v>70973</v>
      </c>
    </row>
    <row r="205" spans="1:9">
      <c r="A205" s="24">
        <v>44679</v>
      </c>
      <c r="B205" s="26">
        <v>174044</v>
      </c>
      <c r="C205" s="26">
        <v>47858</v>
      </c>
      <c r="D205" s="26">
        <v>26562</v>
      </c>
      <c r="E205" s="29">
        <v>469</v>
      </c>
      <c r="F205" s="31" t="s">
        <v>25</v>
      </c>
      <c r="G205" s="31" t="s">
        <v>24</v>
      </c>
      <c r="H205" s="27">
        <f>B205-C205-D205</f>
        <v>99624</v>
      </c>
      <c r="I205" s="27">
        <f t="shared" si="3"/>
        <v>74420</v>
      </c>
    </row>
    <row r="206" spans="1:9">
      <c r="A206" s="24">
        <v>44743</v>
      </c>
      <c r="B206" s="26">
        <v>174014</v>
      </c>
      <c r="C206" s="26">
        <v>94386</v>
      </c>
      <c r="D206" s="26">
        <v>29726</v>
      </c>
      <c r="E206" s="29">
        <v>477</v>
      </c>
      <c r="F206" s="31" t="s">
        <v>27</v>
      </c>
      <c r="G206" s="31" t="s">
        <v>24</v>
      </c>
      <c r="H206" s="27">
        <f>B206-C206-D206</f>
        <v>49902</v>
      </c>
      <c r="I206" s="27">
        <f t="shared" si="3"/>
        <v>124112</v>
      </c>
    </row>
    <row r="207" spans="1:9">
      <c r="A207" s="24">
        <v>44244</v>
      </c>
      <c r="B207" s="26">
        <v>173824</v>
      </c>
      <c r="C207" s="26">
        <v>75603</v>
      </c>
      <c r="D207" s="26">
        <v>11474</v>
      </c>
      <c r="E207" s="29">
        <v>290</v>
      </c>
      <c r="F207" s="31" t="s">
        <v>23</v>
      </c>
      <c r="G207" s="31" t="s">
        <v>26</v>
      </c>
      <c r="H207" s="27">
        <f>B207-C207-D207</f>
        <v>86747</v>
      </c>
      <c r="I207" s="27">
        <f t="shared" si="3"/>
        <v>87077</v>
      </c>
    </row>
    <row r="208" spans="1:9">
      <c r="A208" s="24">
        <v>44091</v>
      </c>
      <c r="B208" s="26">
        <v>173453</v>
      </c>
      <c r="C208" s="26">
        <v>53387</v>
      </c>
      <c r="D208" s="26">
        <v>24557</v>
      </c>
      <c r="E208" s="29">
        <v>344</v>
      </c>
      <c r="F208" s="31" t="s">
        <v>23</v>
      </c>
      <c r="G208" s="31" t="s">
        <v>28</v>
      </c>
      <c r="H208" s="27">
        <f>B208-C208-D208</f>
        <v>95509</v>
      </c>
      <c r="I208" s="27">
        <f t="shared" si="3"/>
        <v>77944</v>
      </c>
    </row>
    <row r="209" spans="1:9">
      <c r="A209" s="24">
        <v>44305</v>
      </c>
      <c r="B209" s="26">
        <v>172855</v>
      </c>
      <c r="C209" s="26">
        <v>97169</v>
      </c>
      <c r="D209" s="26">
        <v>15695</v>
      </c>
      <c r="E209" s="29">
        <v>329</v>
      </c>
      <c r="F209" s="31" t="s">
        <v>29</v>
      </c>
      <c r="G209" s="31" t="s">
        <v>26</v>
      </c>
      <c r="H209" s="27">
        <f>B209-C209-D209</f>
        <v>59991</v>
      </c>
      <c r="I209" s="27">
        <f t="shared" si="3"/>
        <v>112864</v>
      </c>
    </row>
    <row r="210" spans="1:9">
      <c r="A210" s="24">
        <v>44495</v>
      </c>
      <c r="B210" s="26">
        <v>172755</v>
      </c>
      <c r="C210" s="26">
        <v>35075</v>
      </c>
      <c r="D210" s="26">
        <v>24456</v>
      </c>
      <c r="E210" s="29">
        <v>336</v>
      </c>
      <c r="F210" s="31" t="s">
        <v>25</v>
      </c>
      <c r="G210" s="31" t="s">
        <v>28</v>
      </c>
      <c r="H210" s="27">
        <f>B210-C210-D210</f>
        <v>113224</v>
      </c>
      <c r="I210" s="27">
        <f t="shared" si="3"/>
        <v>59531</v>
      </c>
    </row>
    <row r="211" spans="1:9">
      <c r="A211" s="24">
        <v>43836</v>
      </c>
      <c r="B211" s="26">
        <v>172581</v>
      </c>
      <c r="C211" s="26">
        <v>40526</v>
      </c>
      <c r="D211" s="26">
        <v>27313</v>
      </c>
      <c r="E211" s="29">
        <v>208</v>
      </c>
      <c r="F211" s="31" t="s">
        <v>23</v>
      </c>
      <c r="G211" s="31" t="s">
        <v>28</v>
      </c>
      <c r="H211" s="27">
        <f>B211-C211-D211</f>
        <v>104742</v>
      </c>
      <c r="I211" s="27">
        <f t="shared" si="3"/>
        <v>67839</v>
      </c>
    </row>
    <row r="212" spans="1:9">
      <c r="A212" s="24">
        <v>44275</v>
      </c>
      <c r="B212" s="26">
        <v>172573</v>
      </c>
      <c r="C212" s="26">
        <v>80601</v>
      </c>
      <c r="D212" s="26">
        <v>23793</v>
      </c>
      <c r="E212" s="29">
        <v>163</v>
      </c>
      <c r="F212" s="31" t="s">
        <v>27</v>
      </c>
      <c r="G212" s="31" t="s">
        <v>30</v>
      </c>
      <c r="H212" s="27">
        <f>B212-C212-D212</f>
        <v>68179</v>
      </c>
      <c r="I212" s="27">
        <f t="shared" si="3"/>
        <v>104394</v>
      </c>
    </row>
    <row r="213" spans="1:9">
      <c r="A213" s="24">
        <v>44791</v>
      </c>
      <c r="B213" s="26">
        <v>172418</v>
      </c>
      <c r="C213" s="26">
        <v>90011</v>
      </c>
      <c r="D213" s="26">
        <v>16035</v>
      </c>
      <c r="E213" s="29">
        <v>304</v>
      </c>
      <c r="F213" s="31" t="s">
        <v>23</v>
      </c>
      <c r="G213" s="31" t="s">
        <v>24</v>
      </c>
      <c r="H213" s="27">
        <f>B213-C213-D213</f>
        <v>66372</v>
      </c>
      <c r="I213" s="27">
        <f t="shared" si="3"/>
        <v>106046</v>
      </c>
    </row>
    <row r="214" spans="1:9">
      <c r="A214" s="24">
        <v>44494</v>
      </c>
      <c r="B214" s="26">
        <v>172360</v>
      </c>
      <c r="C214" s="26">
        <v>89675</v>
      </c>
      <c r="D214" s="26">
        <v>28749</v>
      </c>
      <c r="E214" s="29">
        <v>230</v>
      </c>
      <c r="F214" s="31" t="s">
        <v>27</v>
      </c>
      <c r="G214" s="31" t="s">
        <v>28</v>
      </c>
      <c r="H214" s="27">
        <f>B214-C214-D214</f>
        <v>53936</v>
      </c>
      <c r="I214" s="27">
        <f t="shared" si="3"/>
        <v>118424</v>
      </c>
    </row>
    <row r="215" spans="1:9">
      <c r="A215" s="24">
        <v>44807</v>
      </c>
      <c r="B215" s="26">
        <v>172356</v>
      </c>
      <c r="C215" s="26">
        <v>51083</v>
      </c>
      <c r="D215" s="26">
        <v>19427</v>
      </c>
      <c r="E215" s="29">
        <v>484</v>
      </c>
      <c r="F215" s="31" t="s">
        <v>23</v>
      </c>
      <c r="G215" s="31" t="s">
        <v>30</v>
      </c>
      <c r="H215" s="27">
        <f>B215-C215-D215</f>
        <v>101846</v>
      </c>
      <c r="I215" s="27">
        <f t="shared" si="3"/>
        <v>70510</v>
      </c>
    </row>
    <row r="216" spans="1:9">
      <c r="A216" s="24">
        <v>44552</v>
      </c>
      <c r="B216" s="26">
        <v>172340</v>
      </c>
      <c r="C216" s="26">
        <v>91944</v>
      </c>
      <c r="D216" s="26">
        <v>23624</v>
      </c>
      <c r="E216" s="29">
        <v>368</v>
      </c>
      <c r="F216" s="31" t="s">
        <v>29</v>
      </c>
      <c r="G216" s="31" t="s">
        <v>30</v>
      </c>
      <c r="H216" s="27">
        <f>B216-C216-D216</f>
        <v>56772</v>
      </c>
      <c r="I216" s="27">
        <f t="shared" si="3"/>
        <v>115568</v>
      </c>
    </row>
    <row r="217" spans="1:9">
      <c r="A217" s="24">
        <v>43853</v>
      </c>
      <c r="B217" s="26">
        <v>172221</v>
      </c>
      <c r="C217" s="26">
        <v>43395</v>
      </c>
      <c r="D217" s="26">
        <v>9208</v>
      </c>
      <c r="E217" s="29">
        <v>477</v>
      </c>
      <c r="F217" s="31" t="s">
        <v>27</v>
      </c>
      <c r="G217" s="31" t="s">
        <v>26</v>
      </c>
      <c r="H217" s="27">
        <f>B217-C217-D217</f>
        <v>119618</v>
      </c>
      <c r="I217" s="27">
        <f t="shared" si="3"/>
        <v>52603</v>
      </c>
    </row>
    <row r="218" spans="1:9">
      <c r="A218" s="24">
        <v>44336</v>
      </c>
      <c r="B218" s="26">
        <v>172217</v>
      </c>
      <c r="C218" s="26">
        <v>57624</v>
      </c>
      <c r="D218" s="26">
        <v>17972</v>
      </c>
      <c r="E218" s="29">
        <v>333</v>
      </c>
      <c r="F218" s="31" t="s">
        <v>25</v>
      </c>
      <c r="G218" s="31" t="s">
        <v>30</v>
      </c>
      <c r="H218" s="27">
        <f>B218-C218-D218</f>
        <v>96621</v>
      </c>
      <c r="I218" s="27">
        <f t="shared" si="3"/>
        <v>75596</v>
      </c>
    </row>
    <row r="219" spans="1:9">
      <c r="A219" s="24">
        <v>44551</v>
      </c>
      <c r="B219" s="26">
        <v>171822</v>
      </c>
      <c r="C219" s="26">
        <v>44567</v>
      </c>
      <c r="D219" s="26">
        <v>15578</v>
      </c>
      <c r="E219" s="29">
        <v>286</v>
      </c>
      <c r="F219" s="31" t="s">
        <v>27</v>
      </c>
      <c r="G219" s="31" t="s">
        <v>28</v>
      </c>
      <c r="H219" s="27">
        <f>B219-C219-D219</f>
        <v>111677</v>
      </c>
      <c r="I219" s="27">
        <f t="shared" si="3"/>
        <v>60145</v>
      </c>
    </row>
    <row r="220" spans="1:9">
      <c r="A220" s="24">
        <v>44360</v>
      </c>
      <c r="B220" s="26">
        <v>171785</v>
      </c>
      <c r="C220" s="26">
        <v>63243</v>
      </c>
      <c r="D220" s="26">
        <v>28807</v>
      </c>
      <c r="E220" s="29">
        <v>463</v>
      </c>
      <c r="F220" s="31" t="s">
        <v>25</v>
      </c>
      <c r="G220" s="31" t="s">
        <v>26</v>
      </c>
      <c r="H220" s="27">
        <f>B220-C220-D220</f>
        <v>79735</v>
      </c>
      <c r="I220" s="27">
        <f t="shared" si="3"/>
        <v>92050</v>
      </c>
    </row>
    <row r="221" spans="1:9">
      <c r="A221" s="24">
        <v>44528</v>
      </c>
      <c r="B221" s="26">
        <v>171562</v>
      </c>
      <c r="C221" s="26">
        <v>96314</v>
      </c>
      <c r="D221" s="26">
        <v>12619</v>
      </c>
      <c r="E221" s="29">
        <v>183</v>
      </c>
      <c r="F221" s="31" t="s">
        <v>23</v>
      </c>
      <c r="G221" s="31" t="s">
        <v>24</v>
      </c>
      <c r="H221" s="27">
        <f>B221-C221-D221</f>
        <v>62629</v>
      </c>
      <c r="I221" s="27">
        <f t="shared" si="3"/>
        <v>108933</v>
      </c>
    </row>
    <row r="222" spans="1:9">
      <c r="A222" s="24">
        <v>44115</v>
      </c>
      <c r="B222" s="26">
        <v>171496</v>
      </c>
      <c r="C222" s="26">
        <v>59806</v>
      </c>
      <c r="D222" s="26">
        <v>16023</v>
      </c>
      <c r="E222" s="29">
        <v>317</v>
      </c>
      <c r="F222" s="31" t="s">
        <v>23</v>
      </c>
      <c r="G222" s="31" t="s">
        <v>26</v>
      </c>
      <c r="H222" s="27">
        <f>B222-C222-D222</f>
        <v>95667</v>
      </c>
      <c r="I222" s="27">
        <f t="shared" si="3"/>
        <v>75829</v>
      </c>
    </row>
    <row r="223" spans="1:9">
      <c r="A223" s="24">
        <v>44605</v>
      </c>
      <c r="B223" s="26">
        <v>171453</v>
      </c>
      <c r="C223" s="26">
        <v>98648</v>
      </c>
      <c r="D223" s="26">
        <v>21433</v>
      </c>
      <c r="E223" s="29">
        <v>367</v>
      </c>
      <c r="F223" s="31" t="s">
        <v>29</v>
      </c>
      <c r="G223" s="31" t="s">
        <v>26</v>
      </c>
      <c r="H223" s="27">
        <f>B223-C223-D223</f>
        <v>51372</v>
      </c>
      <c r="I223" s="27">
        <f t="shared" si="3"/>
        <v>120081</v>
      </c>
    </row>
    <row r="224" spans="1:9">
      <c r="A224" s="24">
        <v>44806</v>
      </c>
      <c r="B224" s="26">
        <v>171335</v>
      </c>
      <c r="C224" s="26">
        <v>99338</v>
      </c>
      <c r="D224" s="26">
        <v>10668</v>
      </c>
      <c r="E224" s="29">
        <v>175</v>
      </c>
      <c r="F224" s="31" t="s">
        <v>23</v>
      </c>
      <c r="G224" s="31" t="s">
        <v>30</v>
      </c>
      <c r="H224" s="27">
        <f>B224-C224-D224</f>
        <v>61329</v>
      </c>
      <c r="I224" s="27">
        <f t="shared" si="3"/>
        <v>110006</v>
      </c>
    </row>
    <row r="225" spans="1:9">
      <c r="A225" s="24">
        <v>44677</v>
      </c>
      <c r="B225" s="26">
        <v>171279</v>
      </c>
      <c r="C225" s="26">
        <v>66027</v>
      </c>
      <c r="D225" s="26">
        <v>18032</v>
      </c>
      <c r="E225" s="29">
        <v>196</v>
      </c>
      <c r="F225" s="31" t="s">
        <v>29</v>
      </c>
      <c r="G225" s="31" t="s">
        <v>30</v>
      </c>
      <c r="H225" s="27">
        <f>B225-C225-D225</f>
        <v>87220</v>
      </c>
      <c r="I225" s="27">
        <f t="shared" si="3"/>
        <v>84059</v>
      </c>
    </row>
    <row r="226" spans="1:9">
      <c r="A226" s="24">
        <v>44808</v>
      </c>
      <c r="B226" s="26">
        <v>170944</v>
      </c>
      <c r="C226" s="26">
        <v>48354</v>
      </c>
      <c r="D226" s="26">
        <v>12697</v>
      </c>
      <c r="E226" s="29">
        <v>377</v>
      </c>
      <c r="F226" s="31" t="s">
        <v>29</v>
      </c>
      <c r="G226" s="31" t="s">
        <v>28</v>
      </c>
      <c r="H226" s="27">
        <f>B226-C226-D226</f>
        <v>109893</v>
      </c>
      <c r="I226" s="27">
        <f t="shared" si="3"/>
        <v>61051</v>
      </c>
    </row>
    <row r="227" spans="1:9">
      <c r="A227" s="24">
        <v>44078</v>
      </c>
      <c r="B227" s="26">
        <v>170904</v>
      </c>
      <c r="C227" s="26">
        <v>67643</v>
      </c>
      <c r="D227" s="26">
        <v>16515</v>
      </c>
      <c r="E227" s="29">
        <v>170</v>
      </c>
      <c r="F227" s="31" t="s">
        <v>29</v>
      </c>
      <c r="G227" s="31" t="s">
        <v>26</v>
      </c>
      <c r="H227" s="27">
        <f>B227-C227-D227</f>
        <v>86746</v>
      </c>
      <c r="I227" s="27">
        <f t="shared" si="3"/>
        <v>84158</v>
      </c>
    </row>
    <row r="228" spans="1:9">
      <c r="A228" s="24">
        <v>44658</v>
      </c>
      <c r="B228" s="26">
        <v>170677</v>
      </c>
      <c r="C228" s="26">
        <v>36031</v>
      </c>
      <c r="D228" s="26">
        <v>9117</v>
      </c>
      <c r="E228" s="29">
        <v>407</v>
      </c>
      <c r="F228" s="31" t="s">
        <v>25</v>
      </c>
      <c r="G228" s="31" t="s">
        <v>30</v>
      </c>
      <c r="H228" s="27">
        <f>B228-C228-D228</f>
        <v>125529</v>
      </c>
      <c r="I228" s="27">
        <f t="shared" si="3"/>
        <v>45148</v>
      </c>
    </row>
    <row r="229" spans="1:9">
      <c r="A229" s="24">
        <v>44768</v>
      </c>
      <c r="B229" s="26">
        <v>170641</v>
      </c>
      <c r="C229" s="26">
        <v>31307</v>
      </c>
      <c r="D229" s="26">
        <v>10283</v>
      </c>
      <c r="E229" s="29">
        <v>104</v>
      </c>
      <c r="F229" s="31" t="s">
        <v>23</v>
      </c>
      <c r="G229" s="31" t="s">
        <v>28</v>
      </c>
      <c r="H229" s="27">
        <f>B229-C229-D229</f>
        <v>129051</v>
      </c>
      <c r="I229" s="27">
        <f t="shared" si="3"/>
        <v>41590</v>
      </c>
    </row>
    <row r="230" spans="1:9">
      <c r="A230" s="24">
        <v>44181</v>
      </c>
      <c r="B230" s="26">
        <v>170616</v>
      </c>
      <c r="C230" s="26">
        <v>92539</v>
      </c>
      <c r="D230" s="26">
        <v>12659</v>
      </c>
      <c r="E230" s="29">
        <v>357</v>
      </c>
      <c r="F230" s="31" t="s">
        <v>25</v>
      </c>
      <c r="G230" s="31" t="s">
        <v>30</v>
      </c>
      <c r="H230" s="27">
        <f>B230-C230-D230</f>
        <v>65418</v>
      </c>
      <c r="I230" s="27">
        <f t="shared" si="3"/>
        <v>105198</v>
      </c>
    </row>
    <row r="231" spans="1:9">
      <c r="A231" s="24">
        <v>44665</v>
      </c>
      <c r="B231" s="26">
        <v>170448</v>
      </c>
      <c r="C231" s="26">
        <v>61705</v>
      </c>
      <c r="D231" s="26">
        <v>23579</v>
      </c>
      <c r="E231" s="29">
        <v>182</v>
      </c>
      <c r="F231" s="31" t="s">
        <v>29</v>
      </c>
      <c r="G231" s="31" t="s">
        <v>30</v>
      </c>
      <c r="H231" s="27">
        <f>B231-C231-D231</f>
        <v>85164</v>
      </c>
      <c r="I231" s="27">
        <f t="shared" si="3"/>
        <v>85284</v>
      </c>
    </row>
    <row r="232" spans="1:9">
      <c r="A232" s="24">
        <v>44731</v>
      </c>
      <c r="B232" s="26">
        <v>170350</v>
      </c>
      <c r="C232" s="26">
        <v>44973</v>
      </c>
      <c r="D232" s="26">
        <v>29473</v>
      </c>
      <c r="E232" s="29">
        <v>215</v>
      </c>
      <c r="F232" s="31" t="s">
        <v>23</v>
      </c>
      <c r="G232" s="31" t="s">
        <v>26</v>
      </c>
      <c r="H232" s="27">
        <f>B232-C232-D232</f>
        <v>95904</v>
      </c>
      <c r="I232" s="27">
        <f t="shared" si="3"/>
        <v>74446</v>
      </c>
    </row>
    <row r="233" spans="1:9">
      <c r="A233" s="24">
        <v>44537</v>
      </c>
      <c r="B233" s="26">
        <v>170198</v>
      </c>
      <c r="C233" s="26">
        <v>72946</v>
      </c>
      <c r="D233" s="26">
        <v>16065</v>
      </c>
      <c r="E233" s="29">
        <v>436</v>
      </c>
      <c r="F233" s="31" t="s">
        <v>25</v>
      </c>
      <c r="G233" s="31" t="s">
        <v>24</v>
      </c>
      <c r="H233" s="27">
        <f>B233-C233-D233</f>
        <v>81187</v>
      </c>
      <c r="I233" s="27">
        <f t="shared" si="3"/>
        <v>89011</v>
      </c>
    </row>
    <row r="234" spans="1:9">
      <c r="A234" s="24">
        <v>44672</v>
      </c>
      <c r="B234" s="26">
        <v>170169</v>
      </c>
      <c r="C234" s="26">
        <v>47514</v>
      </c>
      <c r="D234" s="26">
        <v>6306</v>
      </c>
      <c r="E234" s="29">
        <v>383</v>
      </c>
      <c r="F234" s="31" t="s">
        <v>29</v>
      </c>
      <c r="G234" s="31" t="s">
        <v>24</v>
      </c>
      <c r="H234" s="27">
        <f>B234-C234-D234</f>
        <v>116349</v>
      </c>
      <c r="I234" s="27">
        <f t="shared" si="3"/>
        <v>53820</v>
      </c>
    </row>
    <row r="235" spans="1:9">
      <c r="A235" s="24">
        <v>44530</v>
      </c>
      <c r="B235" s="26">
        <v>170091</v>
      </c>
      <c r="C235" s="26">
        <v>59165</v>
      </c>
      <c r="D235" s="26">
        <v>13560</v>
      </c>
      <c r="E235" s="29">
        <v>487</v>
      </c>
      <c r="F235" s="31" t="s">
        <v>29</v>
      </c>
      <c r="G235" s="31" t="s">
        <v>24</v>
      </c>
      <c r="H235" s="27">
        <f>B235-C235-D235</f>
        <v>97366</v>
      </c>
      <c r="I235" s="27">
        <f t="shared" si="3"/>
        <v>72725</v>
      </c>
    </row>
    <row r="236" spans="1:9">
      <c r="A236" s="24">
        <v>44247</v>
      </c>
      <c r="B236" s="26">
        <v>170017</v>
      </c>
      <c r="C236" s="26">
        <v>67481</v>
      </c>
      <c r="D236" s="26">
        <v>26342</v>
      </c>
      <c r="E236" s="29">
        <v>150</v>
      </c>
      <c r="F236" s="31" t="s">
        <v>25</v>
      </c>
      <c r="G236" s="31" t="s">
        <v>28</v>
      </c>
      <c r="H236" s="27">
        <f>B236-C236-D236</f>
        <v>76194</v>
      </c>
      <c r="I236" s="27">
        <f t="shared" si="3"/>
        <v>93823</v>
      </c>
    </row>
    <row r="237" spans="1:9">
      <c r="A237" s="24">
        <v>44271</v>
      </c>
      <c r="B237" s="26">
        <v>169996</v>
      </c>
      <c r="C237" s="26">
        <v>37927</v>
      </c>
      <c r="D237" s="26">
        <v>22313</v>
      </c>
      <c r="E237" s="29">
        <v>444</v>
      </c>
      <c r="F237" s="31" t="s">
        <v>23</v>
      </c>
      <c r="G237" s="31" t="s">
        <v>26</v>
      </c>
      <c r="H237" s="27">
        <f>B237-C237-D237</f>
        <v>109756</v>
      </c>
      <c r="I237" s="27">
        <f t="shared" si="3"/>
        <v>60240</v>
      </c>
    </row>
    <row r="238" spans="1:9">
      <c r="A238" s="24">
        <v>43999</v>
      </c>
      <c r="B238" s="26">
        <v>169945</v>
      </c>
      <c r="C238" s="26">
        <v>33631</v>
      </c>
      <c r="D238" s="26">
        <v>15380</v>
      </c>
      <c r="E238" s="29">
        <v>238</v>
      </c>
      <c r="F238" s="31" t="s">
        <v>27</v>
      </c>
      <c r="G238" s="31" t="s">
        <v>30</v>
      </c>
      <c r="H238" s="27">
        <f>B238-C238-D238</f>
        <v>120934</v>
      </c>
      <c r="I238" s="27">
        <f t="shared" si="3"/>
        <v>49011</v>
      </c>
    </row>
    <row r="239" spans="1:9">
      <c r="A239" s="24">
        <v>44799</v>
      </c>
      <c r="B239" s="26">
        <v>169847</v>
      </c>
      <c r="C239" s="26">
        <v>92154</v>
      </c>
      <c r="D239" s="26">
        <v>9458</v>
      </c>
      <c r="E239" s="29">
        <v>285</v>
      </c>
      <c r="F239" s="31" t="s">
        <v>23</v>
      </c>
      <c r="G239" s="31" t="s">
        <v>30</v>
      </c>
      <c r="H239" s="27">
        <f>B239-C239-D239</f>
        <v>68235</v>
      </c>
      <c r="I239" s="27">
        <f t="shared" si="3"/>
        <v>101612</v>
      </c>
    </row>
    <row r="240" spans="1:9">
      <c r="A240" s="24">
        <v>44706</v>
      </c>
      <c r="B240" s="26">
        <v>169834</v>
      </c>
      <c r="C240" s="26">
        <v>35744</v>
      </c>
      <c r="D240" s="26">
        <v>6920</v>
      </c>
      <c r="E240" s="29">
        <v>370</v>
      </c>
      <c r="F240" s="31" t="s">
        <v>23</v>
      </c>
      <c r="G240" s="31" t="s">
        <v>24</v>
      </c>
      <c r="H240" s="27">
        <f>B240-C240-D240</f>
        <v>127170</v>
      </c>
      <c r="I240" s="27">
        <f t="shared" si="3"/>
        <v>42664</v>
      </c>
    </row>
    <row r="241" spans="1:9">
      <c r="A241" s="24">
        <v>43988</v>
      </c>
      <c r="B241" s="26">
        <v>169777</v>
      </c>
      <c r="C241" s="26">
        <v>60620</v>
      </c>
      <c r="D241" s="26">
        <v>13859</v>
      </c>
      <c r="E241" s="29">
        <v>185</v>
      </c>
      <c r="F241" s="31" t="s">
        <v>23</v>
      </c>
      <c r="G241" s="31" t="s">
        <v>26</v>
      </c>
      <c r="H241" s="27">
        <f>B241-C241-D241</f>
        <v>95298</v>
      </c>
      <c r="I241" s="27">
        <f t="shared" si="3"/>
        <v>74479</v>
      </c>
    </row>
    <row r="242" spans="1:9">
      <c r="A242" s="24">
        <v>44077</v>
      </c>
      <c r="B242" s="26">
        <v>169575</v>
      </c>
      <c r="C242" s="26">
        <v>78758</v>
      </c>
      <c r="D242" s="26">
        <v>13547</v>
      </c>
      <c r="E242" s="29">
        <v>158</v>
      </c>
      <c r="F242" s="31" t="s">
        <v>23</v>
      </c>
      <c r="G242" s="31" t="s">
        <v>30</v>
      </c>
      <c r="H242" s="27">
        <f>B242-C242-D242</f>
        <v>77270</v>
      </c>
      <c r="I242" s="27">
        <f t="shared" si="3"/>
        <v>92305</v>
      </c>
    </row>
    <row r="243" spans="1:9">
      <c r="A243" s="24">
        <v>43888</v>
      </c>
      <c r="B243" s="26">
        <v>168872</v>
      </c>
      <c r="C243" s="26">
        <v>50609</v>
      </c>
      <c r="D243" s="26">
        <v>14101</v>
      </c>
      <c r="E243" s="29">
        <v>384</v>
      </c>
      <c r="F243" s="31" t="s">
        <v>27</v>
      </c>
      <c r="G243" s="31" t="s">
        <v>24</v>
      </c>
      <c r="H243" s="27">
        <f>B243-C243-D243</f>
        <v>104162</v>
      </c>
      <c r="I243" s="27">
        <f t="shared" si="3"/>
        <v>64710</v>
      </c>
    </row>
    <row r="244" spans="1:9">
      <c r="A244" s="24">
        <v>44609</v>
      </c>
      <c r="B244" s="26">
        <v>168856</v>
      </c>
      <c r="C244" s="26">
        <v>89518</v>
      </c>
      <c r="D244" s="26">
        <v>26205</v>
      </c>
      <c r="E244" s="29">
        <v>141</v>
      </c>
      <c r="F244" s="31" t="s">
        <v>23</v>
      </c>
      <c r="G244" s="31" t="s">
        <v>26</v>
      </c>
      <c r="H244" s="27">
        <f>B244-C244-D244</f>
        <v>53133</v>
      </c>
      <c r="I244" s="27">
        <f t="shared" si="3"/>
        <v>115723</v>
      </c>
    </row>
    <row r="245" spans="1:9">
      <c r="A245" s="24">
        <v>44499</v>
      </c>
      <c r="B245" s="26">
        <v>168737</v>
      </c>
      <c r="C245" s="26">
        <v>41002</v>
      </c>
      <c r="D245" s="26">
        <v>5508</v>
      </c>
      <c r="E245" s="29">
        <v>195</v>
      </c>
      <c r="F245" s="31" t="s">
        <v>25</v>
      </c>
      <c r="G245" s="31" t="s">
        <v>28</v>
      </c>
      <c r="H245" s="27">
        <f>B245-C245-D245</f>
        <v>122227</v>
      </c>
      <c r="I245" s="27">
        <f t="shared" si="3"/>
        <v>46510</v>
      </c>
    </row>
    <row r="246" spans="1:9">
      <c r="A246" s="24">
        <v>44740</v>
      </c>
      <c r="B246" s="26">
        <v>168177</v>
      </c>
      <c r="C246" s="26">
        <v>38556</v>
      </c>
      <c r="D246" s="26">
        <v>15278</v>
      </c>
      <c r="E246" s="29">
        <v>124</v>
      </c>
      <c r="F246" s="31" t="s">
        <v>23</v>
      </c>
      <c r="G246" s="31" t="s">
        <v>26</v>
      </c>
      <c r="H246" s="27">
        <f>B246-C246-D246</f>
        <v>114343</v>
      </c>
      <c r="I246" s="27">
        <f t="shared" si="3"/>
        <v>53834</v>
      </c>
    </row>
    <row r="247" spans="1:9">
      <c r="A247" s="24">
        <v>44752</v>
      </c>
      <c r="B247" s="26">
        <v>167971</v>
      </c>
      <c r="C247" s="26">
        <v>55879</v>
      </c>
      <c r="D247" s="26">
        <v>10039</v>
      </c>
      <c r="E247" s="29">
        <v>117</v>
      </c>
      <c r="F247" s="31" t="s">
        <v>25</v>
      </c>
      <c r="G247" s="31" t="s">
        <v>24</v>
      </c>
      <c r="H247" s="27">
        <f>B247-C247-D247</f>
        <v>102053</v>
      </c>
      <c r="I247" s="27">
        <f t="shared" si="3"/>
        <v>65918</v>
      </c>
    </row>
    <row r="248" spans="1:9">
      <c r="A248" s="24">
        <v>44611</v>
      </c>
      <c r="B248" s="26">
        <v>167803</v>
      </c>
      <c r="C248" s="26">
        <v>82780</v>
      </c>
      <c r="D248" s="26">
        <v>29442</v>
      </c>
      <c r="E248" s="29">
        <v>470</v>
      </c>
      <c r="F248" s="31" t="s">
        <v>29</v>
      </c>
      <c r="G248" s="31" t="s">
        <v>24</v>
      </c>
      <c r="H248" s="27">
        <f>B248-C248-D248</f>
        <v>55581</v>
      </c>
      <c r="I248" s="27">
        <f t="shared" si="3"/>
        <v>112222</v>
      </c>
    </row>
    <row r="249" spans="1:9">
      <c r="A249" s="24">
        <v>44709</v>
      </c>
      <c r="B249" s="26">
        <v>167522</v>
      </c>
      <c r="C249" s="26">
        <v>72359</v>
      </c>
      <c r="D249" s="26">
        <v>16336</v>
      </c>
      <c r="E249" s="29">
        <v>280</v>
      </c>
      <c r="F249" s="31" t="s">
        <v>25</v>
      </c>
      <c r="G249" s="31" t="s">
        <v>30</v>
      </c>
      <c r="H249" s="27">
        <f>B249-C249-D249</f>
        <v>78827</v>
      </c>
      <c r="I249" s="27">
        <f t="shared" si="3"/>
        <v>88695</v>
      </c>
    </row>
    <row r="250" spans="1:9">
      <c r="A250" s="24">
        <v>44255</v>
      </c>
      <c r="B250" s="26">
        <v>167309</v>
      </c>
      <c r="C250" s="26">
        <v>39833</v>
      </c>
      <c r="D250" s="26">
        <v>20449</v>
      </c>
      <c r="E250" s="29">
        <v>265</v>
      </c>
      <c r="F250" s="31" t="s">
        <v>29</v>
      </c>
      <c r="G250" s="31" t="s">
        <v>28</v>
      </c>
      <c r="H250" s="27">
        <f>B250-C250-D250</f>
        <v>107027</v>
      </c>
      <c r="I250" s="27">
        <f t="shared" si="3"/>
        <v>60282</v>
      </c>
    </row>
    <row r="251" spans="1:9">
      <c r="A251" s="24">
        <v>44212</v>
      </c>
      <c r="B251" s="26">
        <v>166896</v>
      </c>
      <c r="C251" s="26">
        <v>84220</v>
      </c>
      <c r="D251" s="26">
        <v>29147</v>
      </c>
      <c r="E251" s="29">
        <v>455</v>
      </c>
      <c r="F251" s="31" t="s">
        <v>23</v>
      </c>
      <c r="G251" s="31" t="s">
        <v>28</v>
      </c>
      <c r="H251" s="27">
        <f>B251-C251-D251</f>
        <v>53529</v>
      </c>
      <c r="I251" s="27">
        <f t="shared" si="3"/>
        <v>113367</v>
      </c>
    </row>
    <row r="252" spans="1:9">
      <c r="A252" s="24">
        <v>44475</v>
      </c>
      <c r="B252" s="26">
        <v>166661</v>
      </c>
      <c r="C252" s="26">
        <v>95677</v>
      </c>
      <c r="D252" s="26">
        <v>27063</v>
      </c>
      <c r="E252" s="29">
        <v>489</v>
      </c>
      <c r="F252" s="31" t="s">
        <v>29</v>
      </c>
      <c r="G252" s="31" t="s">
        <v>26</v>
      </c>
      <c r="H252" s="27">
        <f>B252-C252-D252</f>
        <v>43921</v>
      </c>
      <c r="I252" s="27">
        <f t="shared" si="3"/>
        <v>122740</v>
      </c>
    </row>
    <row r="253" spans="1:9">
      <c r="A253" s="24">
        <v>44338</v>
      </c>
      <c r="B253" s="26">
        <v>166532</v>
      </c>
      <c r="C253" s="26">
        <v>48489</v>
      </c>
      <c r="D253" s="26">
        <v>9956</v>
      </c>
      <c r="E253" s="29">
        <v>322</v>
      </c>
      <c r="F253" s="31" t="s">
        <v>25</v>
      </c>
      <c r="G253" s="31" t="s">
        <v>26</v>
      </c>
      <c r="H253" s="27">
        <f>B253-C253-D253</f>
        <v>108087</v>
      </c>
      <c r="I253" s="27">
        <f t="shared" si="3"/>
        <v>58445</v>
      </c>
    </row>
    <row r="254" spans="1:9">
      <c r="A254" s="24">
        <v>43893</v>
      </c>
      <c r="B254" s="26">
        <v>166288</v>
      </c>
      <c r="C254" s="26">
        <v>93740</v>
      </c>
      <c r="D254" s="26">
        <v>7092</v>
      </c>
      <c r="E254" s="29">
        <v>259</v>
      </c>
      <c r="F254" s="31" t="s">
        <v>27</v>
      </c>
      <c r="G254" s="31" t="s">
        <v>26</v>
      </c>
      <c r="H254" s="27">
        <f>B254-C254-D254</f>
        <v>65456</v>
      </c>
      <c r="I254" s="27">
        <f t="shared" si="3"/>
        <v>100832</v>
      </c>
    </row>
    <row r="255" spans="1:9">
      <c r="A255" s="24">
        <v>44074</v>
      </c>
      <c r="B255" s="26">
        <v>165947</v>
      </c>
      <c r="C255" s="26">
        <v>94946</v>
      </c>
      <c r="D255" s="26">
        <v>19823</v>
      </c>
      <c r="E255" s="29">
        <v>291</v>
      </c>
      <c r="F255" s="31" t="s">
        <v>27</v>
      </c>
      <c r="G255" s="31" t="s">
        <v>24</v>
      </c>
      <c r="H255" s="27">
        <f>B255-C255-D255</f>
        <v>51178</v>
      </c>
      <c r="I255" s="27">
        <f t="shared" si="3"/>
        <v>114769</v>
      </c>
    </row>
    <row r="256" spans="1:9">
      <c r="A256" s="24">
        <v>44372</v>
      </c>
      <c r="B256" s="26">
        <v>165865</v>
      </c>
      <c r="C256" s="26">
        <v>67711</v>
      </c>
      <c r="D256" s="26">
        <v>11297</v>
      </c>
      <c r="E256" s="29">
        <v>486</v>
      </c>
      <c r="F256" s="31" t="s">
        <v>25</v>
      </c>
      <c r="G256" s="31" t="s">
        <v>30</v>
      </c>
      <c r="H256" s="27">
        <f>B256-C256-D256</f>
        <v>86857</v>
      </c>
      <c r="I256" s="27">
        <f t="shared" si="3"/>
        <v>79008</v>
      </c>
    </row>
    <row r="257" spans="1:9">
      <c r="A257" s="24">
        <v>44655</v>
      </c>
      <c r="B257" s="26">
        <v>165823</v>
      </c>
      <c r="C257" s="26">
        <v>92068</v>
      </c>
      <c r="D257" s="26">
        <v>10755</v>
      </c>
      <c r="E257" s="29">
        <v>263</v>
      </c>
      <c r="F257" s="31" t="s">
        <v>25</v>
      </c>
      <c r="G257" s="31" t="s">
        <v>26</v>
      </c>
      <c r="H257" s="27">
        <f>B257-C257-D257</f>
        <v>63000</v>
      </c>
      <c r="I257" s="27">
        <f t="shared" si="3"/>
        <v>102823</v>
      </c>
    </row>
    <row r="258" spans="1:9">
      <c r="A258" s="24">
        <v>44331</v>
      </c>
      <c r="B258" s="26">
        <v>165595</v>
      </c>
      <c r="C258" s="26">
        <v>40983</v>
      </c>
      <c r="D258" s="26">
        <v>8696</v>
      </c>
      <c r="E258" s="29">
        <v>355</v>
      </c>
      <c r="F258" s="31" t="s">
        <v>23</v>
      </c>
      <c r="G258" s="31" t="s">
        <v>24</v>
      </c>
      <c r="H258" s="27">
        <f>B258-C258-D258</f>
        <v>115916</v>
      </c>
      <c r="I258" s="27">
        <f t="shared" si="3"/>
        <v>49679</v>
      </c>
    </row>
    <row r="259" spans="1:9">
      <c r="A259" s="24">
        <v>44204</v>
      </c>
      <c r="B259" s="26">
        <v>165423</v>
      </c>
      <c r="C259" s="26">
        <v>60447</v>
      </c>
      <c r="D259" s="26">
        <v>23990</v>
      </c>
      <c r="E259" s="29">
        <v>468</v>
      </c>
      <c r="F259" s="31" t="s">
        <v>29</v>
      </c>
      <c r="G259" s="31" t="s">
        <v>30</v>
      </c>
      <c r="H259" s="27">
        <f>B259-C259-D259</f>
        <v>80986</v>
      </c>
      <c r="I259" s="27">
        <f t="shared" ref="I259:I322" si="4">C259+D259</f>
        <v>84437</v>
      </c>
    </row>
    <row r="260" spans="1:9">
      <c r="A260" s="24">
        <v>44266</v>
      </c>
      <c r="B260" s="26">
        <v>165373</v>
      </c>
      <c r="C260" s="26">
        <v>45892</v>
      </c>
      <c r="D260" s="26">
        <v>6296</v>
      </c>
      <c r="E260" s="29">
        <v>174</v>
      </c>
      <c r="F260" s="31" t="s">
        <v>23</v>
      </c>
      <c r="G260" s="31" t="s">
        <v>30</v>
      </c>
      <c r="H260" s="27">
        <f>B260-C260-D260</f>
        <v>113185</v>
      </c>
      <c r="I260" s="27">
        <f t="shared" si="4"/>
        <v>52188</v>
      </c>
    </row>
    <row r="261" spans="1:9">
      <c r="A261" s="24">
        <v>44543</v>
      </c>
      <c r="B261" s="26">
        <v>165361</v>
      </c>
      <c r="C261" s="26">
        <v>39168</v>
      </c>
      <c r="D261" s="26">
        <v>28255</v>
      </c>
      <c r="E261" s="29">
        <v>318</v>
      </c>
      <c r="F261" s="31" t="s">
        <v>27</v>
      </c>
      <c r="G261" s="31" t="s">
        <v>24</v>
      </c>
      <c r="H261" s="27">
        <f>B261-C261-D261</f>
        <v>97938</v>
      </c>
      <c r="I261" s="27">
        <f t="shared" si="4"/>
        <v>67423</v>
      </c>
    </row>
    <row r="262" spans="1:9">
      <c r="A262" s="24">
        <v>43875</v>
      </c>
      <c r="B262" s="26">
        <v>165292</v>
      </c>
      <c r="C262" s="26">
        <v>91929</v>
      </c>
      <c r="D262" s="26">
        <v>24559</v>
      </c>
      <c r="E262" s="29">
        <v>236</v>
      </c>
      <c r="F262" s="31" t="s">
        <v>25</v>
      </c>
      <c r="G262" s="31" t="s">
        <v>24</v>
      </c>
      <c r="H262" s="27">
        <f>B262-C262-D262</f>
        <v>48804</v>
      </c>
      <c r="I262" s="27">
        <f t="shared" si="4"/>
        <v>116488</v>
      </c>
    </row>
    <row r="263" spans="1:9">
      <c r="A263" s="24">
        <v>44358</v>
      </c>
      <c r="B263" s="26">
        <v>165228</v>
      </c>
      <c r="C263" s="26">
        <v>79159</v>
      </c>
      <c r="D263" s="26">
        <v>24164</v>
      </c>
      <c r="E263" s="29">
        <v>197</v>
      </c>
      <c r="F263" s="31" t="s">
        <v>29</v>
      </c>
      <c r="G263" s="31" t="s">
        <v>28</v>
      </c>
      <c r="H263" s="27">
        <f>B263-C263-D263</f>
        <v>61905</v>
      </c>
      <c r="I263" s="27">
        <f t="shared" si="4"/>
        <v>103323</v>
      </c>
    </row>
    <row r="264" spans="1:9">
      <c r="A264" s="24">
        <v>44769</v>
      </c>
      <c r="B264" s="26">
        <v>165111</v>
      </c>
      <c r="C264" s="26">
        <v>65428</v>
      </c>
      <c r="D264" s="26">
        <v>12610</v>
      </c>
      <c r="E264" s="29">
        <v>477</v>
      </c>
      <c r="F264" s="31" t="s">
        <v>27</v>
      </c>
      <c r="G264" s="31" t="s">
        <v>24</v>
      </c>
      <c r="H264" s="27">
        <f>B264-C264-D264</f>
        <v>87073</v>
      </c>
      <c r="I264" s="27">
        <f t="shared" si="4"/>
        <v>78038</v>
      </c>
    </row>
    <row r="265" spans="1:9">
      <c r="A265" s="24">
        <v>43868</v>
      </c>
      <c r="B265" s="26">
        <v>164537</v>
      </c>
      <c r="C265" s="26">
        <v>48073</v>
      </c>
      <c r="D265" s="26">
        <v>12295</v>
      </c>
      <c r="E265" s="29">
        <v>413</v>
      </c>
      <c r="F265" s="31" t="s">
        <v>23</v>
      </c>
      <c r="G265" s="31" t="s">
        <v>24</v>
      </c>
      <c r="H265" s="27">
        <f>B265-C265-D265</f>
        <v>104169</v>
      </c>
      <c r="I265" s="27">
        <f t="shared" si="4"/>
        <v>60368</v>
      </c>
    </row>
    <row r="266" spans="1:9">
      <c r="A266" s="24">
        <v>43995</v>
      </c>
      <c r="B266" s="26">
        <v>164263</v>
      </c>
      <c r="C266" s="26">
        <v>33191</v>
      </c>
      <c r="D266" s="26">
        <v>9523</v>
      </c>
      <c r="E266" s="29">
        <v>438</v>
      </c>
      <c r="F266" s="31" t="s">
        <v>23</v>
      </c>
      <c r="G266" s="31" t="s">
        <v>24</v>
      </c>
      <c r="H266" s="27">
        <f>B266-C266-D266</f>
        <v>121549</v>
      </c>
      <c r="I266" s="27">
        <f t="shared" si="4"/>
        <v>42714</v>
      </c>
    </row>
    <row r="267" spans="1:9">
      <c r="A267" s="24">
        <v>44463</v>
      </c>
      <c r="B267" s="26">
        <v>164101</v>
      </c>
      <c r="C267" s="26">
        <v>53952</v>
      </c>
      <c r="D267" s="26">
        <v>15014</v>
      </c>
      <c r="E267" s="29">
        <v>117</v>
      </c>
      <c r="F267" s="31" t="s">
        <v>29</v>
      </c>
      <c r="G267" s="31" t="s">
        <v>24</v>
      </c>
      <c r="H267" s="27">
        <f>B267-C267-D267</f>
        <v>95135</v>
      </c>
      <c r="I267" s="27">
        <f t="shared" si="4"/>
        <v>68966</v>
      </c>
    </row>
    <row r="268" spans="1:9">
      <c r="A268" s="24">
        <v>44646</v>
      </c>
      <c r="B268" s="26">
        <v>164061</v>
      </c>
      <c r="C268" s="26">
        <v>66636</v>
      </c>
      <c r="D268" s="26">
        <v>19256</v>
      </c>
      <c r="E268" s="29">
        <v>218</v>
      </c>
      <c r="F268" s="31" t="s">
        <v>25</v>
      </c>
      <c r="G268" s="31" t="s">
        <v>28</v>
      </c>
      <c r="H268" s="27">
        <f>B268-C268-D268</f>
        <v>78169</v>
      </c>
      <c r="I268" s="27">
        <f t="shared" si="4"/>
        <v>85892</v>
      </c>
    </row>
    <row r="269" spans="1:9">
      <c r="A269" s="24">
        <v>44700</v>
      </c>
      <c r="B269" s="26">
        <v>163896</v>
      </c>
      <c r="C269" s="26">
        <v>41120</v>
      </c>
      <c r="D269" s="26">
        <v>14283</v>
      </c>
      <c r="E269" s="29">
        <v>422</v>
      </c>
      <c r="F269" s="31" t="s">
        <v>29</v>
      </c>
      <c r="G269" s="31" t="s">
        <v>30</v>
      </c>
      <c r="H269" s="27">
        <f>B269-C269-D269</f>
        <v>108493</v>
      </c>
      <c r="I269" s="27">
        <f t="shared" si="4"/>
        <v>55403</v>
      </c>
    </row>
    <row r="270" spans="1:9">
      <c r="A270" s="24">
        <v>44035</v>
      </c>
      <c r="B270" s="26">
        <v>163892</v>
      </c>
      <c r="C270" s="26">
        <v>69279</v>
      </c>
      <c r="D270" s="26">
        <v>23971</v>
      </c>
      <c r="E270" s="29">
        <v>102</v>
      </c>
      <c r="F270" s="31" t="s">
        <v>23</v>
      </c>
      <c r="G270" s="31" t="s">
        <v>30</v>
      </c>
      <c r="H270" s="27">
        <f>B270-C270-D270</f>
        <v>70642</v>
      </c>
      <c r="I270" s="27">
        <f t="shared" si="4"/>
        <v>93250</v>
      </c>
    </row>
    <row r="271" spans="1:9">
      <c r="A271" s="24">
        <v>44688</v>
      </c>
      <c r="B271" s="26">
        <v>163754</v>
      </c>
      <c r="C271" s="26">
        <v>75734</v>
      </c>
      <c r="D271" s="26">
        <v>20438</v>
      </c>
      <c r="E271" s="29">
        <v>241</v>
      </c>
      <c r="F271" s="31" t="s">
        <v>23</v>
      </c>
      <c r="G271" s="31" t="s">
        <v>26</v>
      </c>
      <c r="H271" s="27">
        <f>B271-C271-D271</f>
        <v>67582</v>
      </c>
      <c r="I271" s="27">
        <f t="shared" si="4"/>
        <v>96172</v>
      </c>
    </row>
    <row r="272" spans="1:9">
      <c r="A272" s="24">
        <v>43951</v>
      </c>
      <c r="B272" s="26">
        <v>163677</v>
      </c>
      <c r="C272" s="26">
        <v>87022</v>
      </c>
      <c r="D272" s="26">
        <v>18333</v>
      </c>
      <c r="E272" s="29">
        <v>227</v>
      </c>
      <c r="F272" s="31" t="s">
        <v>27</v>
      </c>
      <c r="G272" s="31" t="s">
        <v>24</v>
      </c>
      <c r="H272" s="27">
        <f>B272-C272-D272</f>
        <v>58322</v>
      </c>
      <c r="I272" s="27">
        <f t="shared" si="4"/>
        <v>105355</v>
      </c>
    </row>
    <row r="273" spans="1:9">
      <c r="A273" s="24">
        <v>44675</v>
      </c>
      <c r="B273" s="26">
        <v>163409</v>
      </c>
      <c r="C273" s="26">
        <v>91049</v>
      </c>
      <c r="D273" s="26">
        <v>17768</v>
      </c>
      <c r="E273" s="29">
        <v>403</v>
      </c>
      <c r="F273" s="31" t="s">
        <v>23</v>
      </c>
      <c r="G273" s="31" t="s">
        <v>28</v>
      </c>
      <c r="H273" s="27">
        <f>B273-C273-D273</f>
        <v>54592</v>
      </c>
      <c r="I273" s="27">
        <f t="shared" si="4"/>
        <v>108817</v>
      </c>
    </row>
    <row r="274" spans="1:9">
      <c r="A274" s="24">
        <v>44319</v>
      </c>
      <c r="B274" s="26">
        <v>163320</v>
      </c>
      <c r="C274" s="26">
        <v>97263</v>
      </c>
      <c r="D274" s="26">
        <v>24702</v>
      </c>
      <c r="E274" s="29">
        <v>439</v>
      </c>
      <c r="F274" s="31" t="s">
        <v>29</v>
      </c>
      <c r="G274" s="31" t="s">
        <v>30</v>
      </c>
      <c r="H274" s="27">
        <f>B274-C274-D274</f>
        <v>41355</v>
      </c>
      <c r="I274" s="27">
        <f t="shared" si="4"/>
        <v>121965</v>
      </c>
    </row>
    <row r="275" spans="1:9">
      <c r="A275" s="24">
        <v>44069</v>
      </c>
      <c r="B275" s="26">
        <v>163177</v>
      </c>
      <c r="C275" s="26">
        <v>85419</v>
      </c>
      <c r="D275" s="26">
        <v>28554</v>
      </c>
      <c r="E275" s="29">
        <v>394</v>
      </c>
      <c r="F275" s="31" t="s">
        <v>29</v>
      </c>
      <c r="G275" s="31" t="s">
        <v>26</v>
      </c>
      <c r="H275" s="27">
        <f>B275-C275-D275</f>
        <v>49204</v>
      </c>
      <c r="I275" s="27">
        <f t="shared" si="4"/>
        <v>113973</v>
      </c>
    </row>
    <row r="276" spans="1:9">
      <c r="A276" s="24">
        <v>44109</v>
      </c>
      <c r="B276" s="26">
        <v>163145</v>
      </c>
      <c r="C276" s="26">
        <v>48037</v>
      </c>
      <c r="D276" s="26">
        <v>24643</v>
      </c>
      <c r="E276" s="29">
        <v>237</v>
      </c>
      <c r="F276" s="31" t="s">
        <v>25</v>
      </c>
      <c r="G276" s="31" t="s">
        <v>26</v>
      </c>
      <c r="H276" s="27">
        <f>B276-C276-D276</f>
        <v>90465</v>
      </c>
      <c r="I276" s="27">
        <f t="shared" si="4"/>
        <v>72680</v>
      </c>
    </row>
    <row r="277" spans="1:9">
      <c r="A277" s="24">
        <v>44312</v>
      </c>
      <c r="B277" s="26">
        <v>162979</v>
      </c>
      <c r="C277" s="26">
        <v>95633</v>
      </c>
      <c r="D277" s="26">
        <v>25331</v>
      </c>
      <c r="E277" s="29">
        <v>249</v>
      </c>
      <c r="F277" s="31" t="s">
        <v>23</v>
      </c>
      <c r="G277" s="31" t="s">
        <v>28</v>
      </c>
      <c r="H277" s="27">
        <f>B277-C277-D277</f>
        <v>42015</v>
      </c>
      <c r="I277" s="27">
        <f t="shared" si="4"/>
        <v>120964</v>
      </c>
    </row>
    <row r="278" spans="1:9">
      <c r="A278" s="24">
        <v>43922</v>
      </c>
      <c r="B278" s="26">
        <v>162974</v>
      </c>
      <c r="C278" s="26">
        <v>72913</v>
      </c>
      <c r="D278" s="26">
        <v>22972</v>
      </c>
      <c r="E278" s="29">
        <v>146</v>
      </c>
      <c r="F278" s="31" t="s">
        <v>27</v>
      </c>
      <c r="G278" s="31" t="s">
        <v>26</v>
      </c>
      <c r="H278" s="27">
        <f>B278-C278-D278</f>
        <v>67089</v>
      </c>
      <c r="I278" s="27">
        <f t="shared" si="4"/>
        <v>95885</v>
      </c>
    </row>
    <row r="279" spans="1:9">
      <c r="A279" s="24">
        <v>43956</v>
      </c>
      <c r="B279" s="26">
        <v>162916</v>
      </c>
      <c r="C279" s="26">
        <v>39956</v>
      </c>
      <c r="D279" s="26">
        <v>28610</v>
      </c>
      <c r="E279" s="29">
        <v>368</v>
      </c>
      <c r="F279" s="31" t="s">
        <v>25</v>
      </c>
      <c r="G279" s="31" t="s">
        <v>26</v>
      </c>
      <c r="H279" s="27">
        <f>B279-C279-D279</f>
        <v>94350</v>
      </c>
      <c r="I279" s="27">
        <f t="shared" si="4"/>
        <v>68566</v>
      </c>
    </row>
    <row r="280" spans="1:9">
      <c r="A280" s="24">
        <v>44111</v>
      </c>
      <c r="B280" s="26">
        <v>162870</v>
      </c>
      <c r="C280" s="26">
        <v>59725</v>
      </c>
      <c r="D280" s="26">
        <v>17096</v>
      </c>
      <c r="E280" s="29">
        <v>494</v>
      </c>
      <c r="F280" s="31" t="s">
        <v>29</v>
      </c>
      <c r="G280" s="31" t="s">
        <v>28</v>
      </c>
      <c r="H280" s="27">
        <f>B280-C280-D280</f>
        <v>86049</v>
      </c>
      <c r="I280" s="27">
        <f t="shared" si="4"/>
        <v>76821</v>
      </c>
    </row>
    <row r="281" spans="1:9">
      <c r="A281" s="24">
        <v>44265</v>
      </c>
      <c r="B281" s="26">
        <v>162665</v>
      </c>
      <c r="C281" s="26">
        <v>80026</v>
      </c>
      <c r="D281" s="26">
        <v>8642</v>
      </c>
      <c r="E281" s="29">
        <v>475</v>
      </c>
      <c r="F281" s="31" t="s">
        <v>27</v>
      </c>
      <c r="G281" s="31" t="s">
        <v>24</v>
      </c>
      <c r="H281" s="27">
        <f>B281-C281-D281</f>
        <v>73997</v>
      </c>
      <c r="I281" s="27">
        <f t="shared" si="4"/>
        <v>88668</v>
      </c>
    </row>
    <row r="282" spans="1:9">
      <c r="A282" s="24">
        <v>44472</v>
      </c>
      <c r="B282" s="26">
        <v>162471</v>
      </c>
      <c r="C282" s="26">
        <v>88810</v>
      </c>
      <c r="D282" s="26">
        <v>17297</v>
      </c>
      <c r="E282" s="29">
        <v>464</v>
      </c>
      <c r="F282" s="31" t="s">
        <v>25</v>
      </c>
      <c r="G282" s="31" t="s">
        <v>30</v>
      </c>
      <c r="H282" s="27">
        <f>B282-C282-D282</f>
        <v>56364</v>
      </c>
      <c r="I282" s="27">
        <f t="shared" si="4"/>
        <v>106107</v>
      </c>
    </row>
    <row r="283" spans="1:9">
      <c r="A283" s="24">
        <v>44516</v>
      </c>
      <c r="B283" s="26">
        <v>162215</v>
      </c>
      <c r="C283" s="26">
        <v>62762</v>
      </c>
      <c r="D283" s="26">
        <v>23287</v>
      </c>
      <c r="E283" s="29">
        <v>386</v>
      </c>
      <c r="F283" s="31" t="s">
        <v>27</v>
      </c>
      <c r="G283" s="31" t="s">
        <v>26</v>
      </c>
      <c r="H283" s="27">
        <f>B283-C283-D283</f>
        <v>76166</v>
      </c>
      <c r="I283" s="27">
        <f t="shared" si="4"/>
        <v>86049</v>
      </c>
    </row>
    <row r="284" spans="1:9">
      <c r="A284" s="24">
        <v>43901</v>
      </c>
      <c r="B284" s="26">
        <v>161834</v>
      </c>
      <c r="C284" s="26">
        <v>41138</v>
      </c>
      <c r="D284" s="26">
        <v>17449</v>
      </c>
      <c r="E284" s="29">
        <v>233</v>
      </c>
      <c r="F284" s="31" t="s">
        <v>27</v>
      </c>
      <c r="G284" s="31" t="s">
        <v>28</v>
      </c>
      <c r="H284" s="27">
        <f>B284-C284-D284</f>
        <v>103247</v>
      </c>
      <c r="I284" s="27">
        <f t="shared" si="4"/>
        <v>58587</v>
      </c>
    </row>
    <row r="285" spans="1:9">
      <c r="A285" s="24">
        <v>44557</v>
      </c>
      <c r="B285" s="26">
        <v>161757</v>
      </c>
      <c r="C285" s="26">
        <v>61259</v>
      </c>
      <c r="D285" s="26">
        <v>5999</v>
      </c>
      <c r="E285" s="29">
        <v>474</v>
      </c>
      <c r="F285" s="31" t="s">
        <v>27</v>
      </c>
      <c r="G285" s="31" t="s">
        <v>28</v>
      </c>
      <c r="H285" s="27">
        <f>B285-C285-D285</f>
        <v>94499</v>
      </c>
      <c r="I285" s="27">
        <f t="shared" si="4"/>
        <v>67258</v>
      </c>
    </row>
    <row r="286" spans="1:9">
      <c r="A286" s="24">
        <v>44590</v>
      </c>
      <c r="B286" s="26">
        <v>161520</v>
      </c>
      <c r="C286" s="26">
        <v>46724</v>
      </c>
      <c r="D286" s="26">
        <v>5112</v>
      </c>
      <c r="E286" s="29">
        <v>100</v>
      </c>
      <c r="F286" s="31" t="s">
        <v>23</v>
      </c>
      <c r="G286" s="31" t="s">
        <v>28</v>
      </c>
      <c r="H286" s="27">
        <f>B286-C286-D286</f>
        <v>109684</v>
      </c>
      <c r="I286" s="27">
        <f t="shared" si="4"/>
        <v>51836</v>
      </c>
    </row>
    <row r="287" spans="1:9">
      <c r="A287" s="24">
        <v>44588</v>
      </c>
      <c r="B287" s="26">
        <v>161459</v>
      </c>
      <c r="C287" s="26">
        <v>47543</v>
      </c>
      <c r="D287" s="26">
        <v>12291</v>
      </c>
      <c r="E287" s="29">
        <v>281</v>
      </c>
      <c r="F287" s="31" t="s">
        <v>27</v>
      </c>
      <c r="G287" s="31" t="s">
        <v>28</v>
      </c>
      <c r="H287" s="27">
        <f>B287-C287-D287</f>
        <v>101625</v>
      </c>
      <c r="I287" s="27">
        <f t="shared" si="4"/>
        <v>59834</v>
      </c>
    </row>
    <row r="288" spans="1:9">
      <c r="A288" s="24">
        <v>44668</v>
      </c>
      <c r="B288" s="26">
        <v>161376</v>
      </c>
      <c r="C288" s="26">
        <v>80583</v>
      </c>
      <c r="D288" s="26">
        <v>24233</v>
      </c>
      <c r="E288" s="29">
        <v>454</v>
      </c>
      <c r="F288" s="31" t="s">
        <v>29</v>
      </c>
      <c r="G288" s="31" t="s">
        <v>30</v>
      </c>
      <c r="H288" s="27">
        <f>B288-C288-D288</f>
        <v>56560</v>
      </c>
      <c r="I288" s="27">
        <f t="shared" si="4"/>
        <v>104816</v>
      </c>
    </row>
    <row r="289" spans="1:9">
      <c r="A289" s="24">
        <v>44157</v>
      </c>
      <c r="B289" s="26">
        <v>161371</v>
      </c>
      <c r="C289" s="26">
        <v>67804</v>
      </c>
      <c r="D289" s="26">
        <v>29770</v>
      </c>
      <c r="E289" s="29">
        <v>264</v>
      </c>
      <c r="F289" s="31" t="s">
        <v>29</v>
      </c>
      <c r="G289" s="31" t="s">
        <v>30</v>
      </c>
      <c r="H289" s="27">
        <f>B289-C289-D289</f>
        <v>63797</v>
      </c>
      <c r="I289" s="27">
        <f t="shared" si="4"/>
        <v>97574</v>
      </c>
    </row>
    <row r="290" spans="1:9">
      <c r="A290" s="24">
        <v>44086</v>
      </c>
      <c r="B290" s="26">
        <v>161358</v>
      </c>
      <c r="C290" s="26">
        <v>44571</v>
      </c>
      <c r="D290" s="26">
        <v>28092</v>
      </c>
      <c r="E290" s="29">
        <v>486</v>
      </c>
      <c r="F290" s="31" t="s">
        <v>29</v>
      </c>
      <c r="G290" s="31" t="s">
        <v>26</v>
      </c>
      <c r="H290" s="27">
        <f>B290-C290-D290</f>
        <v>88695</v>
      </c>
      <c r="I290" s="27">
        <f t="shared" si="4"/>
        <v>72663</v>
      </c>
    </row>
    <row r="291" spans="1:9">
      <c r="A291" s="24">
        <v>44154</v>
      </c>
      <c r="B291" s="26">
        <v>161332</v>
      </c>
      <c r="C291" s="26">
        <v>94429</v>
      </c>
      <c r="D291" s="26">
        <v>16308</v>
      </c>
      <c r="E291" s="29">
        <v>127</v>
      </c>
      <c r="F291" s="31" t="s">
        <v>27</v>
      </c>
      <c r="G291" s="31" t="s">
        <v>24</v>
      </c>
      <c r="H291" s="27">
        <f>B291-C291-D291</f>
        <v>50595</v>
      </c>
      <c r="I291" s="27">
        <f t="shared" si="4"/>
        <v>110737</v>
      </c>
    </row>
    <row r="292" spans="1:9">
      <c r="A292" s="24">
        <v>43969</v>
      </c>
      <c r="B292" s="26">
        <v>161195</v>
      </c>
      <c r="C292" s="26">
        <v>46052</v>
      </c>
      <c r="D292" s="26">
        <v>12016</v>
      </c>
      <c r="E292" s="29">
        <v>270</v>
      </c>
      <c r="F292" s="31" t="s">
        <v>23</v>
      </c>
      <c r="G292" s="31" t="s">
        <v>30</v>
      </c>
      <c r="H292" s="27">
        <f>B292-C292-D292</f>
        <v>103127</v>
      </c>
      <c r="I292" s="27">
        <f t="shared" si="4"/>
        <v>58068</v>
      </c>
    </row>
    <row r="293" spans="1:9">
      <c r="A293" s="24">
        <v>44520</v>
      </c>
      <c r="B293" s="26">
        <v>160734</v>
      </c>
      <c r="C293" s="26">
        <v>84869</v>
      </c>
      <c r="D293" s="26">
        <v>25544</v>
      </c>
      <c r="E293" s="29">
        <v>289</v>
      </c>
      <c r="F293" s="31" t="s">
        <v>29</v>
      </c>
      <c r="G293" s="31" t="s">
        <v>26</v>
      </c>
      <c r="H293" s="27">
        <f>B293-C293-D293</f>
        <v>50321</v>
      </c>
      <c r="I293" s="27">
        <f t="shared" si="4"/>
        <v>110413</v>
      </c>
    </row>
    <row r="294" spans="1:9">
      <c r="A294" s="24">
        <v>44405</v>
      </c>
      <c r="B294" s="26">
        <v>160732</v>
      </c>
      <c r="C294" s="26">
        <v>46154</v>
      </c>
      <c r="D294" s="26">
        <v>21673</v>
      </c>
      <c r="E294" s="29">
        <v>482</v>
      </c>
      <c r="F294" s="31" t="s">
        <v>23</v>
      </c>
      <c r="G294" s="31" t="s">
        <v>24</v>
      </c>
      <c r="H294" s="27">
        <f>B294-C294-D294</f>
        <v>92905</v>
      </c>
      <c r="I294" s="27">
        <f t="shared" si="4"/>
        <v>67827</v>
      </c>
    </row>
    <row r="295" spans="1:9">
      <c r="A295" s="24">
        <v>44698</v>
      </c>
      <c r="B295" s="26">
        <v>160494</v>
      </c>
      <c r="C295" s="26">
        <v>41738</v>
      </c>
      <c r="D295" s="26">
        <v>13475</v>
      </c>
      <c r="E295" s="29">
        <v>109</v>
      </c>
      <c r="F295" s="31" t="s">
        <v>25</v>
      </c>
      <c r="G295" s="31" t="s">
        <v>26</v>
      </c>
      <c r="H295" s="27">
        <f>B295-C295-D295</f>
        <v>105281</v>
      </c>
      <c r="I295" s="27">
        <f t="shared" si="4"/>
        <v>55213</v>
      </c>
    </row>
    <row r="296" spans="1:9">
      <c r="A296" s="24">
        <v>44174</v>
      </c>
      <c r="B296" s="26">
        <v>160424</v>
      </c>
      <c r="C296" s="26">
        <v>90603</v>
      </c>
      <c r="D296" s="26">
        <v>17721</v>
      </c>
      <c r="E296" s="29">
        <v>465</v>
      </c>
      <c r="F296" s="31" t="s">
        <v>27</v>
      </c>
      <c r="G296" s="31" t="s">
        <v>26</v>
      </c>
      <c r="H296" s="27">
        <f>B296-C296-D296</f>
        <v>52100</v>
      </c>
      <c r="I296" s="27">
        <f t="shared" si="4"/>
        <v>108324</v>
      </c>
    </row>
    <row r="297" spans="1:9">
      <c r="A297" s="24">
        <v>44009</v>
      </c>
      <c r="B297" s="26">
        <v>160158</v>
      </c>
      <c r="C297" s="26">
        <v>37099</v>
      </c>
      <c r="D297" s="26">
        <v>17091</v>
      </c>
      <c r="E297" s="29">
        <v>235</v>
      </c>
      <c r="F297" s="31" t="s">
        <v>29</v>
      </c>
      <c r="G297" s="31" t="s">
        <v>30</v>
      </c>
      <c r="H297" s="27">
        <f>B297-C297-D297</f>
        <v>105968</v>
      </c>
      <c r="I297" s="27">
        <f t="shared" si="4"/>
        <v>54190</v>
      </c>
    </row>
    <row r="298" spans="1:9">
      <c r="A298" s="24">
        <v>44754</v>
      </c>
      <c r="B298" s="26">
        <v>160102</v>
      </c>
      <c r="C298" s="26">
        <v>67772</v>
      </c>
      <c r="D298" s="26">
        <v>19631</v>
      </c>
      <c r="E298" s="29">
        <v>326</v>
      </c>
      <c r="F298" s="31" t="s">
        <v>29</v>
      </c>
      <c r="G298" s="31" t="s">
        <v>30</v>
      </c>
      <c r="H298" s="27">
        <f>B298-C298-D298</f>
        <v>72699</v>
      </c>
      <c r="I298" s="27">
        <f t="shared" si="4"/>
        <v>87403</v>
      </c>
    </row>
    <row r="299" spans="1:9">
      <c r="A299" s="24">
        <v>44432</v>
      </c>
      <c r="B299" s="26">
        <v>159986</v>
      </c>
      <c r="C299" s="26">
        <v>48099</v>
      </c>
      <c r="D299" s="26">
        <v>10810</v>
      </c>
      <c r="E299" s="29">
        <v>364</v>
      </c>
      <c r="F299" s="31" t="s">
        <v>27</v>
      </c>
      <c r="G299" s="31" t="s">
        <v>28</v>
      </c>
      <c r="H299" s="27">
        <f>B299-C299-D299</f>
        <v>101077</v>
      </c>
      <c r="I299" s="27">
        <f t="shared" si="4"/>
        <v>58909</v>
      </c>
    </row>
    <row r="300" spans="1:9">
      <c r="A300" s="24">
        <v>44353</v>
      </c>
      <c r="B300" s="26">
        <v>159616</v>
      </c>
      <c r="C300" s="26">
        <v>81578</v>
      </c>
      <c r="D300" s="26">
        <v>19212</v>
      </c>
      <c r="E300" s="29">
        <v>372</v>
      </c>
      <c r="F300" s="31" t="s">
        <v>25</v>
      </c>
      <c r="G300" s="31" t="s">
        <v>26</v>
      </c>
      <c r="H300" s="27">
        <f>B300-C300-D300</f>
        <v>58826</v>
      </c>
      <c r="I300" s="27">
        <f t="shared" si="4"/>
        <v>100790</v>
      </c>
    </row>
    <row r="301" spans="1:9">
      <c r="A301" s="24">
        <v>44127</v>
      </c>
      <c r="B301" s="26">
        <v>159608</v>
      </c>
      <c r="C301" s="26">
        <v>66735</v>
      </c>
      <c r="D301" s="26">
        <v>24176</v>
      </c>
      <c r="E301" s="29">
        <v>161</v>
      </c>
      <c r="F301" s="31" t="s">
        <v>29</v>
      </c>
      <c r="G301" s="31" t="s">
        <v>26</v>
      </c>
      <c r="H301" s="27">
        <f>B301-C301-D301</f>
        <v>68697</v>
      </c>
      <c r="I301" s="27">
        <f t="shared" si="4"/>
        <v>90911</v>
      </c>
    </row>
    <row r="302" spans="1:9">
      <c r="A302" s="24">
        <v>44686</v>
      </c>
      <c r="B302" s="26">
        <v>159304</v>
      </c>
      <c r="C302" s="26">
        <v>77775</v>
      </c>
      <c r="D302" s="26">
        <v>19296</v>
      </c>
      <c r="E302" s="29">
        <v>386</v>
      </c>
      <c r="F302" s="31" t="s">
        <v>27</v>
      </c>
      <c r="G302" s="31" t="s">
        <v>24</v>
      </c>
      <c r="H302" s="27">
        <f>B302-C302-D302</f>
        <v>62233</v>
      </c>
      <c r="I302" s="27">
        <f t="shared" si="4"/>
        <v>97071</v>
      </c>
    </row>
    <row r="303" spans="1:9">
      <c r="A303" s="24">
        <v>44558</v>
      </c>
      <c r="B303" s="26">
        <v>159259</v>
      </c>
      <c r="C303" s="26">
        <v>60795</v>
      </c>
      <c r="D303" s="26">
        <v>17812</v>
      </c>
      <c r="E303" s="29">
        <v>101</v>
      </c>
      <c r="F303" s="31" t="s">
        <v>25</v>
      </c>
      <c r="G303" s="31" t="s">
        <v>28</v>
      </c>
      <c r="H303" s="27">
        <f>B303-C303-D303</f>
        <v>80652</v>
      </c>
      <c r="I303" s="27">
        <f t="shared" si="4"/>
        <v>78607</v>
      </c>
    </row>
    <row r="304" spans="1:9">
      <c r="A304" s="24">
        <v>44525</v>
      </c>
      <c r="B304" s="26">
        <v>158818</v>
      </c>
      <c r="C304" s="26">
        <v>39885</v>
      </c>
      <c r="D304" s="26">
        <v>24555</v>
      </c>
      <c r="E304" s="29">
        <v>353</v>
      </c>
      <c r="F304" s="31" t="s">
        <v>29</v>
      </c>
      <c r="G304" s="31" t="s">
        <v>30</v>
      </c>
      <c r="H304" s="27">
        <f>B304-C304-D304</f>
        <v>94378</v>
      </c>
      <c r="I304" s="27">
        <f t="shared" si="4"/>
        <v>64440</v>
      </c>
    </row>
    <row r="305" spans="1:9">
      <c r="A305" s="24">
        <v>43942</v>
      </c>
      <c r="B305" s="26">
        <v>158723</v>
      </c>
      <c r="C305" s="26">
        <v>96918</v>
      </c>
      <c r="D305" s="26">
        <v>6589</v>
      </c>
      <c r="E305" s="29">
        <v>484</v>
      </c>
      <c r="F305" s="31" t="s">
        <v>29</v>
      </c>
      <c r="G305" s="31" t="s">
        <v>28</v>
      </c>
      <c r="H305" s="27">
        <f>B305-C305-D305</f>
        <v>55216</v>
      </c>
      <c r="I305" s="27">
        <f t="shared" si="4"/>
        <v>103507</v>
      </c>
    </row>
    <row r="306" spans="1:9">
      <c r="A306" s="24">
        <v>44521</v>
      </c>
      <c r="B306" s="26">
        <v>158511</v>
      </c>
      <c r="C306" s="26">
        <v>93095</v>
      </c>
      <c r="D306" s="26">
        <v>17112</v>
      </c>
      <c r="E306" s="29">
        <v>407</v>
      </c>
      <c r="F306" s="31" t="s">
        <v>29</v>
      </c>
      <c r="G306" s="31" t="s">
        <v>26</v>
      </c>
      <c r="H306" s="27">
        <f>B306-C306-D306</f>
        <v>48304</v>
      </c>
      <c r="I306" s="27">
        <f t="shared" si="4"/>
        <v>110207</v>
      </c>
    </row>
    <row r="307" spans="1:9">
      <c r="A307" s="24">
        <v>44586</v>
      </c>
      <c r="B307" s="26">
        <v>158317</v>
      </c>
      <c r="C307" s="26">
        <v>47709</v>
      </c>
      <c r="D307" s="26">
        <v>9559</v>
      </c>
      <c r="E307" s="29">
        <v>407</v>
      </c>
      <c r="F307" s="31" t="s">
        <v>23</v>
      </c>
      <c r="G307" s="31" t="s">
        <v>30</v>
      </c>
      <c r="H307" s="27">
        <f>B307-C307-D307</f>
        <v>101049</v>
      </c>
      <c r="I307" s="27">
        <f t="shared" si="4"/>
        <v>57268</v>
      </c>
    </row>
    <row r="308" spans="1:9">
      <c r="A308" s="24">
        <v>44015</v>
      </c>
      <c r="B308" s="26">
        <v>157945</v>
      </c>
      <c r="C308" s="26">
        <v>52614</v>
      </c>
      <c r="D308" s="26">
        <v>5234</v>
      </c>
      <c r="E308" s="29">
        <v>459</v>
      </c>
      <c r="F308" s="31" t="s">
        <v>27</v>
      </c>
      <c r="G308" s="31" t="s">
        <v>30</v>
      </c>
      <c r="H308" s="27">
        <f>B308-C308-D308</f>
        <v>100097</v>
      </c>
      <c r="I308" s="27">
        <f t="shared" si="4"/>
        <v>57848</v>
      </c>
    </row>
    <row r="309" spans="1:9">
      <c r="A309" s="24">
        <v>44428</v>
      </c>
      <c r="B309" s="26">
        <v>157883</v>
      </c>
      <c r="C309" s="26">
        <v>99615</v>
      </c>
      <c r="D309" s="26">
        <v>16580</v>
      </c>
      <c r="E309" s="29">
        <v>205</v>
      </c>
      <c r="F309" s="31" t="s">
        <v>25</v>
      </c>
      <c r="G309" s="31" t="s">
        <v>26</v>
      </c>
      <c r="H309" s="27">
        <f>B309-C309-D309</f>
        <v>41688</v>
      </c>
      <c r="I309" s="27">
        <f t="shared" si="4"/>
        <v>116195</v>
      </c>
    </row>
    <row r="310" spans="1:9">
      <c r="A310" s="24">
        <v>43891</v>
      </c>
      <c r="B310" s="26">
        <v>157829</v>
      </c>
      <c r="C310" s="26">
        <v>78895</v>
      </c>
      <c r="D310" s="26">
        <v>15207</v>
      </c>
      <c r="E310" s="29">
        <v>186</v>
      </c>
      <c r="F310" s="31" t="s">
        <v>29</v>
      </c>
      <c r="G310" s="31" t="s">
        <v>30</v>
      </c>
      <c r="H310" s="27">
        <f>B310-C310-D310</f>
        <v>63727</v>
      </c>
      <c r="I310" s="27">
        <f t="shared" si="4"/>
        <v>94102</v>
      </c>
    </row>
    <row r="311" spans="1:9">
      <c r="A311" s="24">
        <v>44419</v>
      </c>
      <c r="B311" s="26">
        <v>157768</v>
      </c>
      <c r="C311" s="26">
        <v>56475</v>
      </c>
      <c r="D311" s="26">
        <v>22208</v>
      </c>
      <c r="E311" s="29">
        <v>454</v>
      </c>
      <c r="F311" s="31" t="s">
        <v>25</v>
      </c>
      <c r="G311" s="31" t="s">
        <v>26</v>
      </c>
      <c r="H311" s="27">
        <f>B311-C311-D311</f>
        <v>79085</v>
      </c>
      <c r="I311" s="27">
        <f t="shared" si="4"/>
        <v>78683</v>
      </c>
    </row>
    <row r="312" spans="1:9">
      <c r="A312" s="24">
        <v>43945</v>
      </c>
      <c r="B312" s="26">
        <v>157720</v>
      </c>
      <c r="C312" s="26">
        <v>98828</v>
      </c>
      <c r="D312" s="26">
        <v>20373</v>
      </c>
      <c r="E312" s="29">
        <v>304</v>
      </c>
      <c r="F312" s="31" t="s">
        <v>29</v>
      </c>
      <c r="G312" s="31" t="s">
        <v>30</v>
      </c>
      <c r="H312" s="27">
        <f>B312-C312-D312</f>
        <v>38519</v>
      </c>
      <c r="I312" s="27">
        <f t="shared" si="4"/>
        <v>119201</v>
      </c>
    </row>
    <row r="313" spans="1:9">
      <c r="A313" s="24">
        <v>44359</v>
      </c>
      <c r="B313" s="26">
        <v>157624</v>
      </c>
      <c r="C313" s="26">
        <v>81707</v>
      </c>
      <c r="D313" s="26">
        <v>17996</v>
      </c>
      <c r="E313" s="29">
        <v>170</v>
      </c>
      <c r="F313" s="31" t="s">
        <v>29</v>
      </c>
      <c r="G313" s="31" t="s">
        <v>24</v>
      </c>
      <c r="H313" s="27">
        <f>B313-C313-D313</f>
        <v>57921</v>
      </c>
      <c r="I313" s="27">
        <f t="shared" si="4"/>
        <v>99703</v>
      </c>
    </row>
    <row r="314" spans="1:9">
      <c r="A314" s="24">
        <v>43861</v>
      </c>
      <c r="B314" s="26">
        <v>157579</v>
      </c>
      <c r="C314" s="26">
        <v>35782</v>
      </c>
      <c r="D314" s="26">
        <v>27528</v>
      </c>
      <c r="E314" s="29">
        <v>154</v>
      </c>
      <c r="F314" s="31" t="s">
        <v>23</v>
      </c>
      <c r="G314" s="31" t="s">
        <v>30</v>
      </c>
      <c r="H314" s="27">
        <f>B314-C314-D314</f>
        <v>94269</v>
      </c>
      <c r="I314" s="27">
        <f t="shared" si="4"/>
        <v>63310</v>
      </c>
    </row>
    <row r="315" spans="1:9">
      <c r="A315" s="24">
        <v>44830</v>
      </c>
      <c r="B315" s="26">
        <v>157543</v>
      </c>
      <c r="C315" s="26">
        <v>66188</v>
      </c>
      <c r="D315" s="26">
        <v>10103</v>
      </c>
      <c r="E315" s="29">
        <v>244</v>
      </c>
      <c r="F315" s="31" t="s">
        <v>23</v>
      </c>
      <c r="G315" s="31" t="s">
        <v>26</v>
      </c>
      <c r="H315" s="27">
        <f>B315-C315-D315</f>
        <v>81252</v>
      </c>
      <c r="I315" s="27">
        <f t="shared" si="4"/>
        <v>76291</v>
      </c>
    </row>
    <row r="316" spans="1:9">
      <c r="A316" s="24">
        <v>44040</v>
      </c>
      <c r="B316" s="26">
        <v>156731</v>
      </c>
      <c r="C316" s="26">
        <v>82161</v>
      </c>
      <c r="D316" s="26">
        <v>27161</v>
      </c>
      <c r="E316" s="29">
        <v>158</v>
      </c>
      <c r="F316" s="31" t="s">
        <v>25</v>
      </c>
      <c r="G316" s="31" t="s">
        <v>24</v>
      </c>
      <c r="H316" s="27">
        <f>B316-C316-D316</f>
        <v>47409</v>
      </c>
      <c r="I316" s="27">
        <f t="shared" si="4"/>
        <v>109322</v>
      </c>
    </row>
    <row r="317" spans="1:9">
      <c r="A317" s="24">
        <v>44685</v>
      </c>
      <c r="B317" s="26">
        <v>156652</v>
      </c>
      <c r="C317" s="26">
        <v>94047</v>
      </c>
      <c r="D317" s="26">
        <v>14369</v>
      </c>
      <c r="E317" s="29">
        <v>175</v>
      </c>
      <c r="F317" s="31" t="s">
        <v>25</v>
      </c>
      <c r="G317" s="31" t="s">
        <v>28</v>
      </c>
      <c r="H317" s="27">
        <f>B317-C317-D317</f>
        <v>48236</v>
      </c>
      <c r="I317" s="27">
        <f t="shared" si="4"/>
        <v>108416</v>
      </c>
    </row>
    <row r="318" spans="1:9">
      <c r="A318" s="24">
        <v>43932</v>
      </c>
      <c r="B318" s="26">
        <v>156646</v>
      </c>
      <c r="C318" s="26">
        <v>80331</v>
      </c>
      <c r="D318" s="26">
        <v>20061</v>
      </c>
      <c r="E318" s="29">
        <v>236</v>
      </c>
      <c r="F318" s="31" t="s">
        <v>27</v>
      </c>
      <c r="G318" s="31" t="s">
        <v>30</v>
      </c>
      <c r="H318" s="27">
        <f>B318-C318-D318</f>
        <v>56254</v>
      </c>
      <c r="I318" s="27">
        <f t="shared" si="4"/>
        <v>100392</v>
      </c>
    </row>
    <row r="319" spans="1:9">
      <c r="A319" s="24">
        <v>44703</v>
      </c>
      <c r="B319" s="26">
        <v>156546</v>
      </c>
      <c r="C319" s="26">
        <v>30929</v>
      </c>
      <c r="D319" s="26">
        <v>28688</v>
      </c>
      <c r="E319" s="29">
        <v>294</v>
      </c>
      <c r="F319" s="31" t="s">
        <v>25</v>
      </c>
      <c r="G319" s="31" t="s">
        <v>26</v>
      </c>
      <c r="H319" s="27">
        <f>B319-C319-D319</f>
        <v>96929</v>
      </c>
      <c r="I319" s="27">
        <f t="shared" si="4"/>
        <v>59617</v>
      </c>
    </row>
    <row r="320" spans="1:9">
      <c r="A320" s="24">
        <v>44235</v>
      </c>
      <c r="B320" s="26">
        <v>156443</v>
      </c>
      <c r="C320" s="26">
        <v>43493</v>
      </c>
      <c r="D320" s="26">
        <v>6757</v>
      </c>
      <c r="E320" s="29">
        <v>375</v>
      </c>
      <c r="F320" s="31" t="s">
        <v>29</v>
      </c>
      <c r="G320" s="31" t="s">
        <v>28</v>
      </c>
      <c r="H320" s="27">
        <f>B320-C320-D320</f>
        <v>106193</v>
      </c>
      <c r="I320" s="27">
        <f t="shared" si="4"/>
        <v>50250</v>
      </c>
    </row>
    <row r="321" spans="1:9">
      <c r="A321" s="24">
        <v>44485</v>
      </c>
      <c r="B321" s="26">
        <v>156347</v>
      </c>
      <c r="C321" s="26">
        <v>99785</v>
      </c>
      <c r="D321" s="26">
        <v>7610</v>
      </c>
      <c r="E321" s="29">
        <v>380</v>
      </c>
      <c r="F321" s="31" t="s">
        <v>29</v>
      </c>
      <c r="G321" s="31" t="s">
        <v>30</v>
      </c>
      <c r="H321" s="27">
        <f>B321-C321-D321</f>
        <v>48952</v>
      </c>
      <c r="I321" s="27">
        <f t="shared" si="4"/>
        <v>107395</v>
      </c>
    </row>
    <row r="322" spans="1:9">
      <c r="A322" s="24">
        <v>44253</v>
      </c>
      <c r="B322" s="26">
        <v>156122</v>
      </c>
      <c r="C322" s="26">
        <v>80057</v>
      </c>
      <c r="D322" s="26">
        <v>24127</v>
      </c>
      <c r="E322" s="29">
        <v>212</v>
      </c>
      <c r="F322" s="31" t="s">
        <v>23</v>
      </c>
      <c r="G322" s="31" t="s">
        <v>24</v>
      </c>
      <c r="H322" s="27">
        <f>B322-C322-D322</f>
        <v>51938</v>
      </c>
      <c r="I322" s="27">
        <f t="shared" si="4"/>
        <v>104184</v>
      </c>
    </row>
    <row r="323" spans="1:9">
      <c r="A323" s="24">
        <v>44585</v>
      </c>
      <c r="B323" s="26">
        <v>156059</v>
      </c>
      <c r="C323" s="26">
        <v>73056</v>
      </c>
      <c r="D323" s="26">
        <v>25979</v>
      </c>
      <c r="E323" s="29">
        <v>412</v>
      </c>
      <c r="F323" s="31" t="s">
        <v>27</v>
      </c>
      <c r="G323" s="31" t="s">
        <v>28</v>
      </c>
      <c r="H323" s="27">
        <f>B323-C323-D323</f>
        <v>57024</v>
      </c>
      <c r="I323" s="27">
        <f t="shared" ref="I323:I386" si="5">C323+D323</f>
        <v>99035</v>
      </c>
    </row>
    <row r="324" spans="1:9">
      <c r="A324" s="24">
        <v>44526</v>
      </c>
      <c r="B324" s="26">
        <v>155081</v>
      </c>
      <c r="C324" s="26">
        <v>89659</v>
      </c>
      <c r="D324" s="26">
        <v>22951</v>
      </c>
      <c r="E324" s="29">
        <v>312</v>
      </c>
      <c r="F324" s="31" t="s">
        <v>25</v>
      </c>
      <c r="G324" s="31" t="s">
        <v>26</v>
      </c>
      <c r="H324" s="27">
        <f>B324-C324-D324</f>
        <v>42471</v>
      </c>
      <c r="I324" s="27">
        <f t="shared" si="5"/>
        <v>112610</v>
      </c>
    </row>
    <row r="325" spans="1:9">
      <c r="A325" s="24">
        <v>44110</v>
      </c>
      <c r="B325" s="26">
        <v>154914</v>
      </c>
      <c r="C325" s="26">
        <v>81612</v>
      </c>
      <c r="D325" s="26">
        <v>20193</v>
      </c>
      <c r="E325" s="29">
        <v>399</v>
      </c>
      <c r="F325" s="31" t="s">
        <v>27</v>
      </c>
      <c r="G325" s="31" t="s">
        <v>30</v>
      </c>
      <c r="H325" s="27">
        <f>B325-C325-D325</f>
        <v>53109</v>
      </c>
      <c r="I325" s="27">
        <f t="shared" si="5"/>
        <v>101805</v>
      </c>
    </row>
    <row r="326" spans="1:9">
      <c r="A326" s="24">
        <v>44216</v>
      </c>
      <c r="B326" s="26">
        <v>154457</v>
      </c>
      <c r="C326" s="26">
        <v>53284</v>
      </c>
      <c r="D326" s="26">
        <v>7295</v>
      </c>
      <c r="E326" s="29">
        <v>334</v>
      </c>
      <c r="F326" s="31" t="s">
        <v>27</v>
      </c>
      <c r="G326" s="31" t="s">
        <v>30</v>
      </c>
      <c r="H326" s="27">
        <f>B326-C326-D326</f>
        <v>93878</v>
      </c>
      <c r="I326" s="27">
        <f t="shared" si="5"/>
        <v>60579</v>
      </c>
    </row>
    <row r="327" spans="1:9">
      <c r="A327" s="24">
        <v>44322</v>
      </c>
      <c r="B327" s="26">
        <v>154377</v>
      </c>
      <c r="C327" s="26">
        <v>67823</v>
      </c>
      <c r="D327" s="26">
        <v>25127</v>
      </c>
      <c r="E327" s="29">
        <v>417</v>
      </c>
      <c r="F327" s="31" t="s">
        <v>23</v>
      </c>
      <c r="G327" s="31" t="s">
        <v>30</v>
      </c>
      <c r="H327" s="27">
        <f>B327-C327-D327</f>
        <v>61427</v>
      </c>
      <c r="I327" s="27">
        <f t="shared" si="5"/>
        <v>92950</v>
      </c>
    </row>
    <row r="328" spans="1:9">
      <c r="A328" s="24">
        <v>44032</v>
      </c>
      <c r="B328" s="26">
        <v>154270</v>
      </c>
      <c r="C328" s="26">
        <v>77241</v>
      </c>
      <c r="D328" s="26">
        <v>27005</v>
      </c>
      <c r="E328" s="29">
        <v>320</v>
      </c>
      <c r="F328" s="31" t="s">
        <v>27</v>
      </c>
      <c r="G328" s="31" t="s">
        <v>28</v>
      </c>
      <c r="H328" s="27">
        <f>B328-C328-D328</f>
        <v>50024</v>
      </c>
      <c r="I328" s="27">
        <f t="shared" si="5"/>
        <v>104246</v>
      </c>
    </row>
    <row r="329" spans="1:9">
      <c r="A329" s="24">
        <v>44238</v>
      </c>
      <c r="B329" s="26">
        <v>154071</v>
      </c>
      <c r="C329" s="26">
        <v>67051</v>
      </c>
      <c r="D329" s="26">
        <v>6116</v>
      </c>
      <c r="E329" s="29">
        <v>442</v>
      </c>
      <c r="F329" s="31" t="s">
        <v>25</v>
      </c>
      <c r="G329" s="31" t="s">
        <v>26</v>
      </c>
      <c r="H329" s="27">
        <f>B329-C329-D329</f>
        <v>80904</v>
      </c>
      <c r="I329" s="27">
        <f t="shared" si="5"/>
        <v>73167</v>
      </c>
    </row>
    <row r="330" spans="1:9">
      <c r="A330" s="24">
        <v>44794</v>
      </c>
      <c r="B330" s="26">
        <v>154018</v>
      </c>
      <c r="C330" s="26">
        <v>88954</v>
      </c>
      <c r="D330" s="26">
        <v>23257</v>
      </c>
      <c r="E330" s="29">
        <v>319</v>
      </c>
      <c r="F330" s="31" t="s">
        <v>27</v>
      </c>
      <c r="G330" s="31" t="s">
        <v>26</v>
      </c>
      <c r="H330" s="27">
        <f>B330-C330-D330</f>
        <v>41807</v>
      </c>
      <c r="I330" s="27">
        <f t="shared" si="5"/>
        <v>112211</v>
      </c>
    </row>
    <row r="331" spans="1:9">
      <c r="A331" s="24">
        <v>44196</v>
      </c>
      <c r="B331" s="26">
        <v>154006</v>
      </c>
      <c r="C331" s="26">
        <v>57386</v>
      </c>
      <c r="D331" s="26">
        <v>23378</v>
      </c>
      <c r="E331" s="29">
        <v>464</v>
      </c>
      <c r="F331" s="31" t="s">
        <v>27</v>
      </c>
      <c r="G331" s="31" t="s">
        <v>24</v>
      </c>
      <c r="H331" s="27">
        <f>B331-C331-D331</f>
        <v>73242</v>
      </c>
      <c r="I331" s="27">
        <f t="shared" si="5"/>
        <v>80764</v>
      </c>
    </row>
    <row r="332" spans="1:9">
      <c r="A332" s="24">
        <v>44737</v>
      </c>
      <c r="B332" s="26">
        <v>153747</v>
      </c>
      <c r="C332" s="26">
        <v>45848</v>
      </c>
      <c r="D332" s="26">
        <v>15409</v>
      </c>
      <c r="E332" s="29">
        <v>349</v>
      </c>
      <c r="F332" s="31" t="s">
        <v>27</v>
      </c>
      <c r="G332" s="31" t="s">
        <v>28</v>
      </c>
      <c r="H332" s="27">
        <f>B332-C332-D332</f>
        <v>92490</v>
      </c>
      <c r="I332" s="27">
        <f t="shared" si="5"/>
        <v>61257</v>
      </c>
    </row>
    <row r="333" spans="1:9">
      <c r="A333" s="24">
        <v>44702</v>
      </c>
      <c r="B333" s="26">
        <v>153680</v>
      </c>
      <c r="C333" s="26">
        <v>52852</v>
      </c>
      <c r="D333" s="26">
        <v>22200</v>
      </c>
      <c r="E333" s="29">
        <v>104</v>
      </c>
      <c r="F333" s="31" t="s">
        <v>27</v>
      </c>
      <c r="G333" s="31" t="s">
        <v>24</v>
      </c>
      <c r="H333" s="27">
        <f>B333-C333-D333</f>
        <v>78628</v>
      </c>
      <c r="I333" s="27">
        <f t="shared" si="5"/>
        <v>75052</v>
      </c>
    </row>
    <row r="334" spans="1:9">
      <c r="A334" s="24">
        <v>44052</v>
      </c>
      <c r="B334" s="26">
        <v>153607</v>
      </c>
      <c r="C334" s="26">
        <v>35978</v>
      </c>
      <c r="D334" s="26">
        <v>18411</v>
      </c>
      <c r="E334" s="29">
        <v>161</v>
      </c>
      <c r="F334" s="31" t="s">
        <v>23</v>
      </c>
      <c r="G334" s="31" t="s">
        <v>28</v>
      </c>
      <c r="H334" s="27">
        <f>B334-C334-D334</f>
        <v>99218</v>
      </c>
      <c r="I334" s="27">
        <f t="shared" si="5"/>
        <v>54389</v>
      </c>
    </row>
    <row r="335" spans="1:9">
      <c r="A335" s="24">
        <v>44046</v>
      </c>
      <c r="B335" s="26">
        <v>153501</v>
      </c>
      <c r="C335" s="26">
        <v>91558</v>
      </c>
      <c r="D335" s="26">
        <v>14083</v>
      </c>
      <c r="E335" s="29">
        <v>221</v>
      </c>
      <c r="F335" s="31" t="s">
        <v>29</v>
      </c>
      <c r="G335" s="31" t="s">
        <v>26</v>
      </c>
      <c r="H335" s="27">
        <f>B335-C335-D335</f>
        <v>47860</v>
      </c>
      <c r="I335" s="27">
        <f t="shared" si="5"/>
        <v>105641</v>
      </c>
    </row>
    <row r="336" spans="1:9">
      <c r="A336" s="24">
        <v>44411</v>
      </c>
      <c r="B336" s="26">
        <v>153106</v>
      </c>
      <c r="C336" s="26">
        <v>62994</v>
      </c>
      <c r="D336" s="26">
        <v>21662</v>
      </c>
      <c r="E336" s="29">
        <v>110</v>
      </c>
      <c r="F336" s="31" t="s">
        <v>23</v>
      </c>
      <c r="G336" s="31" t="s">
        <v>30</v>
      </c>
      <c r="H336" s="27">
        <f>B336-C336-D336</f>
        <v>68450</v>
      </c>
      <c r="I336" s="27">
        <f t="shared" si="5"/>
        <v>84656</v>
      </c>
    </row>
    <row r="337" spans="1:9">
      <c r="A337" s="24">
        <v>43889</v>
      </c>
      <c r="B337" s="26">
        <v>153070</v>
      </c>
      <c r="C337" s="26">
        <v>82130</v>
      </c>
      <c r="D337" s="26">
        <v>5187</v>
      </c>
      <c r="E337" s="29">
        <v>338</v>
      </c>
      <c r="F337" s="31" t="s">
        <v>29</v>
      </c>
      <c r="G337" s="31" t="s">
        <v>26</v>
      </c>
      <c r="H337" s="27">
        <f>B337-C337-D337</f>
        <v>65753</v>
      </c>
      <c r="I337" s="27">
        <f t="shared" si="5"/>
        <v>87317</v>
      </c>
    </row>
    <row r="338" spans="1:9">
      <c r="A338" s="24">
        <v>44784</v>
      </c>
      <c r="B338" s="26">
        <v>152578</v>
      </c>
      <c r="C338" s="26">
        <v>76099</v>
      </c>
      <c r="D338" s="26">
        <v>28624</v>
      </c>
      <c r="E338" s="29">
        <v>287</v>
      </c>
      <c r="F338" s="31" t="s">
        <v>23</v>
      </c>
      <c r="G338" s="31" t="s">
        <v>26</v>
      </c>
      <c r="H338" s="27">
        <f>B338-C338-D338</f>
        <v>47855</v>
      </c>
      <c r="I338" s="27">
        <f t="shared" si="5"/>
        <v>104723</v>
      </c>
    </row>
    <row r="339" spans="1:9">
      <c r="A339" s="24">
        <v>44540</v>
      </c>
      <c r="B339" s="26">
        <v>152447</v>
      </c>
      <c r="C339" s="26">
        <v>97580</v>
      </c>
      <c r="D339" s="26">
        <v>9796</v>
      </c>
      <c r="E339" s="29">
        <v>372</v>
      </c>
      <c r="F339" s="31" t="s">
        <v>25</v>
      </c>
      <c r="G339" s="31" t="s">
        <v>30</v>
      </c>
      <c r="H339" s="27">
        <f>B339-C339-D339</f>
        <v>45071</v>
      </c>
      <c r="I339" s="27">
        <f t="shared" si="5"/>
        <v>107376</v>
      </c>
    </row>
    <row r="340" spans="1:9">
      <c r="A340" s="24">
        <v>44043</v>
      </c>
      <c r="B340" s="26">
        <v>152374</v>
      </c>
      <c r="C340" s="26">
        <v>56189</v>
      </c>
      <c r="D340" s="26">
        <v>29802</v>
      </c>
      <c r="E340" s="29">
        <v>159</v>
      </c>
      <c r="F340" s="31" t="s">
        <v>23</v>
      </c>
      <c r="G340" s="31" t="s">
        <v>28</v>
      </c>
      <c r="H340" s="27">
        <f>B340-C340-D340</f>
        <v>66383</v>
      </c>
      <c r="I340" s="27">
        <f t="shared" si="5"/>
        <v>85991</v>
      </c>
    </row>
    <row r="341" spans="1:9">
      <c r="A341" s="24">
        <v>44615</v>
      </c>
      <c r="B341" s="26">
        <v>152324</v>
      </c>
      <c r="C341" s="26">
        <v>38210</v>
      </c>
      <c r="D341" s="26">
        <v>11432</v>
      </c>
      <c r="E341" s="29">
        <v>450</v>
      </c>
      <c r="F341" s="31" t="s">
        <v>29</v>
      </c>
      <c r="G341" s="31" t="s">
        <v>28</v>
      </c>
      <c r="H341" s="27">
        <f>B341-C341-D341</f>
        <v>102682</v>
      </c>
      <c r="I341" s="27">
        <f t="shared" si="5"/>
        <v>49642</v>
      </c>
    </row>
    <row r="342" spans="1:9">
      <c r="A342" s="24">
        <v>43926</v>
      </c>
      <c r="B342" s="26">
        <v>152263</v>
      </c>
      <c r="C342" s="26">
        <v>55032</v>
      </c>
      <c r="D342" s="26">
        <v>5436</v>
      </c>
      <c r="E342" s="29">
        <v>217</v>
      </c>
      <c r="F342" s="31" t="s">
        <v>27</v>
      </c>
      <c r="G342" s="31" t="s">
        <v>26</v>
      </c>
      <c r="H342" s="27">
        <f>B342-C342-D342</f>
        <v>91795</v>
      </c>
      <c r="I342" s="27">
        <f t="shared" si="5"/>
        <v>60468</v>
      </c>
    </row>
    <row r="343" spans="1:9">
      <c r="A343" s="24">
        <v>44375</v>
      </c>
      <c r="B343" s="26">
        <v>152241</v>
      </c>
      <c r="C343" s="26">
        <v>95794</v>
      </c>
      <c r="D343" s="26">
        <v>9557</v>
      </c>
      <c r="E343" s="29">
        <v>395</v>
      </c>
      <c r="F343" s="31" t="s">
        <v>25</v>
      </c>
      <c r="G343" s="31" t="s">
        <v>24</v>
      </c>
      <c r="H343" s="27">
        <f>B343-C343-D343</f>
        <v>46890</v>
      </c>
      <c r="I343" s="27">
        <f t="shared" si="5"/>
        <v>105351</v>
      </c>
    </row>
    <row r="344" spans="1:9">
      <c r="A344" s="24">
        <v>44377</v>
      </c>
      <c r="B344" s="26">
        <v>152124</v>
      </c>
      <c r="C344" s="26">
        <v>31898</v>
      </c>
      <c r="D344" s="26">
        <v>16030</v>
      </c>
      <c r="E344" s="29">
        <v>395</v>
      </c>
      <c r="F344" s="31" t="s">
        <v>27</v>
      </c>
      <c r="G344" s="31" t="s">
        <v>30</v>
      </c>
      <c r="H344" s="27">
        <f>B344-C344-D344</f>
        <v>104196</v>
      </c>
      <c r="I344" s="27">
        <f t="shared" si="5"/>
        <v>47928</v>
      </c>
    </row>
    <row r="345" spans="1:9">
      <c r="A345" s="24">
        <v>43865</v>
      </c>
      <c r="B345" s="26">
        <v>151922</v>
      </c>
      <c r="C345" s="26">
        <v>85114</v>
      </c>
      <c r="D345" s="26">
        <v>17935</v>
      </c>
      <c r="E345" s="29">
        <v>209</v>
      </c>
      <c r="F345" s="31" t="s">
        <v>23</v>
      </c>
      <c r="G345" s="31" t="s">
        <v>26</v>
      </c>
      <c r="H345" s="27">
        <f>B345-C345-D345</f>
        <v>48873</v>
      </c>
      <c r="I345" s="27">
        <f t="shared" si="5"/>
        <v>103049</v>
      </c>
    </row>
    <row r="346" spans="1:9">
      <c r="A346" s="24">
        <v>43990</v>
      </c>
      <c r="B346" s="26">
        <v>151751</v>
      </c>
      <c r="C346" s="26">
        <v>85316</v>
      </c>
      <c r="D346" s="26">
        <v>9728</v>
      </c>
      <c r="E346" s="29">
        <v>463</v>
      </c>
      <c r="F346" s="31" t="s">
        <v>27</v>
      </c>
      <c r="G346" s="31" t="s">
        <v>26</v>
      </c>
      <c r="H346" s="27">
        <f>B346-C346-D346</f>
        <v>56707</v>
      </c>
      <c r="I346" s="27">
        <f t="shared" si="5"/>
        <v>95044</v>
      </c>
    </row>
    <row r="347" spans="1:9">
      <c r="A347" s="24">
        <v>44191</v>
      </c>
      <c r="B347" s="26">
        <v>151748</v>
      </c>
      <c r="C347" s="26">
        <v>36256</v>
      </c>
      <c r="D347" s="26">
        <v>27983</v>
      </c>
      <c r="E347" s="29">
        <v>239</v>
      </c>
      <c r="F347" s="31" t="s">
        <v>29</v>
      </c>
      <c r="G347" s="31" t="s">
        <v>28</v>
      </c>
      <c r="H347" s="27">
        <f>B347-C347-D347</f>
        <v>87509</v>
      </c>
      <c r="I347" s="27">
        <f t="shared" si="5"/>
        <v>64239</v>
      </c>
    </row>
    <row r="348" spans="1:9">
      <c r="A348" s="24">
        <v>44692</v>
      </c>
      <c r="B348" s="26">
        <v>151736</v>
      </c>
      <c r="C348" s="26">
        <v>51312</v>
      </c>
      <c r="D348" s="26">
        <v>20226</v>
      </c>
      <c r="E348" s="29">
        <v>166</v>
      </c>
      <c r="F348" s="31" t="s">
        <v>25</v>
      </c>
      <c r="G348" s="31" t="s">
        <v>26</v>
      </c>
      <c r="H348" s="27">
        <f>B348-C348-D348</f>
        <v>80198</v>
      </c>
      <c r="I348" s="27">
        <f t="shared" si="5"/>
        <v>71538</v>
      </c>
    </row>
    <row r="349" spans="1:9">
      <c r="A349" s="24">
        <v>44378</v>
      </c>
      <c r="B349" s="26">
        <v>151659</v>
      </c>
      <c r="C349" s="26">
        <v>34135</v>
      </c>
      <c r="D349" s="26">
        <v>14065</v>
      </c>
      <c r="E349" s="29">
        <v>335</v>
      </c>
      <c r="F349" s="31" t="s">
        <v>27</v>
      </c>
      <c r="G349" s="31" t="s">
        <v>26</v>
      </c>
      <c r="H349" s="27">
        <f>B349-C349-D349</f>
        <v>103459</v>
      </c>
      <c r="I349" s="27">
        <f t="shared" si="5"/>
        <v>48200</v>
      </c>
    </row>
    <row r="350" spans="1:9">
      <c r="A350" s="24">
        <v>44787</v>
      </c>
      <c r="B350" s="26">
        <v>151658</v>
      </c>
      <c r="C350" s="26">
        <v>59689</v>
      </c>
      <c r="D350" s="26">
        <v>13024</v>
      </c>
      <c r="E350" s="29">
        <v>366</v>
      </c>
      <c r="F350" s="31" t="s">
        <v>25</v>
      </c>
      <c r="G350" s="31" t="s">
        <v>28</v>
      </c>
      <c r="H350" s="27">
        <f>B350-C350-D350</f>
        <v>78945</v>
      </c>
      <c r="I350" s="27">
        <f t="shared" si="5"/>
        <v>72713</v>
      </c>
    </row>
    <row r="351" spans="1:9">
      <c r="A351" s="24">
        <v>44389</v>
      </c>
      <c r="B351" s="26">
        <v>151357</v>
      </c>
      <c r="C351" s="26">
        <v>32591</v>
      </c>
      <c r="D351" s="26">
        <v>25954</v>
      </c>
      <c r="E351" s="29">
        <v>237</v>
      </c>
      <c r="F351" s="31" t="s">
        <v>23</v>
      </c>
      <c r="G351" s="31" t="s">
        <v>30</v>
      </c>
      <c r="H351" s="27">
        <f>B351-C351-D351</f>
        <v>92812</v>
      </c>
      <c r="I351" s="27">
        <f t="shared" si="5"/>
        <v>58545</v>
      </c>
    </row>
    <row r="352" spans="1:9">
      <c r="A352" s="24">
        <v>44624</v>
      </c>
      <c r="B352" s="26">
        <v>151155</v>
      </c>
      <c r="C352" s="26">
        <v>67383</v>
      </c>
      <c r="D352" s="26">
        <v>29703</v>
      </c>
      <c r="E352" s="29">
        <v>291</v>
      </c>
      <c r="F352" s="31" t="s">
        <v>25</v>
      </c>
      <c r="G352" s="31" t="s">
        <v>30</v>
      </c>
      <c r="H352" s="27">
        <f>B352-C352-D352</f>
        <v>54069</v>
      </c>
      <c r="I352" s="27">
        <f t="shared" si="5"/>
        <v>97086</v>
      </c>
    </row>
    <row r="353" spans="1:9">
      <c r="A353" s="24">
        <v>44515</v>
      </c>
      <c r="B353" s="26">
        <v>150827</v>
      </c>
      <c r="C353" s="26">
        <v>41240</v>
      </c>
      <c r="D353" s="26">
        <v>13752</v>
      </c>
      <c r="E353" s="29">
        <v>414</v>
      </c>
      <c r="F353" s="31" t="s">
        <v>25</v>
      </c>
      <c r="G353" s="31" t="s">
        <v>24</v>
      </c>
      <c r="H353" s="27">
        <f>B353-C353-D353</f>
        <v>95835</v>
      </c>
      <c r="I353" s="27">
        <f t="shared" si="5"/>
        <v>54992</v>
      </c>
    </row>
    <row r="354" spans="1:9">
      <c r="A354" s="24">
        <v>44207</v>
      </c>
      <c r="B354" s="26">
        <v>150600</v>
      </c>
      <c r="C354" s="26">
        <v>44472</v>
      </c>
      <c r="D354" s="26">
        <v>26165</v>
      </c>
      <c r="E354" s="29">
        <v>403</v>
      </c>
      <c r="F354" s="31" t="s">
        <v>29</v>
      </c>
      <c r="G354" s="31" t="s">
        <v>30</v>
      </c>
      <c r="H354" s="27">
        <f>B354-C354-D354</f>
        <v>79963</v>
      </c>
      <c r="I354" s="27">
        <f t="shared" si="5"/>
        <v>70637</v>
      </c>
    </row>
    <row r="355" spans="1:9">
      <c r="A355" s="24">
        <v>43984</v>
      </c>
      <c r="B355" s="26">
        <v>150474</v>
      </c>
      <c r="C355" s="26">
        <v>51223</v>
      </c>
      <c r="D355" s="26">
        <v>27852</v>
      </c>
      <c r="E355" s="29">
        <v>219</v>
      </c>
      <c r="F355" s="31" t="s">
        <v>29</v>
      </c>
      <c r="G355" s="31" t="s">
        <v>28</v>
      </c>
      <c r="H355" s="27">
        <f>B355-C355-D355</f>
        <v>71399</v>
      </c>
      <c r="I355" s="27">
        <f t="shared" si="5"/>
        <v>79075</v>
      </c>
    </row>
    <row r="356" spans="1:9">
      <c r="A356" s="24">
        <v>44050</v>
      </c>
      <c r="B356" s="26">
        <v>150397</v>
      </c>
      <c r="C356" s="26">
        <v>64964</v>
      </c>
      <c r="D356" s="26">
        <v>7257</v>
      </c>
      <c r="E356" s="29">
        <v>334</v>
      </c>
      <c r="F356" s="31" t="s">
        <v>27</v>
      </c>
      <c r="G356" s="31" t="s">
        <v>24</v>
      </c>
      <c r="H356" s="27">
        <f>B356-C356-D356</f>
        <v>78176</v>
      </c>
      <c r="I356" s="27">
        <f t="shared" si="5"/>
        <v>72221</v>
      </c>
    </row>
    <row r="357" spans="1:9">
      <c r="A357" s="24">
        <v>44199</v>
      </c>
      <c r="B357" s="26">
        <v>150327</v>
      </c>
      <c r="C357" s="26">
        <v>51621</v>
      </c>
      <c r="D357" s="26">
        <v>28091</v>
      </c>
      <c r="E357" s="29">
        <v>450</v>
      </c>
      <c r="F357" s="31" t="s">
        <v>23</v>
      </c>
      <c r="G357" s="31" t="s">
        <v>26</v>
      </c>
      <c r="H357" s="27">
        <f>B357-C357-D357</f>
        <v>70615</v>
      </c>
      <c r="I357" s="27">
        <f t="shared" si="5"/>
        <v>79712</v>
      </c>
    </row>
    <row r="358" spans="1:9">
      <c r="A358" s="24">
        <v>44122</v>
      </c>
      <c r="B358" s="26">
        <v>150093</v>
      </c>
      <c r="C358" s="26">
        <v>92946</v>
      </c>
      <c r="D358" s="26">
        <v>8866</v>
      </c>
      <c r="E358" s="29">
        <v>245</v>
      </c>
      <c r="F358" s="31" t="s">
        <v>23</v>
      </c>
      <c r="G358" s="31" t="s">
        <v>28</v>
      </c>
      <c r="H358" s="27">
        <f>B358-C358-D358</f>
        <v>48281</v>
      </c>
      <c r="I358" s="27">
        <f t="shared" si="5"/>
        <v>101812</v>
      </c>
    </row>
    <row r="359" spans="1:9">
      <c r="A359" s="24">
        <v>44230</v>
      </c>
      <c r="B359" s="26">
        <v>149613</v>
      </c>
      <c r="C359" s="26">
        <v>35105</v>
      </c>
      <c r="D359" s="26">
        <v>27973</v>
      </c>
      <c r="E359" s="29">
        <v>118</v>
      </c>
      <c r="F359" s="31" t="s">
        <v>27</v>
      </c>
      <c r="G359" s="31" t="s">
        <v>26</v>
      </c>
      <c r="H359" s="27">
        <f>B359-C359-D359</f>
        <v>86535</v>
      </c>
      <c r="I359" s="27">
        <f t="shared" si="5"/>
        <v>63078</v>
      </c>
    </row>
    <row r="360" spans="1:9">
      <c r="A360" s="24">
        <v>44163</v>
      </c>
      <c r="B360" s="26">
        <v>149599</v>
      </c>
      <c r="C360" s="26">
        <v>99122</v>
      </c>
      <c r="D360" s="26">
        <v>10243</v>
      </c>
      <c r="E360" s="29">
        <v>262</v>
      </c>
      <c r="F360" s="31" t="s">
        <v>23</v>
      </c>
      <c r="G360" s="31" t="s">
        <v>28</v>
      </c>
      <c r="H360" s="27">
        <f>B360-C360-D360</f>
        <v>40234</v>
      </c>
      <c r="I360" s="27">
        <f t="shared" si="5"/>
        <v>109365</v>
      </c>
    </row>
    <row r="361" spans="1:9">
      <c r="A361" s="24">
        <v>44155</v>
      </c>
      <c r="B361" s="26">
        <v>149563</v>
      </c>
      <c r="C361" s="26">
        <v>91627</v>
      </c>
      <c r="D361" s="26">
        <v>16477</v>
      </c>
      <c r="E361" s="29">
        <v>491</v>
      </c>
      <c r="F361" s="31" t="s">
        <v>23</v>
      </c>
      <c r="G361" s="31" t="s">
        <v>26</v>
      </c>
      <c r="H361" s="27">
        <f>B361-C361-D361</f>
        <v>41459</v>
      </c>
      <c r="I361" s="27">
        <f t="shared" si="5"/>
        <v>108104</v>
      </c>
    </row>
    <row r="362" spans="1:9">
      <c r="A362" s="24">
        <v>44278</v>
      </c>
      <c r="B362" s="26">
        <v>149431</v>
      </c>
      <c r="C362" s="26">
        <v>50644</v>
      </c>
      <c r="D362" s="26">
        <v>8423</v>
      </c>
      <c r="E362" s="29">
        <v>292</v>
      </c>
      <c r="F362" s="31" t="s">
        <v>23</v>
      </c>
      <c r="G362" s="31" t="s">
        <v>28</v>
      </c>
      <c r="H362" s="27">
        <f>B362-C362-D362</f>
        <v>90364</v>
      </c>
      <c r="I362" s="27">
        <f t="shared" si="5"/>
        <v>59067</v>
      </c>
    </row>
    <row r="363" spans="1:9">
      <c r="A363" s="24">
        <v>44634</v>
      </c>
      <c r="B363" s="26">
        <v>149393</v>
      </c>
      <c r="C363" s="26">
        <v>68211</v>
      </c>
      <c r="D363" s="26">
        <v>25840</v>
      </c>
      <c r="E363" s="29">
        <v>214</v>
      </c>
      <c r="F363" s="31" t="s">
        <v>29</v>
      </c>
      <c r="G363" s="31" t="s">
        <v>30</v>
      </c>
      <c r="H363" s="27">
        <f>B363-C363-D363</f>
        <v>55342</v>
      </c>
      <c r="I363" s="27">
        <f t="shared" si="5"/>
        <v>94051</v>
      </c>
    </row>
    <row r="364" spans="1:9">
      <c r="A364" s="24">
        <v>44417</v>
      </c>
      <c r="B364" s="26">
        <v>149186</v>
      </c>
      <c r="C364" s="26">
        <v>60090</v>
      </c>
      <c r="D364" s="26">
        <v>29381</v>
      </c>
      <c r="E364" s="29">
        <v>227</v>
      </c>
      <c r="F364" s="31" t="s">
        <v>23</v>
      </c>
      <c r="G364" s="31" t="s">
        <v>28</v>
      </c>
      <c r="H364" s="27">
        <f>B364-C364-D364</f>
        <v>59715</v>
      </c>
      <c r="I364" s="27">
        <f t="shared" si="5"/>
        <v>89471</v>
      </c>
    </row>
    <row r="365" spans="1:9">
      <c r="A365" s="24">
        <v>44695</v>
      </c>
      <c r="B365" s="26">
        <v>149152</v>
      </c>
      <c r="C365" s="26">
        <v>47297</v>
      </c>
      <c r="D365" s="26">
        <v>23845</v>
      </c>
      <c r="E365" s="29">
        <v>172</v>
      </c>
      <c r="F365" s="31" t="s">
        <v>23</v>
      </c>
      <c r="G365" s="31" t="s">
        <v>24</v>
      </c>
      <c r="H365" s="27">
        <f>B365-C365-D365</f>
        <v>78010</v>
      </c>
      <c r="I365" s="27">
        <f t="shared" si="5"/>
        <v>71142</v>
      </c>
    </row>
    <row r="366" spans="1:9">
      <c r="A366" s="24">
        <v>44188</v>
      </c>
      <c r="B366" s="26">
        <v>148929</v>
      </c>
      <c r="C366" s="26">
        <v>87775</v>
      </c>
      <c r="D366" s="26">
        <v>27794</v>
      </c>
      <c r="E366" s="29">
        <v>275</v>
      </c>
      <c r="F366" s="31" t="s">
        <v>27</v>
      </c>
      <c r="G366" s="31" t="s">
        <v>24</v>
      </c>
      <c r="H366" s="27">
        <f>B366-C366-D366</f>
        <v>33360</v>
      </c>
      <c r="I366" s="27">
        <f t="shared" si="5"/>
        <v>115569</v>
      </c>
    </row>
    <row r="367" spans="1:9">
      <c r="A367" s="24">
        <v>44772</v>
      </c>
      <c r="B367" s="26">
        <v>148920</v>
      </c>
      <c r="C367" s="26">
        <v>54842</v>
      </c>
      <c r="D367" s="26">
        <v>19839</v>
      </c>
      <c r="E367" s="29">
        <v>410</v>
      </c>
      <c r="F367" s="31" t="s">
        <v>27</v>
      </c>
      <c r="G367" s="31" t="s">
        <v>28</v>
      </c>
      <c r="H367" s="27">
        <f>B367-C367-D367</f>
        <v>74239</v>
      </c>
      <c r="I367" s="27">
        <f t="shared" si="5"/>
        <v>74681</v>
      </c>
    </row>
    <row r="368" spans="1:9">
      <c r="A368" s="24">
        <v>43912</v>
      </c>
      <c r="B368" s="26">
        <v>148861</v>
      </c>
      <c r="C368" s="26">
        <v>37967</v>
      </c>
      <c r="D368" s="26">
        <v>7555</v>
      </c>
      <c r="E368" s="29">
        <v>237</v>
      </c>
      <c r="F368" s="31" t="s">
        <v>25</v>
      </c>
      <c r="G368" s="31" t="s">
        <v>26</v>
      </c>
      <c r="H368" s="27">
        <f>B368-C368-D368</f>
        <v>103339</v>
      </c>
      <c r="I368" s="27">
        <f t="shared" si="5"/>
        <v>45522</v>
      </c>
    </row>
    <row r="369" spans="1:9">
      <c r="A369" s="24">
        <v>44320</v>
      </c>
      <c r="B369" s="26">
        <v>148801</v>
      </c>
      <c r="C369" s="26">
        <v>89634</v>
      </c>
      <c r="D369" s="26">
        <v>28073</v>
      </c>
      <c r="E369" s="29">
        <v>215</v>
      </c>
      <c r="F369" s="31" t="s">
        <v>27</v>
      </c>
      <c r="G369" s="31" t="s">
        <v>30</v>
      </c>
      <c r="H369" s="27">
        <f>B369-C369-D369</f>
        <v>31094</v>
      </c>
      <c r="I369" s="27">
        <f t="shared" si="5"/>
        <v>117707</v>
      </c>
    </row>
    <row r="370" spans="1:9">
      <c r="A370" s="24">
        <v>44579</v>
      </c>
      <c r="B370" s="26">
        <v>148397</v>
      </c>
      <c r="C370" s="26">
        <v>98336</v>
      </c>
      <c r="D370" s="26">
        <v>16889</v>
      </c>
      <c r="E370" s="29">
        <v>279</v>
      </c>
      <c r="F370" s="31" t="s">
        <v>25</v>
      </c>
      <c r="G370" s="31" t="s">
        <v>26</v>
      </c>
      <c r="H370" s="27">
        <f>B370-C370-D370</f>
        <v>33172</v>
      </c>
      <c r="I370" s="27">
        <f t="shared" si="5"/>
        <v>115225</v>
      </c>
    </row>
    <row r="371" spans="1:9">
      <c r="A371" s="24">
        <v>43860</v>
      </c>
      <c r="B371" s="26">
        <v>148236</v>
      </c>
      <c r="C371" s="26">
        <v>46163</v>
      </c>
      <c r="D371" s="26">
        <v>14764</v>
      </c>
      <c r="E371" s="29">
        <v>131</v>
      </c>
      <c r="F371" s="31" t="s">
        <v>25</v>
      </c>
      <c r="G371" s="31" t="s">
        <v>28</v>
      </c>
      <c r="H371" s="27">
        <f>B371-C371-D371</f>
        <v>87309</v>
      </c>
      <c r="I371" s="27">
        <f t="shared" si="5"/>
        <v>60927</v>
      </c>
    </row>
    <row r="372" spans="1:9">
      <c r="A372" s="24">
        <v>44758</v>
      </c>
      <c r="B372" s="26">
        <v>148204</v>
      </c>
      <c r="C372" s="26">
        <v>43283</v>
      </c>
      <c r="D372" s="26">
        <v>25285</v>
      </c>
      <c r="E372" s="29">
        <v>291</v>
      </c>
      <c r="F372" s="31" t="s">
        <v>29</v>
      </c>
      <c r="G372" s="31" t="s">
        <v>28</v>
      </c>
      <c r="H372" s="27">
        <f>B372-C372-D372</f>
        <v>79636</v>
      </c>
      <c r="I372" s="27">
        <f t="shared" si="5"/>
        <v>68568</v>
      </c>
    </row>
    <row r="373" spans="1:9">
      <c r="A373" s="24">
        <v>44661</v>
      </c>
      <c r="B373" s="26">
        <v>148009</v>
      </c>
      <c r="C373" s="26">
        <v>32282</v>
      </c>
      <c r="D373" s="26">
        <v>27547</v>
      </c>
      <c r="E373" s="29">
        <v>204</v>
      </c>
      <c r="F373" s="31" t="s">
        <v>27</v>
      </c>
      <c r="G373" s="31" t="s">
        <v>24</v>
      </c>
      <c r="H373" s="27">
        <f>B373-C373-D373</f>
        <v>88180</v>
      </c>
      <c r="I373" s="27">
        <f t="shared" si="5"/>
        <v>59829</v>
      </c>
    </row>
    <row r="374" spans="1:9">
      <c r="A374" s="24">
        <v>43881</v>
      </c>
      <c r="B374" s="26">
        <v>147958</v>
      </c>
      <c r="C374" s="26">
        <v>93133</v>
      </c>
      <c r="D374" s="26">
        <v>13605</v>
      </c>
      <c r="E374" s="29">
        <v>217</v>
      </c>
      <c r="F374" s="31" t="s">
        <v>27</v>
      </c>
      <c r="G374" s="31" t="s">
        <v>26</v>
      </c>
      <c r="H374" s="27">
        <f>B374-C374-D374</f>
        <v>41220</v>
      </c>
      <c r="I374" s="27">
        <f t="shared" si="5"/>
        <v>106738</v>
      </c>
    </row>
    <row r="375" spans="1:9">
      <c r="A375" s="24">
        <v>44108</v>
      </c>
      <c r="B375" s="26">
        <v>147955</v>
      </c>
      <c r="C375" s="26">
        <v>38894</v>
      </c>
      <c r="D375" s="26">
        <v>6401</v>
      </c>
      <c r="E375" s="29">
        <v>303</v>
      </c>
      <c r="F375" s="31" t="s">
        <v>23</v>
      </c>
      <c r="G375" s="31" t="s">
        <v>30</v>
      </c>
      <c r="H375" s="27">
        <f>B375-C375-D375</f>
        <v>102660</v>
      </c>
      <c r="I375" s="27">
        <f t="shared" si="5"/>
        <v>45295</v>
      </c>
    </row>
    <row r="376" spans="1:9">
      <c r="A376" s="24">
        <v>44213</v>
      </c>
      <c r="B376" s="26">
        <v>147833</v>
      </c>
      <c r="C376" s="26">
        <v>36397</v>
      </c>
      <c r="D376" s="26">
        <v>10939</v>
      </c>
      <c r="E376" s="29">
        <v>282</v>
      </c>
      <c r="F376" s="31" t="s">
        <v>27</v>
      </c>
      <c r="G376" s="31" t="s">
        <v>26</v>
      </c>
      <c r="H376" s="27">
        <f>B376-C376-D376</f>
        <v>100497</v>
      </c>
      <c r="I376" s="27">
        <f t="shared" si="5"/>
        <v>47336</v>
      </c>
    </row>
    <row r="377" spans="1:9">
      <c r="A377" s="24">
        <v>43908</v>
      </c>
      <c r="B377" s="26">
        <v>147388</v>
      </c>
      <c r="C377" s="26">
        <v>46920</v>
      </c>
      <c r="D377" s="26">
        <v>17737</v>
      </c>
      <c r="E377" s="29">
        <v>308</v>
      </c>
      <c r="F377" s="31" t="s">
        <v>25</v>
      </c>
      <c r="G377" s="31" t="s">
        <v>24</v>
      </c>
      <c r="H377" s="27">
        <f>B377-C377-D377</f>
        <v>82731</v>
      </c>
      <c r="I377" s="27">
        <f t="shared" si="5"/>
        <v>64657</v>
      </c>
    </row>
    <row r="378" spans="1:9">
      <c r="A378" s="24">
        <v>44229</v>
      </c>
      <c r="B378" s="26">
        <v>147312</v>
      </c>
      <c r="C378" s="26">
        <v>86614</v>
      </c>
      <c r="D378" s="26">
        <v>24029</v>
      </c>
      <c r="E378" s="29">
        <v>482</v>
      </c>
      <c r="F378" s="31" t="s">
        <v>27</v>
      </c>
      <c r="G378" s="31" t="s">
        <v>26</v>
      </c>
      <c r="H378" s="27">
        <f>B378-C378-D378</f>
        <v>36669</v>
      </c>
      <c r="I378" s="27">
        <f t="shared" si="5"/>
        <v>110643</v>
      </c>
    </row>
    <row r="379" spans="1:9">
      <c r="A379" s="24">
        <v>44404</v>
      </c>
      <c r="B379" s="26">
        <v>147266</v>
      </c>
      <c r="C379" s="26">
        <v>50095</v>
      </c>
      <c r="D379" s="26">
        <v>24459</v>
      </c>
      <c r="E379" s="29">
        <v>443</v>
      </c>
      <c r="F379" s="31" t="s">
        <v>23</v>
      </c>
      <c r="G379" s="31" t="s">
        <v>26</v>
      </c>
      <c r="H379" s="27">
        <f>B379-C379-D379</f>
        <v>72712</v>
      </c>
      <c r="I379" s="27">
        <f t="shared" si="5"/>
        <v>74554</v>
      </c>
    </row>
    <row r="380" spans="1:9">
      <c r="A380" s="24">
        <v>44725</v>
      </c>
      <c r="B380" s="26">
        <v>147163</v>
      </c>
      <c r="C380" s="26">
        <v>36344</v>
      </c>
      <c r="D380" s="26">
        <v>12674</v>
      </c>
      <c r="E380" s="29">
        <v>165</v>
      </c>
      <c r="F380" s="31" t="s">
        <v>23</v>
      </c>
      <c r="G380" s="31" t="s">
        <v>30</v>
      </c>
      <c r="H380" s="27">
        <f>B380-C380-D380</f>
        <v>98145</v>
      </c>
      <c r="I380" s="27">
        <f t="shared" si="5"/>
        <v>49018</v>
      </c>
    </row>
    <row r="381" spans="1:9">
      <c r="A381" s="24">
        <v>44090</v>
      </c>
      <c r="B381" s="26">
        <v>147127</v>
      </c>
      <c r="C381" s="26">
        <v>73541</v>
      </c>
      <c r="D381" s="26">
        <v>25132</v>
      </c>
      <c r="E381" s="29">
        <v>391</v>
      </c>
      <c r="F381" s="31" t="s">
        <v>27</v>
      </c>
      <c r="G381" s="31" t="s">
        <v>28</v>
      </c>
      <c r="H381" s="27">
        <f>B381-C381-D381</f>
        <v>48454</v>
      </c>
      <c r="I381" s="27">
        <f t="shared" si="5"/>
        <v>98673</v>
      </c>
    </row>
    <row r="382" spans="1:9">
      <c r="A382" s="24">
        <v>44343</v>
      </c>
      <c r="B382" s="26">
        <v>146988</v>
      </c>
      <c r="C382" s="26">
        <v>50354</v>
      </c>
      <c r="D382" s="26">
        <v>24392</v>
      </c>
      <c r="E382" s="29">
        <v>194</v>
      </c>
      <c r="F382" s="31" t="s">
        <v>25</v>
      </c>
      <c r="G382" s="31" t="s">
        <v>24</v>
      </c>
      <c r="H382" s="27">
        <f>B382-C382-D382</f>
        <v>72242</v>
      </c>
      <c r="I382" s="27">
        <f t="shared" si="5"/>
        <v>74746</v>
      </c>
    </row>
    <row r="383" spans="1:9">
      <c r="A383" s="24">
        <v>44098</v>
      </c>
      <c r="B383" s="26">
        <v>146925</v>
      </c>
      <c r="C383" s="26">
        <v>74638</v>
      </c>
      <c r="D383" s="26">
        <v>22058</v>
      </c>
      <c r="E383" s="29">
        <v>115</v>
      </c>
      <c r="F383" s="31" t="s">
        <v>29</v>
      </c>
      <c r="G383" s="31" t="s">
        <v>30</v>
      </c>
      <c r="H383" s="27">
        <f>B383-C383-D383</f>
        <v>50229</v>
      </c>
      <c r="I383" s="27">
        <f t="shared" si="5"/>
        <v>96696</v>
      </c>
    </row>
    <row r="384" spans="1:9">
      <c r="A384" s="24">
        <v>43913</v>
      </c>
      <c r="B384" s="26">
        <v>146740</v>
      </c>
      <c r="C384" s="26">
        <v>41871</v>
      </c>
      <c r="D384" s="26">
        <v>26793</v>
      </c>
      <c r="E384" s="29">
        <v>214</v>
      </c>
      <c r="F384" s="31" t="s">
        <v>23</v>
      </c>
      <c r="G384" s="31" t="s">
        <v>26</v>
      </c>
      <c r="H384" s="27">
        <f>B384-C384-D384</f>
        <v>78076</v>
      </c>
      <c r="I384" s="27">
        <f t="shared" si="5"/>
        <v>68664</v>
      </c>
    </row>
    <row r="385" spans="1:9">
      <c r="A385" s="24">
        <v>44573</v>
      </c>
      <c r="B385" s="26">
        <v>146652</v>
      </c>
      <c r="C385" s="26">
        <v>58933</v>
      </c>
      <c r="D385" s="26">
        <v>25792</v>
      </c>
      <c r="E385" s="29">
        <v>211</v>
      </c>
      <c r="F385" s="31" t="s">
        <v>25</v>
      </c>
      <c r="G385" s="31" t="s">
        <v>30</v>
      </c>
      <c r="H385" s="27">
        <f>B385-C385-D385</f>
        <v>61927</v>
      </c>
      <c r="I385" s="27">
        <f t="shared" si="5"/>
        <v>84725</v>
      </c>
    </row>
    <row r="386" spans="1:9">
      <c r="A386" s="24">
        <v>44595</v>
      </c>
      <c r="B386" s="26">
        <v>146475</v>
      </c>
      <c r="C386" s="26">
        <v>35482</v>
      </c>
      <c r="D386" s="26">
        <v>6424</v>
      </c>
      <c r="E386" s="29">
        <v>307</v>
      </c>
      <c r="F386" s="31" t="s">
        <v>25</v>
      </c>
      <c r="G386" s="31" t="s">
        <v>28</v>
      </c>
      <c r="H386" s="27">
        <f>B386-C386-D386</f>
        <v>104569</v>
      </c>
      <c r="I386" s="27">
        <f t="shared" si="5"/>
        <v>41906</v>
      </c>
    </row>
    <row r="387" spans="1:9">
      <c r="A387" s="24">
        <v>44742</v>
      </c>
      <c r="B387" s="26">
        <v>146365</v>
      </c>
      <c r="C387" s="26">
        <v>80098</v>
      </c>
      <c r="D387" s="26">
        <v>15996</v>
      </c>
      <c r="E387" s="29">
        <v>476</v>
      </c>
      <c r="F387" s="31" t="s">
        <v>25</v>
      </c>
      <c r="G387" s="31" t="s">
        <v>26</v>
      </c>
      <c r="H387" s="27">
        <f>B387-C387-D387</f>
        <v>50271</v>
      </c>
      <c r="I387" s="27">
        <f t="shared" ref="I387:I450" si="6">C387+D387</f>
        <v>96094</v>
      </c>
    </row>
    <row r="388" spans="1:9">
      <c r="A388" s="24">
        <v>44355</v>
      </c>
      <c r="B388" s="26">
        <v>146231</v>
      </c>
      <c r="C388" s="26">
        <v>36852</v>
      </c>
      <c r="D388" s="26">
        <v>26904</v>
      </c>
      <c r="E388" s="29">
        <v>397</v>
      </c>
      <c r="F388" s="31" t="s">
        <v>25</v>
      </c>
      <c r="G388" s="31" t="s">
        <v>28</v>
      </c>
      <c r="H388" s="27">
        <f>B388-C388-D388</f>
        <v>82475</v>
      </c>
      <c r="I388" s="27">
        <f t="shared" si="6"/>
        <v>63756</v>
      </c>
    </row>
    <row r="389" spans="1:9">
      <c r="A389" s="24">
        <v>44361</v>
      </c>
      <c r="B389" s="26">
        <v>146206</v>
      </c>
      <c r="C389" s="26">
        <v>51800</v>
      </c>
      <c r="D389" s="26">
        <v>7871</v>
      </c>
      <c r="E389" s="29">
        <v>157</v>
      </c>
      <c r="F389" s="31" t="s">
        <v>27</v>
      </c>
      <c r="G389" s="31" t="s">
        <v>30</v>
      </c>
      <c r="H389" s="27">
        <f>B389-C389-D389</f>
        <v>86535</v>
      </c>
      <c r="I389" s="27">
        <f t="shared" si="6"/>
        <v>59671</v>
      </c>
    </row>
    <row r="390" spans="1:9">
      <c r="A390" s="24">
        <v>44186</v>
      </c>
      <c r="B390" s="26">
        <v>146123</v>
      </c>
      <c r="C390" s="26">
        <v>73934</v>
      </c>
      <c r="D390" s="26">
        <v>18705</v>
      </c>
      <c r="E390" s="29">
        <v>355</v>
      </c>
      <c r="F390" s="31" t="s">
        <v>27</v>
      </c>
      <c r="G390" s="31" t="s">
        <v>24</v>
      </c>
      <c r="H390" s="27">
        <f>B390-C390-D390</f>
        <v>53484</v>
      </c>
      <c r="I390" s="27">
        <f t="shared" si="6"/>
        <v>92639</v>
      </c>
    </row>
    <row r="391" spans="1:9">
      <c r="A391" s="24">
        <v>44342</v>
      </c>
      <c r="B391" s="26">
        <v>145956</v>
      </c>
      <c r="C391" s="26">
        <v>43565</v>
      </c>
      <c r="D391" s="26">
        <v>6105</v>
      </c>
      <c r="E391" s="29">
        <v>306</v>
      </c>
      <c r="F391" s="31" t="s">
        <v>27</v>
      </c>
      <c r="G391" s="31" t="s">
        <v>24</v>
      </c>
      <c r="H391" s="27">
        <f>B391-C391-D391</f>
        <v>96286</v>
      </c>
      <c r="I391" s="27">
        <f t="shared" si="6"/>
        <v>49670</v>
      </c>
    </row>
    <row r="392" spans="1:9">
      <c r="A392" s="24">
        <v>44471</v>
      </c>
      <c r="B392" s="26">
        <v>145708</v>
      </c>
      <c r="C392" s="26">
        <v>97990</v>
      </c>
      <c r="D392" s="26">
        <v>8551</v>
      </c>
      <c r="E392" s="29">
        <v>496</v>
      </c>
      <c r="F392" s="31" t="s">
        <v>25</v>
      </c>
      <c r="G392" s="31" t="s">
        <v>30</v>
      </c>
      <c r="H392" s="27">
        <f>B392-C392-D392</f>
        <v>39167</v>
      </c>
      <c r="I392" s="27">
        <f t="shared" si="6"/>
        <v>106541</v>
      </c>
    </row>
    <row r="393" spans="1:9">
      <c r="A393" s="24">
        <v>44085</v>
      </c>
      <c r="B393" s="26">
        <v>145595</v>
      </c>
      <c r="C393" s="26">
        <v>85533</v>
      </c>
      <c r="D393" s="26">
        <v>6673</v>
      </c>
      <c r="E393" s="29">
        <v>314</v>
      </c>
      <c r="F393" s="31" t="s">
        <v>29</v>
      </c>
      <c r="G393" s="31" t="s">
        <v>30</v>
      </c>
      <c r="H393" s="27">
        <f>B393-C393-D393</f>
        <v>53389</v>
      </c>
      <c r="I393" s="27">
        <f t="shared" si="6"/>
        <v>92206</v>
      </c>
    </row>
    <row r="394" spans="1:9">
      <c r="A394" s="24">
        <v>44449</v>
      </c>
      <c r="B394" s="26">
        <v>145553</v>
      </c>
      <c r="C394" s="26">
        <v>97494</v>
      </c>
      <c r="D394" s="26">
        <v>28736</v>
      </c>
      <c r="E394" s="29">
        <v>247</v>
      </c>
      <c r="F394" s="31" t="s">
        <v>29</v>
      </c>
      <c r="G394" s="31" t="s">
        <v>26</v>
      </c>
      <c r="H394" s="27">
        <f>B394-C394-D394</f>
        <v>19323</v>
      </c>
      <c r="I394" s="27">
        <f t="shared" si="6"/>
        <v>126230</v>
      </c>
    </row>
    <row r="395" spans="1:9">
      <c r="A395" s="24">
        <v>44443</v>
      </c>
      <c r="B395" s="26">
        <v>145530</v>
      </c>
      <c r="C395" s="26">
        <v>88067</v>
      </c>
      <c r="D395" s="26">
        <v>23233</v>
      </c>
      <c r="E395" s="29">
        <v>266</v>
      </c>
      <c r="F395" s="31" t="s">
        <v>25</v>
      </c>
      <c r="G395" s="31" t="s">
        <v>30</v>
      </c>
      <c r="H395" s="27">
        <f>B395-C395-D395</f>
        <v>34230</v>
      </c>
      <c r="I395" s="27">
        <f t="shared" si="6"/>
        <v>111300</v>
      </c>
    </row>
    <row r="396" spans="1:9">
      <c r="A396" s="24">
        <v>44262</v>
      </c>
      <c r="B396" s="26">
        <v>145431</v>
      </c>
      <c r="C396" s="26">
        <v>32643</v>
      </c>
      <c r="D396" s="26">
        <v>11102</v>
      </c>
      <c r="E396" s="29">
        <v>154</v>
      </c>
      <c r="F396" s="31" t="s">
        <v>29</v>
      </c>
      <c r="G396" s="31" t="s">
        <v>24</v>
      </c>
      <c r="H396" s="27">
        <f>B396-C396-D396</f>
        <v>101686</v>
      </c>
      <c r="I396" s="27">
        <f t="shared" si="6"/>
        <v>43745</v>
      </c>
    </row>
    <row r="397" spans="1:9">
      <c r="A397" s="24">
        <v>44439</v>
      </c>
      <c r="B397" s="26">
        <v>144976</v>
      </c>
      <c r="C397" s="26">
        <v>85915</v>
      </c>
      <c r="D397" s="26">
        <v>25466</v>
      </c>
      <c r="E397" s="29">
        <v>498</v>
      </c>
      <c r="F397" s="31" t="s">
        <v>25</v>
      </c>
      <c r="G397" s="31" t="s">
        <v>26</v>
      </c>
      <c r="H397" s="27">
        <f>B397-C397-D397</f>
        <v>33595</v>
      </c>
      <c r="I397" s="27">
        <f t="shared" si="6"/>
        <v>111381</v>
      </c>
    </row>
    <row r="398" spans="1:9">
      <c r="A398" s="24">
        <v>44576</v>
      </c>
      <c r="B398" s="26">
        <v>144878</v>
      </c>
      <c r="C398" s="26">
        <v>59033</v>
      </c>
      <c r="D398" s="26">
        <v>24661</v>
      </c>
      <c r="E398" s="29">
        <v>215</v>
      </c>
      <c r="F398" s="31" t="s">
        <v>27</v>
      </c>
      <c r="G398" s="31" t="s">
        <v>24</v>
      </c>
      <c r="H398" s="27">
        <f>B398-C398-D398</f>
        <v>61184</v>
      </c>
      <c r="I398" s="27">
        <f t="shared" si="6"/>
        <v>83694</v>
      </c>
    </row>
    <row r="399" spans="1:9">
      <c r="A399" s="24">
        <v>43902</v>
      </c>
      <c r="B399" s="26">
        <v>144555</v>
      </c>
      <c r="C399" s="26">
        <v>65298</v>
      </c>
      <c r="D399" s="26">
        <v>29297</v>
      </c>
      <c r="E399" s="29">
        <v>207</v>
      </c>
      <c r="F399" s="31" t="s">
        <v>25</v>
      </c>
      <c r="G399" s="31" t="s">
        <v>26</v>
      </c>
      <c r="H399" s="27">
        <f>B399-C399-D399</f>
        <v>49960</v>
      </c>
      <c r="I399" s="27">
        <f t="shared" si="6"/>
        <v>94595</v>
      </c>
    </row>
    <row r="400" spans="1:9">
      <c r="A400" s="24">
        <v>44092</v>
      </c>
      <c r="B400" s="26">
        <v>144458</v>
      </c>
      <c r="C400" s="26">
        <v>78908</v>
      </c>
      <c r="D400" s="26">
        <v>23199</v>
      </c>
      <c r="E400" s="29">
        <v>161</v>
      </c>
      <c r="F400" s="31" t="s">
        <v>27</v>
      </c>
      <c r="G400" s="31" t="s">
        <v>24</v>
      </c>
      <c r="H400" s="27">
        <f>B400-C400-D400</f>
        <v>42351</v>
      </c>
      <c r="I400" s="27">
        <f t="shared" si="6"/>
        <v>102107</v>
      </c>
    </row>
    <row r="401" spans="1:9">
      <c r="A401" s="24">
        <v>43968</v>
      </c>
      <c r="B401" s="26">
        <v>144291</v>
      </c>
      <c r="C401" s="26">
        <v>86532</v>
      </c>
      <c r="D401" s="26">
        <v>18386</v>
      </c>
      <c r="E401" s="29">
        <v>116</v>
      </c>
      <c r="F401" s="31" t="s">
        <v>27</v>
      </c>
      <c r="G401" s="31" t="s">
        <v>26</v>
      </c>
      <c r="H401" s="27">
        <f>B401-C401-D401</f>
        <v>39373</v>
      </c>
      <c r="I401" s="27">
        <f t="shared" si="6"/>
        <v>104918</v>
      </c>
    </row>
    <row r="402" spans="1:9">
      <c r="A402" s="24">
        <v>44348</v>
      </c>
      <c r="B402" s="26">
        <v>144082</v>
      </c>
      <c r="C402" s="26">
        <v>48658</v>
      </c>
      <c r="D402" s="26">
        <v>25083</v>
      </c>
      <c r="E402" s="29">
        <v>479</v>
      </c>
      <c r="F402" s="31" t="s">
        <v>23</v>
      </c>
      <c r="G402" s="31" t="s">
        <v>28</v>
      </c>
      <c r="H402" s="27">
        <f>B402-C402-D402</f>
        <v>70341</v>
      </c>
      <c r="I402" s="27">
        <f t="shared" si="6"/>
        <v>73741</v>
      </c>
    </row>
    <row r="403" spans="1:9">
      <c r="A403" s="24">
        <v>44391</v>
      </c>
      <c r="B403" s="26">
        <v>143807</v>
      </c>
      <c r="C403" s="26">
        <v>93370</v>
      </c>
      <c r="D403" s="26">
        <v>17258</v>
      </c>
      <c r="E403" s="29">
        <v>127</v>
      </c>
      <c r="F403" s="31" t="s">
        <v>25</v>
      </c>
      <c r="G403" s="31" t="s">
        <v>26</v>
      </c>
      <c r="H403" s="27">
        <f>B403-C403-D403</f>
        <v>33179</v>
      </c>
      <c r="I403" s="27">
        <f t="shared" si="6"/>
        <v>110628</v>
      </c>
    </row>
    <row r="404" spans="1:9">
      <c r="A404" s="24">
        <v>44263</v>
      </c>
      <c r="B404" s="26">
        <v>143691</v>
      </c>
      <c r="C404" s="26">
        <v>70785</v>
      </c>
      <c r="D404" s="26">
        <v>5619</v>
      </c>
      <c r="E404" s="29">
        <v>281</v>
      </c>
      <c r="F404" s="31" t="s">
        <v>29</v>
      </c>
      <c r="G404" s="31" t="s">
        <v>28</v>
      </c>
      <c r="H404" s="27">
        <f>B404-C404-D404</f>
        <v>67287</v>
      </c>
      <c r="I404" s="27">
        <f t="shared" si="6"/>
        <v>76404</v>
      </c>
    </row>
    <row r="405" spans="1:9">
      <c r="A405" s="24">
        <v>44315</v>
      </c>
      <c r="B405" s="26">
        <v>143560</v>
      </c>
      <c r="C405" s="26">
        <v>87326</v>
      </c>
      <c r="D405" s="26">
        <v>17297</v>
      </c>
      <c r="E405" s="29">
        <v>128</v>
      </c>
      <c r="F405" s="31" t="s">
        <v>23</v>
      </c>
      <c r="G405" s="31" t="s">
        <v>28</v>
      </c>
      <c r="H405" s="27">
        <f>B405-C405-D405</f>
        <v>38937</v>
      </c>
      <c r="I405" s="27">
        <f t="shared" si="6"/>
        <v>104623</v>
      </c>
    </row>
    <row r="406" spans="1:9">
      <c r="A406" s="24">
        <v>44179</v>
      </c>
      <c r="B406" s="26">
        <v>143559</v>
      </c>
      <c r="C406" s="26">
        <v>79815</v>
      </c>
      <c r="D406" s="26">
        <v>10690</v>
      </c>
      <c r="E406" s="29">
        <v>176</v>
      </c>
      <c r="F406" s="31" t="s">
        <v>25</v>
      </c>
      <c r="G406" s="31" t="s">
        <v>30</v>
      </c>
      <c r="H406" s="27">
        <f>B406-C406-D406</f>
        <v>53054</v>
      </c>
      <c r="I406" s="27">
        <f t="shared" si="6"/>
        <v>90505</v>
      </c>
    </row>
    <row r="407" spans="1:9">
      <c r="A407" s="24">
        <v>43894</v>
      </c>
      <c r="B407" s="26">
        <v>143524</v>
      </c>
      <c r="C407" s="26">
        <v>94309</v>
      </c>
      <c r="D407" s="26">
        <v>23514</v>
      </c>
      <c r="E407" s="29">
        <v>145</v>
      </c>
      <c r="F407" s="31" t="s">
        <v>27</v>
      </c>
      <c r="G407" s="31" t="s">
        <v>26</v>
      </c>
      <c r="H407" s="27">
        <f>B407-C407-D407</f>
        <v>25701</v>
      </c>
      <c r="I407" s="27">
        <f t="shared" si="6"/>
        <v>117823</v>
      </c>
    </row>
    <row r="408" spans="1:9">
      <c r="A408" s="24">
        <v>44620</v>
      </c>
      <c r="B408" s="26">
        <v>143310</v>
      </c>
      <c r="C408" s="26">
        <v>52432</v>
      </c>
      <c r="D408" s="26">
        <v>20950</v>
      </c>
      <c r="E408" s="29">
        <v>155</v>
      </c>
      <c r="F408" s="31" t="s">
        <v>23</v>
      </c>
      <c r="G408" s="31" t="s">
        <v>30</v>
      </c>
      <c r="H408" s="27">
        <f>B408-C408-D408</f>
        <v>69928</v>
      </c>
      <c r="I408" s="27">
        <f t="shared" si="6"/>
        <v>73382</v>
      </c>
    </row>
    <row r="409" spans="1:9">
      <c r="A409" s="24">
        <v>44473</v>
      </c>
      <c r="B409" s="26">
        <v>143309</v>
      </c>
      <c r="C409" s="26">
        <v>45223</v>
      </c>
      <c r="D409" s="26">
        <v>15965</v>
      </c>
      <c r="E409" s="29">
        <v>436</v>
      </c>
      <c r="F409" s="31" t="s">
        <v>29</v>
      </c>
      <c r="G409" s="31" t="s">
        <v>24</v>
      </c>
      <c r="H409" s="27">
        <f>B409-C409-D409</f>
        <v>82121</v>
      </c>
      <c r="I409" s="27">
        <f t="shared" si="6"/>
        <v>61188</v>
      </c>
    </row>
    <row r="410" spans="1:9">
      <c r="A410" s="24">
        <v>44314</v>
      </c>
      <c r="B410" s="26">
        <v>143300</v>
      </c>
      <c r="C410" s="26">
        <v>99286</v>
      </c>
      <c r="D410" s="26">
        <v>6196</v>
      </c>
      <c r="E410" s="29">
        <v>107</v>
      </c>
      <c r="F410" s="31" t="s">
        <v>27</v>
      </c>
      <c r="G410" s="31" t="s">
        <v>26</v>
      </c>
      <c r="H410" s="27">
        <f>B410-C410-D410</f>
        <v>37818</v>
      </c>
      <c r="I410" s="27">
        <f t="shared" si="6"/>
        <v>105482</v>
      </c>
    </row>
    <row r="411" spans="1:9">
      <c r="A411" s="24">
        <v>44533</v>
      </c>
      <c r="B411" s="26">
        <v>143186</v>
      </c>
      <c r="C411" s="26">
        <v>79812</v>
      </c>
      <c r="D411" s="26">
        <v>6907</v>
      </c>
      <c r="E411" s="29">
        <v>226</v>
      </c>
      <c r="F411" s="31" t="s">
        <v>29</v>
      </c>
      <c r="G411" s="31" t="s">
        <v>26</v>
      </c>
      <c r="H411" s="27">
        <f>B411-C411-D411</f>
        <v>56467</v>
      </c>
      <c r="I411" s="27">
        <f t="shared" si="6"/>
        <v>86719</v>
      </c>
    </row>
    <row r="412" spans="1:9">
      <c r="A412" s="24">
        <v>43933</v>
      </c>
      <c r="B412" s="26">
        <v>143122</v>
      </c>
      <c r="C412" s="26">
        <v>58141</v>
      </c>
      <c r="D412" s="26">
        <v>15576</v>
      </c>
      <c r="E412" s="29">
        <v>274</v>
      </c>
      <c r="F412" s="31" t="s">
        <v>27</v>
      </c>
      <c r="G412" s="31" t="s">
        <v>30</v>
      </c>
      <c r="H412" s="27">
        <f>B412-C412-D412</f>
        <v>69405</v>
      </c>
      <c r="I412" s="27">
        <f t="shared" si="6"/>
        <v>73717</v>
      </c>
    </row>
    <row r="413" spans="1:9">
      <c r="A413" s="24">
        <v>44448</v>
      </c>
      <c r="B413" s="26">
        <v>142970</v>
      </c>
      <c r="C413" s="26">
        <v>30155</v>
      </c>
      <c r="D413" s="26">
        <v>21589</v>
      </c>
      <c r="E413" s="29">
        <v>139</v>
      </c>
      <c r="F413" s="31" t="s">
        <v>23</v>
      </c>
      <c r="G413" s="31" t="s">
        <v>24</v>
      </c>
      <c r="H413" s="27">
        <f>B413-C413-D413</f>
        <v>91226</v>
      </c>
      <c r="I413" s="27">
        <f t="shared" si="6"/>
        <v>51744</v>
      </c>
    </row>
    <row r="414" spans="1:9">
      <c r="A414" s="24">
        <v>44450</v>
      </c>
      <c r="B414" s="26">
        <v>142879</v>
      </c>
      <c r="C414" s="26">
        <v>68547</v>
      </c>
      <c r="D414" s="26">
        <v>25975</v>
      </c>
      <c r="E414" s="29">
        <v>317</v>
      </c>
      <c r="F414" s="31" t="s">
        <v>29</v>
      </c>
      <c r="G414" s="31" t="s">
        <v>24</v>
      </c>
      <c r="H414" s="27">
        <f>B414-C414-D414</f>
        <v>48357</v>
      </c>
      <c r="I414" s="27">
        <f t="shared" si="6"/>
        <v>94522</v>
      </c>
    </row>
    <row r="415" spans="1:9">
      <c r="A415" s="24">
        <v>44440</v>
      </c>
      <c r="B415" s="26">
        <v>142711</v>
      </c>
      <c r="C415" s="26">
        <v>48058</v>
      </c>
      <c r="D415" s="26">
        <v>17707</v>
      </c>
      <c r="E415" s="29">
        <v>205</v>
      </c>
      <c r="F415" s="31" t="s">
        <v>29</v>
      </c>
      <c r="G415" s="31" t="s">
        <v>26</v>
      </c>
      <c r="H415" s="27">
        <f>B415-C415-D415</f>
        <v>76946</v>
      </c>
      <c r="I415" s="27">
        <f t="shared" si="6"/>
        <v>65765</v>
      </c>
    </row>
    <row r="416" spans="1:9">
      <c r="A416" s="24">
        <v>44470</v>
      </c>
      <c r="B416" s="26">
        <v>142503</v>
      </c>
      <c r="C416" s="26">
        <v>52746</v>
      </c>
      <c r="D416" s="26">
        <v>25106</v>
      </c>
      <c r="E416" s="29">
        <v>417</v>
      </c>
      <c r="F416" s="31" t="s">
        <v>23</v>
      </c>
      <c r="G416" s="31" t="s">
        <v>26</v>
      </c>
      <c r="H416" s="27">
        <f>B416-C416-D416</f>
        <v>64651</v>
      </c>
      <c r="I416" s="27">
        <f t="shared" si="6"/>
        <v>77852</v>
      </c>
    </row>
    <row r="417" spans="1:9">
      <c r="A417" s="24">
        <v>44601</v>
      </c>
      <c r="B417" s="26">
        <v>142189</v>
      </c>
      <c r="C417" s="26">
        <v>89156</v>
      </c>
      <c r="D417" s="26">
        <v>28620</v>
      </c>
      <c r="E417" s="29">
        <v>491</v>
      </c>
      <c r="F417" s="31" t="s">
        <v>29</v>
      </c>
      <c r="G417" s="31" t="s">
        <v>26</v>
      </c>
      <c r="H417" s="27">
        <f>B417-C417-D417</f>
        <v>24413</v>
      </c>
      <c r="I417" s="27">
        <f t="shared" si="6"/>
        <v>117776</v>
      </c>
    </row>
    <row r="418" spans="1:9">
      <c r="A418" s="24">
        <v>43880</v>
      </c>
      <c r="B418" s="26">
        <v>142180</v>
      </c>
      <c r="C418" s="26">
        <v>75033</v>
      </c>
      <c r="D418" s="26">
        <v>28811</v>
      </c>
      <c r="E418" s="29">
        <v>249</v>
      </c>
      <c r="F418" s="31" t="s">
        <v>27</v>
      </c>
      <c r="G418" s="31" t="s">
        <v>28</v>
      </c>
      <c r="H418" s="27">
        <f>B418-C418-D418</f>
        <v>38336</v>
      </c>
      <c r="I418" s="27">
        <f t="shared" si="6"/>
        <v>103844</v>
      </c>
    </row>
    <row r="419" spans="1:9">
      <c r="A419" s="24">
        <v>44137</v>
      </c>
      <c r="B419" s="26">
        <v>141994</v>
      </c>
      <c r="C419" s="26">
        <v>93437</v>
      </c>
      <c r="D419" s="26">
        <v>11155</v>
      </c>
      <c r="E419" s="29">
        <v>477</v>
      </c>
      <c r="F419" s="31" t="s">
        <v>27</v>
      </c>
      <c r="G419" s="31" t="s">
        <v>24</v>
      </c>
      <c r="H419" s="27">
        <f>B419-C419-D419</f>
        <v>37402</v>
      </c>
      <c r="I419" s="27">
        <f t="shared" si="6"/>
        <v>104592</v>
      </c>
    </row>
    <row r="420" spans="1:9">
      <c r="A420" s="24">
        <v>44523</v>
      </c>
      <c r="B420" s="26">
        <v>141941</v>
      </c>
      <c r="C420" s="26">
        <v>65292</v>
      </c>
      <c r="D420" s="26">
        <v>14689</v>
      </c>
      <c r="E420" s="29">
        <v>226</v>
      </c>
      <c r="F420" s="31" t="s">
        <v>23</v>
      </c>
      <c r="G420" s="31" t="s">
        <v>30</v>
      </c>
      <c r="H420" s="27">
        <f>B420-C420-D420</f>
        <v>61960</v>
      </c>
      <c r="I420" s="27">
        <f t="shared" si="6"/>
        <v>79981</v>
      </c>
    </row>
    <row r="421" spans="1:9">
      <c r="A421" s="24">
        <v>44760</v>
      </c>
      <c r="B421" s="26">
        <v>141929</v>
      </c>
      <c r="C421" s="26">
        <v>69420</v>
      </c>
      <c r="D421" s="26">
        <v>22568</v>
      </c>
      <c r="E421" s="29">
        <v>341</v>
      </c>
      <c r="F421" s="31" t="s">
        <v>23</v>
      </c>
      <c r="G421" s="31" t="s">
        <v>24</v>
      </c>
      <c r="H421" s="27">
        <f>B421-C421-D421</f>
        <v>49941</v>
      </c>
      <c r="I421" s="27">
        <f t="shared" si="6"/>
        <v>91988</v>
      </c>
    </row>
    <row r="422" spans="1:9">
      <c r="A422" s="24">
        <v>44717</v>
      </c>
      <c r="B422" s="26">
        <v>141889</v>
      </c>
      <c r="C422" s="26">
        <v>32169</v>
      </c>
      <c r="D422" s="26">
        <v>15896</v>
      </c>
      <c r="E422" s="29">
        <v>231</v>
      </c>
      <c r="F422" s="31" t="s">
        <v>25</v>
      </c>
      <c r="G422" s="31" t="s">
        <v>24</v>
      </c>
      <c r="H422" s="27">
        <f>B422-C422-D422</f>
        <v>93824</v>
      </c>
      <c r="I422" s="27">
        <f t="shared" si="6"/>
        <v>48065</v>
      </c>
    </row>
    <row r="423" spans="1:9">
      <c r="A423" s="24">
        <v>44774</v>
      </c>
      <c r="B423" s="26">
        <v>141571</v>
      </c>
      <c r="C423" s="26">
        <v>31708</v>
      </c>
      <c r="D423" s="26">
        <v>15626</v>
      </c>
      <c r="E423" s="29">
        <v>155</v>
      </c>
      <c r="F423" s="31" t="s">
        <v>29</v>
      </c>
      <c r="G423" s="31" t="s">
        <v>24</v>
      </c>
      <c r="H423" s="27">
        <f>B423-C423-D423</f>
        <v>94237</v>
      </c>
      <c r="I423" s="27">
        <f t="shared" si="6"/>
        <v>47334</v>
      </c>
    </row>
    <row r="424" spans="1:9">
      <c r="A424" s="24">
        <v>44623</v>
      </c>
      <c r="B424" s="26">
        <v>141537</v>
      </c>
      <c r="C424" s="26">
        <v>33321</v>
      </c>
      <c r="D424" s="26">
        <v>27742</v>
      </c>
      <c r="E424" s="29">
        <v>201</v>
      </c>
      <c r="F424" s="31" t="s">
        <v>27</v>
      </c>
      <c r="G424" s="31" t="s">
        <v>28</v>
      </c>
      <c r="H424" s="27">
        <f>B424-C424-D424</f>
        <v>80474</v>
      </c>
      <c r="I424" s="27">
        <f t="shared" si="6"/>
        <v>61063</v>
      </c>
    </row>
    <row r="425" spans="1:9">
      <c r="A425" s="24">
        <v>44148</v>
      </c>
      <c r="B425" s="26">
        <v>141182</v>
      </c>
      <c r="C425" s="26">
        <v>48313</v>
      </c>
      <c r="D425" s="26">
        <v>23591</v>
      </c>
      <c r="E425" s="29">
        <v>425</v>
      </c>
      <c r="F425" s="31" t="s">
        <v>25</v>
      </c>
      <c r="G425" s="31" t="s">
        <v>24</v>
      </c>
      <c r="H425" s="27">
        <f>B425-C425-D425</f>
        <v>69278</v>
      </c>
      <c r="I425" s="27">
        <f t="shared" si="6"/>
        <v>71904</v>
      </c>
    </row>
    <row r="426" spans="1:9">
      <c r="A426" s="24">
        <v>44329</v>
      </c>
      <c r="B426" s="26">
        <v>141121</v>
      </c>
      <c r="C426" s="26">
        <v>60933</v>
      </c>
      <c r="D426" s="26">
        <v>14821</v>
      </c>
      <c r="E426" s="29">
        <v>314</v>
      </c>
      <c r="F426" s="31" t="s">
        <v>23</v>
      </c>
      <c r="G426" s="31" t="s">
        <v>26</v>
      </c>
      <c r="H426" s="27">
        <f>B426-C426-D426</f>
        <v>65367</v>
      </c>
      <c r="I426" s="27">
        <f t="shared" si="6"/>
        <v>75754</v>
      </c>
    </row>
    <row r="427" spans="1:9">
      <c r="A427" s="24">
        <v>43935</v>
      </c>
      <c r="B427" s="26">
        <v>140910</v>
      </c>
      <c r="C427" s="26">
        <v>36406</v>
      </c>
      <c r="D427" s="26">
        <v>12190</v>
      </c>
      <c r="E427" s="29">
        <v>118</v>
      </c>
      <c r="F427" s="31" t="s">
        <v>23</v>
      </c>
      <c r="G427" s="31" t="s">
        <v>24</v>
      </c>
      <c r="H427" s="27">
        <f>B427-C427-D427</f>
        <v>92314</v>
      </c>
      <c r="I427" s="27">
        <f t="shared" si="6"/>
        <v>48596</v>
      </c>
    </row>
    <row r="428" spans="1:9">
      <c r="A428" s="24">
        <v>44562</v>
      </c>
      <c r="B428" s="26">
        <v>140818</v>
      </c>
      <c r="C428" s="26">
        <v>30193</v>
      </c>
      <c r="D428" s="26">
        <v>18794</v>
      </c>
      <c r="E428" s="29">
        <v>458</v>
      </c>
      <c r="F428" s="31" t="s">
        <v>27</v>
      </c>
      <c r="G428" s="31" t="s">
        <v>30</v>
      </c>
      <c r="H428" s="27">
        <f>B428-C428-D428</f>
        <v>91831</v>
      </c>
      <c r="I428" s="27">
        <f t="shared" si="6"/>
        <v>48987</v>
      </c>
    </row>
    <row r="429" spans="1:9">
      <c r="A429" s="24">
        <v>44220</v>
      </c>
      <c r="B429" s="26">
        <v>140559</v>
      </c>
      <c r="C429" s="26">
        <v>37999</v>
      </c>
      <c r="D429" s="26">
        <v>23330</v>
      </c>
      <c r="E429" s="29">
        <v>296</v>
      </c>
      <c r="F429" s="31" t="s">
        <v>29</v>
      </c>
      <c r="G429" s="31" t="s">
        <v>30</v>
      </c>
      <c r="H429" s="27">
        <f>B429-C429-D429</f>
        <v>79230</v>
      </c>
      <c r="I429" s="27">
        <f t="shared" si="6"/>
        <v>61329</v>
      </c>
    </row>
    <row r="430" spans="1:9">
      <c r="A430" s="24">
        <v>44779</v>
      </c>
      <c r="B430" s="26">
        <v>140532</v>
      </c>
      <c r="C430" s="26">
        <v>85690</v>
      </c>
      <c r="D430" s="26">
        <v>21986</v>
      </c>
      <c r="E430" s="29">
        <v>172</v>
      </c>
      <c r="F430" s="31" t="s">
        <v>25</v>
      </c>
      <c r="G430" s="31" t="s">
        <v>26</v>
      </c>
      <c r="H430" s="27">
        <f>B430-C430-D430</f>
        <v>32856</v>
      </c>
      <c r="I430" s="27">
        <f t="shared" si="6"/>
        <v>107676</v>
      </c>
    </row>
    <row r="431" spans="1:9">
      <c r="A431" s="24">
        <v>44289</v>
      </c>
      <c r="B431" s="26">
        <v>140435</v>
      </c>
      <c r="C431" s="26">
        <v>36304</v>
      </c>
      <c r="D431" s="26">
        <v>17424</v>
      </c>
      <c r="E431" s="29">
        <v>142</v>
      </c>
      <c r="F431" s="31" t="s">
        <v>29</v>
      </c>
      <c r="G431" s="31" t="s">
        <v>28</v>
      </c>
      <c r="H431" s="27">
        <f>B431-C431-D431</f>
        <v>86707</v>
      </c>
      <c r="I431" s="27">
        <f t="shared" si="6"/>
        <v>53728</v>
      </c>
    </row>
    <row r="432" spans="1:9">
      <c r="A432" s="24">
        <v>44704</v>
      </c>
      <c r="B432" s="26">
        <v>139973</v>
      </c>
      <c r="C432" s="26">
        <v>47438</v>
      </c>
      <c r="D432" s="26">
        <v>28715</v>
      </c>
      <c r="E432" s="29">
        <v>382</v>
      </c>
      <c r="F432" s="31" t="s">
        <v>29</v>
      </c>
      <c r="G432" s="31" t="s">
        <v>30</v>
      </c>
      <c r="H432" s="27">
        <f>B432-C432-D432</f>
        <v>63820</v>
      </c>
      <c r="I432" s="27">
        <f t="shared" si="6"/>
        <v>76153</v>
      </c>
    </row>
    <row r="433" spans="1:9">
      <c r="A433" s="24">
        <v>43890</v>
      </c>
      <c r="B433" s="26">
        <v>139767</v>
      </c>
      <c r="C433" s="26">
        <v>85249</v>
      </c>
      <c r="D433" s="26">
        <v>16948</v>
      </c>
      <c r="E433" s="29">
        <v>264</v>
      </c>
      <c r="F433" s="31" t="s">
        <v>25</v>
      </c>
      <c r="G433" s="31" t="s">
        <v>30</v>
      </c>
      <c r="H433" s="27">
        <f>B433-C433-D433</f>
        <v>37570</v>
      </c>
      <c r="I433" s="27">
        <f t="shared" si="6"/>
        <v>102197</v>
      </c>
    </row>
    <row r="434" spans="1:9">
      <c r="A434" s="24">
        <v>44618</v>
      </c>
      <c r="B434" s="26">
        <v>139671</v>
      </c>
      <c r="C434" s="26">
        <v>85284</v>
      </c>
      <c r="D434" s="26">
        <v>8765</v>
      </c>
      <c r="E434" s="29">
        <v>312</v>
      </c>
      <c r="F434" s="31" t="s">
        <v>23</v>
      </c>
      <c r="G434" s="31" t="s">
        <v>30</v>
      </c>
      <c r="H434" s="27">
        <f>B434-C434-D434</f>
        <v>45622</v>
      </c>
      <c r="I434" s="27">
        <f t="shared" si="6"/>
        <v>94049</v>
      </c>
    </row>
    <row r="435" spans="1:9">
      <c r="A435" s="24">
        <v>44547</v>
      </c>
      <c r="B435" s="26">
        <v>139561</v>
      </c>
      <c r="C435" s="26">
        <v>36581</v>
      </c>
      <c r="D435" s="26">
        <v>28416</v>
      </c>
      <c r="E435" s="29">
        <v>427</v>
      </c>
      <c r="F435" s="31" t="s">
        <v>27</v>
      </c>
      <c r="G435" s="31" t="s">
        <v>24</v>
      </c>
      <c r="H435" s="27">
        <f>B435-C435-D435</f>
        <v>74564</v>
      </c>
      <c r="I435" s="27">
        <f t="shared" si="6"/>
        <v>64997</v>
      </c>
    </row>
    <row r="436" spans="1:9">
      <c r="A436" s="24">
        <v>44608</v>
      </c>
      <c r="B436" s="26">
        <v>139530</v>
      </c>
      <c r="C436" s="26">
        <v>51386</v>
      </c>
      <c r="D436" s="26">
        <v>21402</v>
      </c>
      <c r="E436" s="29">
        <v>331</v>
      </c>
      <c r="F436" s="31" t="s">
        <v>23</v>
      </c>
      <c r="G436" s="31" t="s">
        <v>28</v>
      </c>
      <c r="H436" s="27">
        <f>B436-C436-D436</f>
        <v>66742</v>
      </c>
      <c r="I436" s="27">
        <f t="shared" si="6"/>
        <v>72788</v>
      </c>
    </row>
    <row r="437" spans="1:9">
      <c r="A437" s="24">
        <v>44245</v>
      </c>
      <c r="B437" s="26">
        <v>139273</v>
      </c>
      <c r="C437" s="26">
        <v>53252</v>
      </c>
      <c r="D437" s="26">
        <v>19385</v>
      </c>
      <c r="E437" s="29">
        <v>414</v>
      </c>
      <c r="F437" s="31" t="s">
        <v>25</v>
      </c>
      <c r="G437" s="31" t="s">
        <v>24</v>
      </c>
      <c r="H437" s="27">
        <f>B437-C437-D437</f>
        <v>66636</v>
      </c>
      <c r="I437" s="27">
        <f t="shared" si="6"/>
        <v>72637</v>
      </c>
    </row>
    <row r="438" spans="1:9">
      <c r="A438" s="24">
        <v>43858</v>
      </c>
      <c r="B438" s="26">
        <v>139239</v>
      </c>
      <c r="C438" s="26">
        <v>39715</v>
      </c>
      <c r="D438" s="26">
        <v>8363</v>
      </c>
      <c r="E438" s="29">
        <v>410</v>
      </c>
      <c r="F438" s="31" t="s">
        <v>25</v>
      </c>
      <c r="G438" s="31" t="s">
        <v>28</v>
      </c>
      <c r="H438" s="27">
        <f>B438-C438-D438</f>
        <v>91161</v>
      </c>
      <c r="I438" s="27">
        <f t="shared" si="6"/>
        <v>48078</v>
      </c>
    </row>
    <row r="439" spans="1:9">
      <c r="A439" s="24">
        <v>44532</v>
      </c>
      <c r="B439" s="26">
        <v>139148</v>
      </c>
      <c r="C439" s="26">
        <v>97028</v>
      </c>
      <c r="D439" s="26">
        <v>29618</v>
      </c>
      <c r="E439" s="29">
        <v>144</v>
      </c>
      <c r="F439" s="31" t="s">
        <v>23</v>
      </c>
      <c r="G439" s="31" t="s">
        <v>26</v>
      </c>
      <c r="H439" s="27">
        <f>B439-C439-D439</f>
        <v>12502</v>
      </c>
      <c r="I439" s="27">
        <f t="shared" si="6"/>
        <v>126646</v>
      </c>
    </row>
    <row r="440" spans="1:9">
      <c r="A440" s="24">
        <v>44642</v>
      </c>
      <c r="B440" s="26">
        <v>139141</v>
      </c>
      <c r="C440" s="26">
        <v>54306</v>
      </c>
      <c r="D440" s="26">
        <v>12737</v>
      </c>
      <c r="E440" s="29">
        <v>246</v>
      </c>
      <c r="F440" s="31" t="s">
        <v>23</v>
      </c>
      <c r="G440" s="31" t="s">
        <v>24</v>
      </c>
      <c r="H440" s="27">
        <f>B440-C440-D440</f>
        <v>72098</v>
      </c>
      <c r="I440" s="27">
        <f t="shared" si="6"/>
        <v>67043</v>
      </c>
    </row>
    <row r="441" spans="1:9">
      <c r="A441" s="24">
        <v>44669</v>
      </c>
      <c r="B441" s="26">
        <v>139134</v>
      </c>
      <c r="C441" s="26">
        <v>68392</v>
      </c>
      <c r="D441" s="26">
        <v>20253</v>
      </c>
      <c r="E441" s="29">
        <v>337</v>
      </c>
      <c r="F441" s="31" t="s">
        <v>27</v>
      </c>
      <c r="G441" s="31" t="s">
        <v>24</v>
      </c>
      <c r="H441" s="27">
        <f>B441-C441-D441</f>
        <v>50489</v>
      </c>
      <c r="I441" s="27">
        <f t="shared" si="6"/>
        <v>88645</v>
      </c>
    </row>
    <row r="442" spans="1:9">
      <c r="A442" s="24">
        <v>44460</v>
      </c>
      <c r="B442" s="26">
        <v>139083</v>
      </c>
      <c r="C442" s="26">
        <v>38179</v>
      </c>
      <c r="D442" s="26">
        <v>29847</v>
      </c>
      <c r="E442" s="29">
        <v>348</v>
      </c>
      <c r="F442" s="31" t="s">
        <v>29</v>
      </c>
      <c r="G442" s="31" t="s">
        <v>30</v>
      </c>
      <c r="H442" s="27">
        <f>B442-C442-D442</f>
        <v>71057</v>
      </c>
      <c r="I442" s="27">
        <f t="shared" si="6"/>
        <v>68026</v>
      </c>
    </row>
    <row r="443" spans="1:9">
      <c r="A443" s="24">
        <v>44423</v>
      </c>
      <c r="B443" s="26">
        <v>138797</v>
      </c>
      <c r="C443" s="26">
        <v>76037</v>
      </c>
      <c r="D443" s="26">
        <v>6380</v>
      </c>
      <c r="E443" s="29">
        <v>244</v>
      </c>
      <c r="F443" s="31" t="s">
        <v>29</v>
      </c>
      <c r="G443" s="31" t="s">
        <v>30</v>
      </c>
      <c r="H443" s="27">
        <f>B443-C443-D443</f>
        <v>56380</v>
      </c>
      <c r="I443" s="27">
        <f t="shared" si="6"/>
        <v>82417</v>
      </c>
    </row>
    <row r="444" spans="1:9">
      <c r="A444" s="24">
        <v>44721</v>
      </c>
      <c r="B444" s="26">
        <v>138714</v>
      </c>
      <c r="C444" s="26">
        <v>57734</v>
      </c>
      <c r="D444" s="26">
        <v>23485</v>
      </c>
      <c r="E444" s="29">
        <v>467</v>
      </c>
      <c r="F444" s="31" t="s">
        <v>25</v>
      </c>
      <c r="G444" s="31" t="s">
        <v>26</v>
      </c>
      <c r="H444" s="27">
        <f>B444-C444-D444</f>
        <v>57495</v>
      </c>
      <c r="I444" s="27">
        <f t="shared" si="6"/>
        <v>81219</v>
      </c>
    </row>
    <row r="445" spans="1:9">
      <c r="A445" s="24">
        <v>44068</v>
      </c>
      <c r="B445" s="26">
        <v>138623</v>
      </c>
      <c r="C445" s="26">
        <v>84093</v>
      </c>
      <c r="D445" s="26">
        <v>19609</v>
      </c>
      <c r="E445" s="29">
        <v>417</v>
      </c>
      <c r="F445" s="31" t="s">
        <v>29</v>
      </c>
      <c r="G445" s="31" t="s">
        <v>26</v>
      </c>
      <c r="H445" s="27">
        <f>B445-C445-D445</f>
        <v>34921</v>
      </c>
      <c r="I445" s="27">
        <f t="shared" si="6"/>
        <v>103702</v>
      </c>
    </row>
    <row r="446" spans="1:9">
      <c r="A446" s="24">
        <v>43869</v>
      </c>
      <c r="B446" s="26">
        <v>138477</v>
      </c>
      <c r="C446" s="26">
        <v>66035</v>
      </c>
      <c r="D446" s="26">
        <v>13392</v>
      </c>
      <c r="E446" s="29">
        <v>394</v>
      </c>
      <c r="F446" s="31" t="s">
        <v>29</v>
      </c>
      <c r="G446" s="31" t="s">
        <v>30</v>
      </c>
      <c r="H446" s="27">
        <f>B446-C446-D446</f>
        <v>59050</v>
      </c>
      <c r="I446" s="27">
        <f t="shared" si="6"/>
        <v>79427</v>
      </c>
    </row>
    <row r="447" spans="1:9">
      <c r="A447" s="24">
        <v>44371</v>
      </c>
      <c r="B447" s="26">
        <v>138249</v>
      </c>
      <c r="C447" s="26">
        <v>59139</v>
      </c>
      <c r="D447" s="26">
        <v>15230</v>
      </c>
      <c r="E447" s="29">
        <v>183</v>
      </c>
      <c r="F447" s="31" t="s">
        <v>23</v>
      </c>
      <c r="G447" s="31" t="s">
        <v>30</v>
      </c>
      <c r="H447" s="27">
        <f>B447-C447-D447</f>
        <v>63880</v>
      </c>
      <c r="I447" s="27">
        <f t="shared" si="6"/>
        <v>74369</v>
      </c>
    </row>
    <row r="448" spans="1:9">
      <c r="A448" s="24">
        <v>43976</v>
      </c>
      <c r="B448" s="26">
        <v>137834</v>
      </c>
      <c r="C448" s="26">
        <v>40634</v>
      </c>
      <c r="D448" s="26">
        <v>23268</v>
      </c>
      <c r="E448" s="29">
        <v>216</v>
      </c>
      <c r="F448" s="31" t="s">
        <v>23</v>
      </c>
      <c r="G448" s="31" t="s">
        <v>30</v>
      </c>
      <c r="H448" s="27">
        <f>B448-C448-D448</f>
        <v>73932</v>
      </c>
      <c r="I448" s="27">
        <f t="shared" si="6"/>
        <v>63902</v>
      </c>
    </row>
    <row r="449" spans="1:9">
      <c r="A449" s="24">
        <v>44708</v>
      </c>
      <c r="B449" s="26">
        <v>137576</v>
      </c>
      <c r="C449" s="26">
        <v>37069</v>
      </c>
      <c r="D449" s="26">
        <v>16683</v>
      </c>
      <c r="E449" s="29">
        <v>204</v>
      </c>
      <c r="F449" s="31" t="s">
        <v>29</v>
      </c>
      <c r="G449" s="31" t="s">
        <v>28</v>
      </c>
      <c r="H449" s="27">
        <f>B449-C449-D449</f>
        <v>83824</v>
      </c>
      <c r="I449" s="27">
        <f t="shared" si="6"/>
        <v>53752</v>
      </c>
    </row>
    <row r="450" spans="1:9">
      <c r="A450" s="24">
        <v>44403</v>
      </c>
      <c r="B450" s="26">
        <v>137475</v>
      </c>
      <c r="C450" s="26">
        <v>38438</v>
      </c>
      <c r="D450" s="26">
        <v>17265</v>
      </c>
      <c r="E450" s="29">
        <v>482</v>
      </c>
      <c r="F450" s="31" t="s">
        <v>25</v>
      </c>
      <c r="G450" s="31" t="s">
        <v>30</v>
      </c>
      <c r="H450" s="27">
        <f>B450-C450-D450</f>
        <v>81772</v>
      </c>
      <c r="I450" s="27">
        <f t="shared" si="6"/>
        <v>55703</v>
      </c>
    </row>
    <row r="451" spans="1:9">
      <c r="A451" s="24">
        <v>44206</v>
      </c>
      <c r="B451" s="26">
        <v>137454</v>
      </c>
      <c r="C451" s="26">
        <v>87418</v>
      </c>
      <c r="D451" s="26">
        <v>19824</v>
      </c>
      <c r="E451" s="29">
        <v>286</v>
      </c>
      <c r="F451" s="31" t="s">
        <v>25</v>
      </c>
      <c r="G451" s="31" t="s">
        <v>24</v>
      </c>
      <c r="H451" s="27">
        <f>B451-C451-D451</f>
        <v>30212</v>
      </c>
      <c r="I451" s="27">
        <f t="shared" ref="I451:I514" si="7">C451+D451</f>
        <v>107242</v>
      </c>
    </row>
    <row r="452" spans="1:9">
      <c r="A452" s="24">
        <v>44781</v>
      </c>
      <c r="B452" s="26">
        <v>137231</v>
      </c>
      <c r="C452" s="26">
        <v>46859</v>
      </c>
      <c r="D452" s="26">
        <v>5690</v>
      </c>
      <c r="E452" s="29">
        <v>339</v>
      </c>
      <c r="F452" s="31" t="s">
        <v>29</v>
      </c>
      <c r="G452" s="31" t="s">
        <v>28</v>
      </c>
      <c r="H452" s="27">
        <f>B452-C452-D452</f>
        <v>84682</v>
      </c>
      <c r="I452" s="27">
        <f t="shared" si="7"/>
        <v>52549</v>
      </c>
    </row>
    <row r="453" spans="1:9">
      <c r="A453" s="24">
        <v>44293</v>
      </c>
      <c r="B453" s="26">
        <v>137129</v>
      </c>
      <c r="C453" s="26">
        <v>45352</v>
      </c>
      <c r="D453" s="26">
        <v>23020</v>
      </c>
      <c r="E453" s="29">
        <v>217</v>
      </c>
      <c r="F453" s="31" t="s">
        <v>27</v>
      </c>
      <c r="G453" s="31" t="s">
        <v>26</v>
      </c>
      <c r="H453" s="27">
        <f>B453-C453-D453</f>
        <v>68757</v>
      </c>
      <c r="I453" s="27">
        <f t="shared" si="7"/>
        <v>68372</v>
      </c>
    </row>
    <row r="454" spans="1:9">
      <c r="A454" s="24">
        <v>44301</v>
      </c>
      <c r="B454" s="26">
        <v>136898</v>
      </c>
      <c r="C454" s="26">
        <v>76760</v>
      </c>
      <c r="D454" s="26">
        <v>23601</v>
      </c>
      <c r="E454" s="29">
        <v>193</v>
      </c>
      <c r="F454" s="31" t="s">
        <v>29</v>
      </c>
      <c r="G454" s="31" t="s">
        <v>28</v>
      </c>
      <c r="H454" s="27">
        <f>B454-C454-D454</f>
        <v>36537</v>
      </c>
      <c r="I454" s="27">
        <f t="shared" si="7"/>
        <v>100361</v>
      </c>
    </row>
    <row r="455" spans="1:9">
      <c r="A455" s="24">
        <v>44604</v>
      </c>
      <c r="B455" s="26">
        <v>136619</v>
      </c>
      <c r="C455" s="26">
        <v>79334</v>
      </c>
      <c r="D455" s="26">
        <v>24488</v>
      </c>
      <c r="E455" s="29">
        <v>289</v>
      </c>
      <c r="F455" s="31" t="s">
        <v>29</v>
      </c>
      <c r="G455" s="31" t="s">
        <v>24</v>
      </c>
      <c r="H455" s="27">
        <f>B455-C455-D455</f>
        <v>32797</v>
      </c>
      <c r="I455" s="27">
        <f t="shared" si="7"/>
        <v>103822</v>
      </c>
    </row>
    <row r="456" spans="1:9">
      <c r="A456" s="24">
        <v>44003</v>
      </c>
      <c r="B456" s="26">
        <v>136589</v>
      </c>
      <c r="C456" s="26">
        <v>58671</v>
      </c>
      <c r="D456" s="26">
        <v>27475</v>
      </c>
      <c r="E456" s="29">
        <v>331</v>
      </c>
      <c r="F456" s="31" t="s">
        <v>23</v>
      </c>
      <c r="G456" s="31" t="s">
        <v>26</v>
      </c>
      <c r="H456" s="27">
        <f>B456-C456-D456</f>
        <v>50443</v>
      </c>
      <c r="I456" s="27">
        <f t="shared" si="7"/>
        <v>86146</v>
      </c>
    </row>
    <row r="457" spans="1:9">
      <c r="A457" s="24">
        <v>44602</v>
      </c>
      <c r="B457" s="26">
        <v>136367</v>
      </c>
      <c r="C457" s="26">
        <v>65634</v>
      </c>
      <c r="D457" s="26">
        <v>11261</v>
      </c>
      <c r="E457" s="29">
        <v>171</v>
      </c>
      <c r="F457" s="31" t="s">
        <v>27</v>
      </c>
      <c r="G457" s="31" t="s">
        <v>28</v>
      </c>
      <c r="H457" s="27">
        <f>B457-C457-D457</f>
        <v>59472</v>
      </c>
      <c r="I457" s="27">
        <f t="shared" si="7"/>
        <v>76895</v>
      </c>
    </row>
    <row r="458" spans="1:9">
      <c r="A458" s="24">
        <v>44802</v>
      </c>
      <c r="B458" s="26">
        <v>136329</v>
      </c>
      <c r="C458" s="26">
        <v>66593</v>
      </c>
      <c r="D458" s="26">
        <v>23425</v>
      </c>
      <c r="E458" s="29">
        <v>346</v>
      </c>
      <c r="F458" s="31" t="s">
        <v>29</v>
      </c>
      <c r="G458" s="31" t="s">
        <v>28</v>
      </c>
      <c r="H458" s="27">
        <f>B458-C458-D458</f>
        <v>46311</v>
      </c>
      <c r="I458" s="27">
        <f t="shared" si="7"/>
        <v>90018</v>
      </c>
    </row>
    <row r="459" spans="1:9">
      <c r="A459" s="24">
        <v>43979</v>
      </c>
      <c r="B459" s="26">
        <v>136325</v>
      </c>
      <c r="C459" s="26">
        <v>59300</v>
      </c>
      <c r="D459" s="26">
        <v>16989</v>
      </c>
      <c r="E459" s="29">
        <v>243</v>
      </c>
      <c r="F459" s="31" t="s">
        <v>25</v>
      </c>
      <c r="G459" s="31" t="s">
        <v>30</v>
      </c>
      <c r="H459" s="27">
        <f>B459-C459-D459</f>
        <v>60036</v>
      </c>
      <c r="I459" s="27">
        <f t="shared" si="7"/>
        <v>76289</v>
      </c>
    </row>
    <row r="460" spans="1:9">
      <c r="A460" s="24">
        <v>43845</v>
      </c>
      <c r="B460" s="26">
        <v>136323</v>
      </c>
      <c r="C460" s="26">
        <v>69891</v>
      </c>
      <c r="D460" s="26">
        <v>22079</v>
      </c>
      <c r="E460" s="29">
        <v>382</v>
      </c>
      <c r="F460" s="31" t="s">
        <v>25</v>
      </c>
      <c r="G460" s="31" t="s">
        <v>24</v>
      </c>
      <c r="H460" s="27">
        <f>B460-C460-D460</f>
        <v>44353</v>
      </c>
      <c r="I460" s="27">
        <f t="shared" si="7"/>
        <v>91970</v>
      </c>
    </row>
    <row r="461" spans="1:9">
      <c r="A461" s="24">
        <v>44627</v>
      </c>
      <c r="B461" s="26">
        <v>136260</v>
      </c>
      <c r="C461" s="26">
        <v>96262</v>
      </c>
      <c r="D461" s="26">
        <v>9855</v>
      </c>
      <c r="E461" s="29">
        <v>332</v>
      </c>
      <c r="F461" s="31" t="s">
        <v>27</v>
      </c>
      <c r="G461" s="31" t="s">
        <v>24</v>
      </c>
      <c r="H461" s="27">
        <f>B461-C461-D461</f>
        <v>30143</v>
      </c>
      <c r="I461" s="27">
        <f t="shared" si="7"/>
        <v>106117</v>
      </c>
    </row>
    <row r="462" spans="1:9">
      <c r="A462" s="24">
        <v>44385</v>
      </c>
      <c r="B462" s="26">
        <v>136242</v>
      </c>
      <c r="C462" s="26">
        <v>69901</v>
      </c>
      <c r="D462" s="26">
        <v>14583</v>
      </c>
      <c r="E462" s="29">
        <v>192</v>
      </c>
      <c r="F462" s="31" t="s">
        <v>27</v>
      </c>
      <c r="G462" s="31" t="s">
        <v>28</v>
      </c>
      <c r="H462" s="27">
        <f>B462-C462-D462</f>
        <v>51758</v>
      </c>
      <c r="I462" s="27">
        <f t="shared" si="7"/>
        <v>84484</v>
      </c>
    </row>
    <row r="463" spans="1:9">
      <c r="A463" s="24">
        <v>44080</v>
      </c>
      <c r="B463" s="26">
        <v>136218</v>
      </c>
      <c r="C463" s="26">
        <v>73950</v>
      </c>
      <c r="D463" s="26">
        <v>19562</v>
      </c>
      <c r="E463" s="29">
        <v>364</v>
      </c>
      <c r="F463" s="31" t="s">
        <v>29</v>
      </c>
      <c r="G463" s="31" t="s">
        <v>30</v>
      </c>
      <c r="H463" s="27">
        <f>B463-C463-D463</f>
        <v>42706</v>
      </c>
      <c r="I463" s="27">
        <f t="shared" si="7"/>
        <v>93512</v>
      </c>
    </row>
    <row r="464" spans="1:9">
      <c r="A464" s="24">
        <v>44762</v>
      </c>
      <c r="B464" s="26">
        <v>136153</v>
      </c>
      <c r="C464" s="26">
        <v>50219</v>
      </c>
      <c r="D464" s="26">
        <v>6551</v>
      </c>
      <c r="E464" s="29">
        <v>444</v>
      </c>
      <c r="F464" s="31" t="s">
        <v>29</v>
      </c>
      <c r="G464" s="31" t="s">
        <v>26</v>
      </c>
      <c r="H464" s="27">
        <f>B464-C464-D464</f>
        <v>79383</v>
      </c>
      <c r="I464" s="27">
        <f t="shared" si="7"/>
        <v>56770</v>
      </c>
    </row>
    <row r="465" spans="1:9">
      <c r="A465" s="24">
        <v>43842</v>
      </c>
      <c r="B465" s="26">
        <v>136125</v>
      </c>
      <c r="C465" s="26">
        <v>59328</v>
      </c>
      <c r="D465" s="26">
        <v>16944</v>
      </c>
      <c r="E465" s="29">
        <v>228</v>
      </c>
      <c r="F465" s="31" t="s">
        <v>25</v>
      </c>
      <c r="G465" s="31" t="s">
        <v>24</v>
      </c>
      <c r="H465" s="27">
        <f>B465-C465-D465</f>
        <v>59853</v>
      </c>
      <c r="I465" s="27">
        <f t="shared" si="7"/>
        <v>76272</v>
      </c>
    </row>
    <row r="466" spans="1:9">
      <c r="A466" s="24">
        <v>43834</v>
      </c>
      <c r="B466" s="26">
        <v>136090</v>
      </c>
      <c r="C466" s="26">
        <v>72828</v>
      </c>
      <c r="D466" s="26">
        <v>25021</v>
      </c>
      <c r="E466" s="29">
        <v>120</v>
      </c>
      <c r="F466" s="31" t="s">
        <v>23</v>
      </c>
      <c r="G466" s="31" t="s">
        <v>28</v>
      </c>
      <c r="H466" s="27">
        <f>B466-C466-D466</f>
        <v>38241</v>
      </c>
      <c r="I466" s="27">
        <f t="shared" si="7"/>
        <v>97849</v>
      </c>
    </row>
    <row r="467" spans="1:9">
      <c r="A467" s="24">
        <v>43983</v>
      </c>
      <c r="B467" s="26">
        <v>136077</v>
      </c>
      <c r="C467" s="26">
        <v>63361</v>
      </c>
      <c r="D467" s="26">
        <v>7437</v>
      </c>
      <c r="E467" s="29">
        <v>172</v>
      </c>
      <c r="F467" s="31" t="s">
        <v>25</v>
      </c>
      <c r="G467" s="31" t="s">
        <v>24</v>
      </c>
      <c r="H467" s="27">
        <f>B467-C467-D467</f>
        <v>65279</v>
      </c>
      <c r="I467" s="27">
        <f t="shared" si="7"/>
        <v>70798</v>
      </c>
    </row>
    <row r="468" spans="1:9">
      <c r="A468" s="24">
        <v>44421</v>
      </c>
      <c r="B468" s="26">
        <v>135932</v>
      </c>
      <c r="C468" s="26">
        <v>73732</v>
      </c>
      <c r="D468" s="26">
        <v>19901</v>
      </c>
      <c r="E468" s="29">
        <v>415</v>
      </c>
      <c r="F468" s="31" t="s">
        <v>23</v>
      </c>
      <c r="G468" s="31" t="s">
        <v>24</v>
      </c>
      <c r="H468" s="27">
        <f>B468-C468-D468</f>
        <v>42299</v>
      </c>
      <c r="I468" s="27">
        <f t="shared" si="7"/>
        <v>93633</v>
      </c>
    </row>
    <row r="469" spans="1:9">
      <c r="A469" s="24">
        <v>44501</v>
      </c>
      <c r="B469" s="26">
        <v>135897</v>
      </c>
      <c r="C469" s="26">
        <v>82142</v>
      </c>
      <c r="D469" s="26">
        <v>8664</v>
      </c>
      <c r="E469" s="29">
        <v>346</v>
      </c>
      <c r="F469" s="31" t="s">
        <v>25</v>
      </c>
      <c r="G469" s="31" t="s">
        <v>26</v>
      </c>
      <c r="H469" s="27">
        <f>B469-C469-D469</f>
        <v>45091</v>
      </c>
      <c r="I469" s="27">
        <f t="shared" si="7"/>
        <v>90806</v>
      </c>
    </row>
    <row r="470" spans="1:9">
      <c r="A470" s="24">
        <v>44379</v>
      </c>
      <c r="B470" s="26">
        <v>135713</v>
      </c>
      <c r="C470" s="26">
        <v>36629</v>
      </c>
      <c r="D470" s="26">
        <v>13275</v>
      </c>
      <c r="E470" s="29">
        <v>155</v>
      </c>
      <c r="F470" s="31" t="s">
        <v>29</v>
      </c>
      <c r="G470" s="31" t="s">
        <v>24</v>
      </c>
      <c r="H470" s="27">
        <f>B470-C470-D470</f>
        <v>85809</v>
      </c>
      <c r="I470" s="27">
        <f t="shared" si="7"/>
        <v>49904</v>
      </c>
    </row>
    <row r="471" spans="1:9">
      <c r="A471" s="24">
        <v>43833</v>
      </c>
      <c r="B471" s="26">
        <v>135703</v>
      </c>
      <c r="C471" s="26">
        <v>90963</v>
      </c>
      <c r="D471" s="26">
        <v>8906</v>
      </c>
      <c r="E471" s="29">
        <v>447</v>
      </c>
      <c r="F471" s="31" t="s">
        <v>27</v>
      </c>
      <c r="G471" s="31" t="s">
        <v>26</v>
      </c>
      <c r="H471" s="27">
        <f>B471-C471-D471</f>
        <v>35834</v>
      </c>
      <c r="I471" s="27">
        <f t="shared" si="7"/>
        <v>99869</v>
      </c>
    </row>
    <row r="472" spans="1:9">
      <c r="A472" s="24">
        <v>43972</v>
      </c>
      <c r="B472" s="26">
        <v>135683</v>
      </c>
      <c r="C472" s="26">
        <v>30671</v>
      </c>
      <c r="D472" s="26">
        <v>29142</v>
      </c>
      <c r="E472" s="29">
        <v>352</v>
      </c>
      <c r="F472" s="31" t="s">
        <v>25</v>
      </c>
      <c r="G472" s="31" t="s">
        <v>30</v>
      </c>
      <c r="H472" s="27">
        <f>B472-C472-D472</f>
        <v>75870</v>
      </c>
      <c r="I472" s="27">
        <f t="shared" si="7"/>
        <v>59813</v>
      </c>
    </row>
    <row r="473" spans="1:9">
      <c r="A473" s="24">
        <v>44071</v>
      </c>
      <c r="B473" s="26">
        <v>135629</v>
      </c>
      <c r="C473" s="26">
        <v>32461</v>
      </c>
      <c r="D473" s="26">
        <v>21363</v>
      </c>
      <c r="E473" s="29">
        <v>308</v>
      </c>
      <c r="F473" s="31" t="s">
        <v>25</v>
      </c>
      <c r="G473" s="31" t="s">
        <v>24</v>
      </c>
      <c r="H473" s="27">
        <f>B473-C473-D473</f>
        <v>81805</v>
      </c>
      <c r="I473" s="27">
        <f t="shared" si="7"/>
        <v>53824</v>
      </c>
    </row>
    <row r="474" spans="1:9">
      <c r="A474" s="24">
        <v>44380</v>
      </c>
      <c r="B474" s="26">
        <v>135418</v>
      </c>
      <c r="C474" s="26">
        <v>95031</v>
      </c>
      <c r="D474" s="26">
        <v>22806</v>
      </c>
      <c r="E474" s="29">
        <v>459</v>
      </c>
      <c r="F474" s="31" t="s">
        <v>27</v>
      </c>
      <c r="G474" s="31" t="s">
        <v>26</v>
      </c>
      <c r="H474" s="27">
        <f>B474-C474-D474</f>
        <v>17581</v>
      </c>
      <c r="I474" s="27">
        <f t="shared" si="7"/>
        <v>117837</v>
      </c>
    </row>
    <row r="475" spans="1:9">
      <c r="A475" s="24">
        <v>44763</v>
      </c>
      <c r="B475" s="26">
        <v>135388</v>
      </c>
      <c r="C475" s="26">
        <v>87169</v>
      </c>
      <c r="D475" s="26">
        <v>17625</v>
      </c>
      <c r="E475" s="29">
        <v>279</v>
      </c>
      <c r="F475" s="31" t="s">
        <v>29</v>
      </c>
      <c r="G475" s="31" t="s">
        <v>24</v>
      </c>
      <c r="H475" s="27">
        <f>B475-C475-D475</f>
        <v>30594</v>
      </c>
      <c r="I475" s="27">
        <f t="shared" si="7"/>
        <v>104794</v>
      </c>
    </row>
    <row r="476" spans="1:9">
      <c r="A476" s="24">
        <v>44231</v>
      </c>
      <c r="B476" s="26">
        <v>134910</v>
      </c>
      <c r="C476" s="26">
        <v>32839</v>
      </c>
      <c r="D476" s="26">
        <v>11353</v>
      </c>
      <c r="E476" s="29">
        <v>270</v>
      </c>
      <c r="F476" s="31" t="s">
        <v>23</v>
      </c>
      <c r="G476" s="31" t="s">
        <v>28</v>
      </c>
      <c r="H476" s="27">
        <f>B476-C476-D476</f>
        <v>90718</v>
      </c>
      <c r="I476" s="27">
        <f t="shared" si="7"/>
        <v>44192</v>
      </c>
    </row>
    <row r="477" spans="1:9">
      <c r="A477" s="24">
        <v>44246</v>
      </c>
      <c r="B477" s="26">
        <v>134859</v>
      </c>
      <c r="C477" s="26">
        <v>31431</v>
      </c>
      <c r="D477" s="26">
        <v>14738</v>
      </c>
      <c r="E477" s="29">
        <v>488</v>
      </c>
      <c r="F477" s="31" t="s">
        <v>23</v>
      </c>
      <c r="G477" s="31" t="s">
        <v>24</v>
      </c>
      <c r="H477" s="27">
        <f>B477-C477-D477</f>
        <v>88690</v>
      </c>
      <c r="I477" s="27">
        <f t="shared" si="7"/>
        <v>46169</v>
      </c>
    </row>
    <row r="478" spans="1:9">
      <c r="A478" s="24">
        <v>44465</v>
      </c>
      <c r="B478" s="26">
        <v>134744</v>
      </c>
      <c r="C478" s="26">
        <v>80939</v>
      </c>
      <c r="D478" s="26">
        <v>19367</v>
      </c>
      <c r="E478" s="29">
        <v>394</v>
      </c>
      <c r="F478" s="31" t="s">
        <v>25</v>
      </c>
      <c r="G478" s="31" t="s">
        <v>26</v>
      </c>
      <c r="H478" s="27">
        <f>B478-C478-D478</f>
        <v>34438</v>
      </c>
      <c r="I478" s="27">
        <f t="shared" si="7"/>
        <v>100306</v>
      </c>
    </row>
    <row r="479" spans="1:9">
      <c r="A479" s="24">
        <v>44367</v>
      </c>
      <c r="B479" s="26">
        <v>134553</v>
      </c>
      <c r="C479" s="26">
        <v>70846</v>
      </c>
      <c r="D479" s="26">
        <v>6132</v>
      </c>
      <c r="E479" s="29">
        <v>315</v>
      </c>
      <c r="F479" s="31" t="s">
        <v>27</v>
      </c>
      <c r="G479" s="31" t="s">
        <v>26</v>
      </c>
      <c r="H479" s="27">
        <f>B479-C479-D479</f>
        <v>57575</v>
      </c>
      <c r="I479" s="27">
        <f t="shared" si="7"/>
        <v>76978</v>
      </c>
    </row>
    <row r="480" spans="1:9">
      <c r="A480" s="24">
        <v>44136</v>
      </c>
      <c r="B480" s="26">
        <v>134532</v>
      </c>
      <c r="C480" s="26">
        <v>56832</v>
      </c>
      <c r="D480" s="26">
        <v>25093</v>
      </c>
      <c r="E480" s="29">
        <v>255</v>
      </c>
      <c r="F480" s="31" t="s">
        <v>27</v>
      </c>
      <c r="G480" s="31" t="s">
        <v>26</v>
      </c>
      <c r="H480" s="27">
        <f>B480-C480-D480</f>
        <v>52607</v>
      </c>
      <c r="I480" s="27">
        <f t="shared" si="7"/>
        <v>81925</v>
      </c>
    </row>
    <row r="481" spans="1:9">
      <c r="A481" s="24">
        <v>44488</v>
      </c>
      <c r="B481" s="26">
        <v>134441</v>
      </c>
      <c r="C481" s="26">
        <v>48351</v>
      </c>
      <c r="D481" s="26">
        <v>15728</v>
      </c>
      <c r="E481" s="29">
        <v>286</v>
      </c>
      <c r="F481" s="31" t="s">
        <v>29</v>
      </c>
      <c r="G481" s="31" t="s">
        <v>30</v>
      </c>
      <c r="H481" s="27">
        <f>B481-C481-D481</f>
        <v>70362</v>
      </c>
      <c r="I481" s="27">
        <f t="shared" si="7"/>
        <v>64079</v>
      </c>
    </row>
    <row r="482" spans="1:9">
      <c r="A482" s="24">
        <v>44152</v>
      </c>
      <c r="B482" s="26">
        <v>134182</v>
      </c>
      <c r="C482" s="26">
        <v>32023</v>
      </c>
      <c r="D482" s="26">
        <v>20064</v>
      </c>
      <c r="E482" s="29">
        <v>303</v>
      </c>
      <c r="F482" s="31" t="s">
        <v>27</v>
      </c>
      <c r="G482" s="31" t="s">
        <v>30</v>
      </c>
      <c r="H482" s="27">
        <f>B482-C482-D482</f>
        <v>82095</v>
      </c>
      <c r="I482" s="27">
        <f t="shared" si="7"/>
        <v>52087</v>
      </c>
    </row>
    <row r="483" spans="1:9">
      <c r="A483" s="24">
        <v>44555</v>
      </c>
      <c r="B483" s="26">
        <v>134131</v>
      </c>
      <c r="C483" s="26">
        <v>47862</v>
      </c>
      <c r="D483" s="26">
        <v>16599</v>
      </c>
      <c r="E483" s="29">
        <v>288</v>
      </c>
      <c r="F483" s="31" t="s">
        <v>27</v>
      </c>
      <c r="G483" s="31" t="s">
        <v>30</v>
      </c>
      <c r="H483" s="27">
        <f>B483-C483-D483</f>
        <v>69670</v>
      </c>
      <c r="I483" s="27">
        <f t="shared" si="7"/>
        <v>64461</v>
      </c>
    </row>
    <row r="484" spans="1:9">
      <c r="A484" s="24">
        <v>44825</v>
      </c>
      <c r="B484" s="26">
        <v>134069</v>
      </c>
      <c r="C484" s="26">
        <v>55518</v>
      </c>
      <c r="D484" s="26">
        <v>16173</v>
      </c>
      <c r="E484" s="29">
        <v>274</v>
      </c>
      <c r="F484" s="31" t="s">
        <v>23</v>
      </c>
      <c r="G484" s="31" t="s">
        <v>28</v>
      </c>
      <c r="H484" s="27">
        <f>B484-C484-D484</f>
        <v>62378</v>
      </c>
      <c r="I484" s="27">
        <f t="shared" si="7"/>
        <v>71691</v>
      </c>
    </row>
    <row r="485" spans="1:9">
      <c r="A485" s="24">
        <v>44082</v>
      </c>
      <c r="B485" s="26">
        <v>134055</v>
      </c>
      <c r="C485" s="26">
        <v>58044</v>
      </c>
      <c r="D485" s="26">
        <v>12480</v>
      </c>
      <c r="E485" s="29">
        <v>319</v>
      </c>
      <c r="F485" s="31" t="s">
        <v>25</v>
      </c>
      <c r="G485" s="31" t="s">
        <v>26</v>
      </c>
      <c r="H485" s="27">
        <f>B485-C485-D485</f>
        <v>63531</v>
      </c>
      <c r="I485" s="27">
        <f t="shared" si="7"/>
        <v>70524</v>
      </c>
    </row>
    <row r="486" spans="1:9">
      <c r="A486" s="24">
        <v>44259</v>
      </c>
      <c r="B486" s="26">
        <v>133972</v>
      </c>
      <c r="C486" s="26">
        <v>71800</v>
      </c>
      <c r="D486" s="26">
        <v>26642</v>
      </c>
      <c r="E486" s="29">
        <v>494</v>
      </c>
      <c r="F486" s="31" t="s">
        <v>25</v>
      </c>
      <c r="G486" s="31" t="s">
        <v>26</v>
      </c>
      <c r="H486" s="27">
        <f>B486-C486-D486</f>
        <v>35530</v>
      </c>
      <c r="I486" s="27">
        <f t="shared" si="7"/>
        <v>98442</v>
      </c>
    </row>
    <row r="487" spans="1:9">
      <c r="A487" s="24">
        <v>44823</v>
      </c>
      <c r="B487" s="26">
        <v>133794</v>
      </c>
      <c r="C487" s="26">
        <v>51826</v>
      </c>
      <c r="D487" s="26">
        <v>8074</v>
      </c>
      <c r="E487" s="29">
        <v>107</v>
      </c>
      <c r="F487" s="31" t="s">
        <v>23</v>
      </c>
      <c r="G487" s="31" t="s">
        <v>24</v>
      </c>
      <c r="H487" s="27">
        <f>B487-C487-D487</f>
        <v>73894</v>
      </c>
      <c r="I487" s="27">
        <f t="shared" si="7"/>
        <v>59900</v>
      </c>
    </row>
    <row r="488" spans="1:9">
      <c r="A488" s="24">
        <v>44298</v>
      </c>
      <c r="B488" s="26">
        <v>133781</v>
      </c>
      <c r="C488" s="26">
        <v>37521</v>
      </c>
      <c r="D488" s="26">
        <v>24710</v>
      </c>
      <c r="E488" s="29">
        <v>255</v>
      </c>
      <c r="F488" s="31" t="s">
        <v>27</v>
      </c>
      <c r="G488" s="31" t="s">
        <v>24</v>
      </c>
      <c r="H488" s="27">
        <f>B488-C488-D488</f>
        <v>71550</v>
      </c>
      <c r="I488" s="27">
        <f t="shared" si="7"/>
        <v>62231</v>
      </c>
    </row>
    <row r="489" spans="1:9">
      <c r="A489" s="24">
        <v>44720</v>
      </c>
      <c r="B489" s="26">
        <v>133770</v>
      </c>
      <c r="C489" s="26">
        <v>61778</v>
      </c>
      <c r="D489" s="26">
        <v>23202</v>
      </c>
      <c r="E489" s="29">
        <v>282</v>
      </c>
      <c r="F489" s="31" t="s">
        <v>23</v>
      </c>
      <c r="G489" s="31" t="s">
        <v>26</v>
      </c>
      <c r="H489" s="27">
        <f>B489-C489-D489</f>
        <v>48790</v>
      </c>
      <c r="I489" s="27">
        <f t="shared" si="7"/>
        <v>84980</v>
      </c>
    </row>
    <row r="490" spans="1:9">
      <c r="A490" s="24">
        <v>43903</v>
      </c>
      <c r="B490" s="26">
        <v>133698</v>
      </c>
      <c r="C490" s="26">
        <v>81112</v>
      </c>
      <c r="D490" s="26">
        <v>28931</v>
      </c>
      <c r="E490" s="29">
        <v>117</v>
      </c>
      <c r="F490" s="31" t="s">
        <v>25</v>
      </c>
      <c r="G490" s="31" t="s">
        <v>28</v>
      </c>
      <c r="H490" s="27">
        <f>B490-C490-D490</f>
        <v>23655</v>
      </c>
      <c r="I490" s="27">
        <f t="shared" si="7"/>
        <v>110043</v>
      </c>
    </row>
    <row r="491" spans="1:9">
      <c r="A491" s="24">
        <v>44396</v>
      </c>
      <c r="B491" s="26">
        <v>133609</v>
      </c>
      <c r="C491" s="26">
        <v>82756</v>
      </c>
      <c r="D491" s="26">
        <v>16546</v>
      </c>
      <c r="E491" s="29">
        <v>200</v>
      </c>
      <c r="F491" s="31" t="s">
        <v>27</v>
      </c>
      <c r="G491" s="31" t="s">
        <v>24</v>
      </c>
      <c r="H491" s="27">
        <f>B491-C491-D491</f>
        <v>34307</v>
      </c>
      <c r="I491" s="27">
        <f t="shared" si="7"/>
        <v>99302</v>
      </c>
    </row>
    <row r="492" spans="1:9">
      <c r="A492" s="24">
        <v>44088</v>
      </c>
      <c r="B492" s="26">
        <v>133506</v>
      </c>
      <c r="C492" s="26">
        <v>88005</v>
      </c>
      <c r="D492" s="26">
        <v>7100</v>
      </c>
      <c r="E492" s="29">
        <v>163</v>
      </c>
      <c r="F492" s="31" t="s">
        <v>27</v>
      </c>
      <c r="G492" s="31" t="s">
        <v>28</v>
      </c>
      <c r="H492" s="27">
        <f>B492-C492-D492</f>
        <v>38401</v>
      </c>
      <c r="I492" s="27">
        <f t="shared" si="7"/>
        <v>95105</v>
      </c>
    </row>
    <row r="493" spans="1:9">
      <c r="A493" s="24">
        <v>43921</v>
      </c>
      <c r="B493" s="26">
        <v>133340</v>
      </c>
      <c r="C493" s="26">
        <v>69922</v>
      </c>
      <c r="D493" s="26">
        <v>28782</v>
      </c>
      <c r="E493" s="29">
        <v>346</v>
      </c>
      <c r="F493" s="31" t="s">
        <v>23</v>
      </c>
      <c r="G493" s="31" t="s">
        <v>28</v>
      </c>
      <c r="H493" s="27">
        <f>B493-C493-D493</f>
        <v>34636</v>
      </c>
      <c r="I493" s="27">
        <f t="shared" si="7"/>
        <v>98704</v>
      </c>
    </row>
    <row r="494" spans="1:9">
      <c r="A494" s="24">
        <v>43986</v>
      </c>
      <c r="B494" s="26">
        <v>133319</v>
      </c>
      <c r="C494" s="26">
        <v>58380</v>
      </c>
      <c r="D494" s="26">
        <v>27335</v>
      </c>
      <c r="E494" s="29">
        <v>420</v>
      </c>
      <c r="F494" s="31" t="s">
        <v>27</v>
      </c>
      <c r="G494" s="31" t="s">
        <v>28</v>
      </c>
      <c r="H494" s="27">
        <f>B494-C494-D494</f>
        <v>47604</v>
      </c>
      <c r="I494" s="27">
        <f t="shared" si="7"/>
        <v>85715</v>
      </c>
    </row>
    <row r="495" spans="1:9">
      <c r="A495" s="24">
        <v>44684</v>
      </c>
      <c r="B495" s="26">
        <v>133297</v>
      </c>
      <c r="C495" s="26">
        <v>45434</v>
      </c>
      <c r="D495" s="26">
        <v>7642</v>
      </c>
      <c r="E495" s="29">
        <v>283</v>
      </c>
      <c r="F495" s="31" t="s">
        <v>29</v>
      </c>
      <c r="G495" s="31" t="s">
        <v>26</v>
      </c>
      <c r="H495" s="27">
        <f>B495-C495-D495</f>
        <v>80221</v>
      </c>
      <c r="I495" s="27">
        <f t="shared" si="7"/>
        <v>53076</v>
      </c>
    </row>
    <row r="496" spans="1:9">
      <c r="A496" s="24">
        <v>44051</v>
      </c>
      <c r="B496" s="26">
        <v>132847</v>
      </c>
      <c r="C496" s="26">
        <v>55227</v>
      </c>
      <c r="D496" s="26">
        <v>29972</v>
      </c>
      <c r="E496" s="29">
        <v>485</v>
      </c>
      <c r="F496" s="31" t="s">
        <v>29</v>
      </c>
      <c r="G496" s="31" t="s">
        <v>26</v>
      </c>
      <c r="H496" s="27">
        <f>B496-C496-D496</f>
        <v>47648</v>
      </c>
      <c r="I496" s="27">
        <f t="shared" si="7"/>
        <v>85199</v>
      </c>
    </row>
    <row r="497" spans="1:9">
      <c r="A497" s="24">
        <v>44529</v>
      </c>
      <c r="B497" s="26">
        <v>132715</v>
      </c>
      <c r="C497" s="26">
        <v>95087</v>
      </c>
      <c r="D497" s="26">
        <v>11033</v>
      </c>
      <c r="E497" s="29">
        <v>482</v>
      </c>
      <c r="F497" s="31" t="s">
        <v>27</v>
      </c>
      <c r="G497" s="31" t="s">
        <v>24</v>
      </c>
      <c r="H497" s="27">
        <f>B497-C497-D497</f>
        <v>26595</v>
      </c>
      <c r="I497" s="27">
        <f t="shared" si="7"/>
        <v>106120</v>
      </c>
    </row>
    <row r="498" spans="1:9">
      <c r="A498" s="24">
        <v>44744</v>
      </c>
      <c r="B498" s="26">
        <v>132588</v>
      </c>
      <c r="C498" s="26">
        <v>39569</v>
      </c>
      <c r="D498" s="26">
        <v>6134</v>
      </c>
      <c r="E498" s="29">
        <v>488</v>
      </c>
      <c r="F498" s="31" t="s">
        <v>29</v>
      </c>
      <c r="G498" s="31" t="s">
        <v>26</v>
      </c>
      <c r="H498" s="27">
        <f>B498-C498-D498</f>
        <v>86885</v>
      </c>
      <c r="I498" s="27">
        <f t="shared" si="7"/>
        <v>45703</v>
      </c>
    </row>
    <row r="499" spans="1:9">
      <c r="A499" s="24">
        <v>43841</v>
      </c>
      <c r="B499" s="26">
        <v>132303</v>
      </c>
      <c r="C499" s="26">
        <v>98619</v>
      </c>
      <c r="D499" s="26">
        <v>11337</v>
      </c>
      <c r="E499" s="29">
        <v>168</v>
      </c>
      <c r="F499" s="31" t="s">
        <v>27</v>
      </c>
      <c r="G499" s="31" t="s">
        <v>26</v>
      </c>
      <c r="H499" s="27">
        <f>B499-C499-D499</f>
        <v>22347</v>
      </c>
      <c r="I499" s="27">
        <f t="shared" si="7"/>
        <v>109956</v>
      </c>
    </row>
    <row r="500" spans="1:9">
      <c r="A500" s="24">
        <v>44083</v>
      </c>
      <c r="B500" s="26">
        <v>132258</v>
      </c>
      <c r="C500" s="26">
        <v>45997</v>
      </c>
      <c r="D500" s="26">
        <v>9213</v>
      </c>
      <c r="E500" s="29">
        <v>489</v>
      </c>
      <c r="F500" s="31" t="s">
        <v>23</v>
      </c>
      <c r="G500" s="31" t="s">
        <v>28</v>
      </c>
      <c r="H500" s="27">
        <f>B500-C500-D500</f>
        <v>77048</v>
      </c>
      <c r="I500" s="27">
        <f t="shared" si="7"/>
        <v>55210</v>
      </c>
    </row>
    <row r="501" spans="1:9">
      <c r="A501" s="24">
        <v>44816</v>
      </c>
      <c r="B501" s="26">
        <v>132240</v>
      </c>
      <c r="C501" s="26">
        <v>78456</v>
      </c>
      <c r="D501" s="26">
        <v>28299</v>
      </c>
      <c r="E501" s="29">
        <v>281</v>
      </c>
      <c r="F501" s="31" t="s">
        <v>23</v>
      </c>
      <c r="G501" s="31" t="s">
        <v>26</v>
      </c>
      <c r="H501" s="27">
        <f>B501-C501-D501</f>
        <v>25485</v>
      </c>
      <c r="I501" s="27">
        <f t="shared" si="7"/>
        <v>106755</v>
      </c>
    </row>
    <row r="502" spans="1:9">
      <c r="A502" s="24">
        <v>44564</v>
      </c>
      <c r="B502" s="26">
        <v>132099</v>
      </c>
      <c r="C502" s="26">
        <v>41190</v>
      </c>
      <c r="D502" s="26">
        <v>25047</v>
      </c>
      <c r="E502" s="29">
        <v>195</v>
      </c>
      <c r="F502" s="31" t="s">
        <v>23</v>
      </c>
      <c r="G502" s="31" t="s">
        <v>28</v>
      </c>
      <c r="H502" s="27">
        <f>B502-C502-D502</f>
        <v>65862</v>
      </c>
      <c r="I502" s="27">
        <f t="shared" si="7"/>
        <v>66237</v>
      </c>
    </row>
    <row r="503" spans="1:9">
      <c r="A503" s="24">
        <v>43959</v>
      </c>
      <c r="B503" s="26">
        <v>131907</v>
      </c>
      <c r="C503" s="26">
        <v>92646</v>
      </c>
      <c r="D503" s="26">
        <v>10585</v>
      </c>
      <c r="E503" s="29">
        <v>404</v>
      </c>
      <c r="F503" s="31" t="s">
        <v>23</v>
      </c>
      <c r="G503" s="31" t="s">
        <v>24</v>
      </c>
      <c r="H503" s="27">
        <f>B503-C503-D503</f>
        <v>28676</v>
      </c>
      <c r="I503" s="27">
        <f t="shared" si="7"/>
        <v>103231</v>
      </c>
    </row>
    <row r="504" spans="1:9">
      <c r="A504" s="24">
        <v>44352</v>
      </c>
      <c r="B504" s="26">
        <v>131719</v>
      </c>
      <c r="C504" s="26">
        <v>56390</v>
      </c>
      <c r="D504" s="26">
        <v>25584</v>
      </c>
      <c r="E504" s="29">
        <v>367</v>
      </c>
      <c r="F504" s="31" t="s">
        <v>27</v>
      </c>
      <c r="G504" s="31" t="s">
        <v>30</v>
      </c>
      <c r="H504" s="27">
        <f>B504-C504-D504</f>
        <v>49745</v>
      </c>
      <c r="I504" s="27">
        <f t="shared" si="7"/>
        <v>81974</v>
      </c>
    </row>
    <row r="505" spans="1:9">
      <c r="A505" s="24">
        <v>44610</v>
      </c>
      <c r="B505" s="26">
        <v>131635</v>
      </c>
      <c r="C505" s="26">
        <v>82781</v>
      </c>
      <c r="D505" s="26">
        <v>27724</v>
      </c>
      <c r="E505" s="29">
        <v>289</v>
      </c>
      <c r="F505" s="31" t="s">
        <v>29</v>
      </c>
      <c r="G505" s="31" t="s">
        <v>24</v>
      </c>
      <c r="H505" s="27">
        <f>B505-C505-D505</f>
        <v>21130</v>
      </c>
      <c r="I505" s="27">
        <f t="shared" si="7"/>
        <v>110505</v>
      </c>
    </row>
    <row r="506" spans="1:9">
      <c r="A506" s="24">
        <v>44507</v>
      </c>
      <c r="B506" s="26">
        <v>131626</v>
      </c>
      <c r="C506" s="26">
        <v>61655</v>
      </c>
      <c r="D506" s="26">
        <v>26644</v>
      </c>
      <c r="E506" s="29">
        <v>131</v>
      </c>
      <c r="F506" s="31" t="s">
        <v>23</v>
      </c>
      <c r="G506" s="31" t="s">
        <v>30</v>
      </c>
      <c r="H506" s="27">
        <f>B506-C506-D506</f>
        <v>43327</v>
      </c>
      <c r="I506" s="27">
        <f t="shared" si="7"/>
        <v>88299</v>
      </c>
    </row>
    <row r="507" spans="1:9">
      <c r="A507" s="24">
        <v>43937</v>
      </c>
      <c r="B507" s="26">
        <v>131324</v>
      </c>
      <c r="C507" s="26">
        <v>71568</v>
      </c>
      <c r="D507" s="26">
        <v>10565</v>
      </c>
      <c r="E507" s="29">
        <v>429</v>
      </c>
      <c r="F507" s="31" t="s">
        <v>29</v>
      </c>
      <c r="G507" s="31" t="s">
        <v>26</v>
      </c>
      <c r="H507" s="27">
        <f>B507-C507-D507</f>
        <v>49191</v>
      </c>
      <c r="I507" s="27">
        <f t="shared" si="7"/>
        <v>82133</v>
      </c>
    </row>
    <row r="508" spans="1:9">
      <c r="A508" s="24">
        <v>43975</v>
      </c>
      <c r="B508" s="26">
        <v>131315</v>
      </c>
      <c r="C508" s="26">
        <v>83744</v>
      </c>
      <c r="D508" s="26">
        <v>28545</v>
      </c>
      <c r="E508" s="29">
        <v>128</v>
      </c>
      <c r="F508" s="31" t="s">
        <v>23</v>
      </c>
      <c r="G508" s="31" t="s">
        <v>24</v>
      </c>
      <c r="H508" s="27">
        <f>B508-C508-D508</f>
        <v>19026</v>
      </c>
      <c r="I508" s="27">
        <f t="shared" si="7"/>
        <v>112289</v>
      </c>
    </row>
    <row r="509" spans="1:9">
      <c r="A509" s="24">
        <v>44756</v>
      </c>
      <c r="B509" s="26">
        <v>131031</v>
      </c>
      <c r="C509" s="26">
        <v>94353</v>
      </c>
      <c r="D509" s="26">
        <v>13252</v>
      </c>
      <c r="E509" s="29">
        <v>459</v>
      </c>
      <c r="F509" s="31" t="s">
        <v>25</v>
      </c>
      <c r="G509" s="31" t="s">
        <v>28</v>
      </c>
      <c r="H509" s="27">
        <f>B509-C509-D509</f>
        <v>23426</v>
      </c>
      <c r="I509" s="27">
        <f t="shared" si="7"/>
        <v>107605</v>
      </c>
    </row>
    <row r="510" spans="1:9">
      <c r="A510" s="24">
        <v>44335</v>
      </c>
      <c r="B510" s="26">
        <v>130831</v>
      </c>
      <c r="C510" s="26">
        <v>86700</v>
      </c>
      <c r="D510" s="26">
        <v>25753</v>
      </c>
      <c r="E510" s="29">
        <v>392</v>
      </c>
      <c r="F510" s="31" t="s">
        <v>27</v>
      </c>
      <c r="G510" s="31" t="s">
        <v>26</v>
      </c>
      <c r="H510" s="27">
        <f>B510-C510-D510</f>
        <v>18378</v>
      </c>
      <c r="I510" s="27">
        <f t="shared" si="7"/>
        <v>112453</v>
      </c>
    </row>
    <row r="511" spans="1:9">
      <c r="A511" s="24">
        <v>44036</v>
      </c>
      <c r="B511" s="26">
        <v>130480</v>
      </c>
      <c r="C511" s="26">
        <v>53888</v>
      </c>
      <c r="D511" s="26">
        <v>27056</v>
      </c>
      <c r="E511" s="29">
        <v>281</v>
      </c>
      <c r="F511" s="31" t="s">
        <v>25</v>
      </c>
      <c r="G511" s="31" t="s">
        <v>24</v>
      </c>
      <c r="H511" s="27">
        <f>B511-C511-D511</f>
        <v>49536</v>
      </c>
      <c r="I511" s="27">
        <f t="shared" si="7"/>
        <v>80944</v>
      </c>
    </row>
    <row r="512" spans="1:9">
      <c r="A512" s="24">
        <v>44211</v>
      </c>
      <c r="B512" s="26">
        <v>130342</v>
      </c>
      <c r="C512" s="26">
        <v>76850</v>
      </c>
      <c r="D512" s="26">
        <v>21241</v>
      </c>
      <c r="E512" s="29">
        <v>213</v>
      </c>
      <c r="F512" s="31" t="s">
        <v>27</v>
      </c>
      <c r="G512" s="31" t="s">
        <v>30</v>
      </c>
      <c r="H512" s="27">
        <f>B512-C512-D512</f>
        <v>32251</v>
      </c>
      <c r="I512" s="27">
        <f t="shared" si="7"/>
        <v>98091</v>
      </c>
    </row>
    <row r="513" spans="1:9">
      <c r="A513" s="24">
        <v>44539</v>
      </c>
      <c r="B513" s="26">
        <v>130326</v>
      </c>
      <c r="C513" s="26">
        <v>46288</v>
      </c>
      <c r="D513" s="26">
        <v>9769</v>
      </c>
      <c r="E513" s="29">
        <v>498</v>
      </c>
      <c r="F513" s="31" t="s">
        <v>25</v>
      </c>
      <c r="G513" s="31" t="s">
        <v>26</v>
      </c>
      <c r="H513" s="27">
        <f>B513-C513-D513</f>
        <v>74269</v>
      </c>
      <c r="I513" s="27">
        <f t="shared" si="7"/>
        <v>56057</v>
      </c>
    </row>
    <row r="514" spans="1:9">
      <c r="A514" s="24">
        <v>44535</v>
      </c>
      <c r="B514" s="26">
        <v>130316</v>
      </c>
      <c r="C514" s="26">
        <v>88643</v>
      </c>
      <c r="D514" s="26">
        <v>23919</v>
      </c>
      <c r="E514" s="29">
        <v>375</v>
      </c>
      <c r="F514" s="31" t="s">
        <v>29</v>
      </c>
      <c r="G514" s="31" t="s">
        <v>26</v>
      </c>
      <c r="H514" s="27">
        <f>B514-C514-D514</f>
        <v>17754</v>
      </c>
      <c r="I514" s="27">
        <f t="shared" si="7"/>
        <v>112562</v>
      </c>
    </row>
    <row r="515" spans="1:9">
      <c r="A515" s="24">
        <v>44333</v>
      </c>
      <c r="B515" s="26">
        <v>129669</v>
      </c>
      <c r="C515" s="26">
        <v>44939</v>
      </c>
      <c r="D515" s="26">
        <v>25313</v>
      </c>
      <c r="E515" s="29">
        <v>278</v>
      </c>
      <c r="F515" s="31" t="s">
        <v>27</v>
      </c>
      <c r="G515" s="31" t="s">
        <v>30</v>
      </c>
      <c r="H515" s="27">
        <f>B515-C515-D515</f>
        <v>59417</v>
      </c>
      <c r="I515" s="27">
        <f t="shared" ref="I515:I578" si="8">C515+D515</f>
        <v>70252</v>
      </c>
    </row>
    <row r="516" spans="1:9">
      <c r="A516" s="24">
        <v>44193</v>
      </c>
      <c r="B516" s="26">
        <v>129626</v>
      </c>
      <c r="C516" s="26">
        <v>31651</v>
      </c>
      <c r="D516" s="26">
        <v>26486</v>
      </c>
      <c r="E516" s="29">
        <v>386</v>
      </c>
      <c r="F516" s="31" t="s">
        <v>23</v>
      </c>
      <c r="G516" s="31" t="s">
        <v>24</v>
      </c>
      <c r="H516" s="27">
        <f>B516-C516-D516</f>
        <v>71489</v>
      </c>
      <c r="I516" s="27">
        <f t="shared" si="8"/>
        <v>58137</v>
      </c>
    </row>
    <row r="517" spans="1:9">
      <c r="A517" s="24">
        <v>44252</v>
      </c>
      <c r="B517" s="26">
        <v>129346</v>
      </c>
      <c r="C517" s="26">
        <v>47015</v>
      </c>
      <c r="D517" s="26">
        <v>17867</v>
      </c>
      <c r="E517" s="29">
        <v>345</v>
      </c>
      <c r="F517" s="31" t="s">
        <v>29</v>
      </c>
      <c r="G517" s="31" t="s">
        <v>24</v>
      </c>
      <c r="H517" s="27">
        <f>B517-C517-D517</f>
        <v>64464</v>
      </c>
      <c r="I517" s="27">
        <f t="shared" si="8"/>
        <v>64882</v>
      </c>
    </row>
    <row r="518" spans="1:9">
      <c r="A518" s="24">
        <v>44481</v>
      </c>
      <c r="B518" s="26">
        <v>129298</v>
      </c>
      <c r="C518" s="26">
        <v>38787</v>
      </c>
      <c r="D518" s="26">
        <v>16108</v>
      </c>
      <c r="E518" s="29">
        <v>409</v>
      </c>
      <c r="F518" s="31" t="s">
        <v>29</v>
      </c>
      <c r="G518" s="31" t="s">
        <v>26</v>
      </c>
      <c r="H518" s="27">
        <f>B518-C518-D518</f>
        <v>74403</v>
      </c>
      <c r="I518" s="27">
        <f t="shared" si="8"/>
        <v>54895</v>
      </c>
    </row>
    <row r="519" spans="1:9">
      <c r="A519" s="24">
        <v>44362</v>
      </c>
      <c r="B519" s="26">
        <v>129274</v>
      </c>
      <c r="C519" s="26">
        <v>87828</v>
      </c>
      <c r="D519" s="26">
        <v>18234</v>
      </c>
      <c r="E519" s="29">
        <v>389</v>
      </c>
      <c r="F519" s="31" t="s">
        <v>23</v>
      </c>
      <c r="G519" s="31" t="s">
        <v>24</v>
      </c>
      <c r="H519" s="27">
        <f>B519-C519-D519</f>
        <v>23212</v>
      </c>
      <c r="I519" s="27">
        <f t="shared" si="8"/>
        <v>106062</v>
      </c>
    </row>
    <row r="520" spans="1:9">
      <c r="A520" s="24">
        <v>44640</v>
      </c>
      <c r="B520" s="26">
        <v>128785</v>
      </c>
      <c r="C520" s="26">
        <v>46715</v>
      </c>
      <c r="D520" s="26">
        <v>15561</v>
      </c>
      <c r="E520" s="29">
        <v>372</v>
      </c>
      <c r="F520" s="31" t="s">
        <v>23</v>
      </c>
      <c r="G520" s="31" t="s">
        <v>24</v>
      </c>
      <c r="H520" s="27">
        <f>B520-C520-D520</f>
        <v>66509</v>
      </c>
      <c r="I520" s="27">
        <f t="shared" si="8"/>
        <v>62276</v>
      </c>
    </row>
    <row r="521" spans="1:9">
      <c r="A521" s="24">
        <v>44456</v>
      </c>
      <c r="B521" s="26">
        <v>128760</v>
      </c>
      <c r="C521" s="26">
        <v>93278</v>
      </c>
      <c r="D521" s="26">
        <v>29885</v>
      </c>
      <c r="E521" s="29">
        <v>431</v>
      </c>
      <c r="F521" s="31" t="s">
        <v>25</v>
      </c>
      <c r="G521" s="31" t="s">
        <v>24</v>
      </c>
      <c r="H521" s="27">
        <f>B521-C521-D521</f>
        <v>5597</v>
      </c>
      <c r="I521" s="27">
        <f t="shared" si="8"/>
        <v>123163</v>
      </c>
    </row>
    <row r="522" spans="1:9">
      <c r="A522" s="24">
        <v>44503</v>
      </c>
      <c r="B522" s="26">
        <v>128577</v>
      </c>
      <c r="C522" s="26">
        <v>34493</v>
      </c>
      <c r="D522" s="26">
        <v>18050</v>
      </c>
      <c r="E522" s="29">
        <v>417</v>
      </c>
      <c r="F522" s="31" t="s">
        <v>29</v>
      </c>
      <c r="G522" s="31" t="s">
        <v>28</v>
      </c>
      <c r="H522" s="27">
        <f>B522-C522-D522</f>
        <v>76034</v>
      </c>
      <c r="I522" s="27">
        <f t="shared" si="8"/>
        <v>52543</v>
      </c>
    </row>
    <row r="523" spans="1:9">
      <c r="A523" s="24">
        <v>44782</v>
      </c>
      <c r="B523" s="26">
        <v>128388</v>
      </c>
      <c r="C523" s="26">
        <v>37684</v>
      </c>
      <c r="D523" s="26">
        <v>21873</v>
      </c>
      <c r="E523" s="29">
        <v>101</v>
      </c>
      <c r="F523" s="31" t="s">
        <v>27</v>
      </c>
      <c r="G523" s="31" t="s">
        <v>30</v>
      </c>
      <c r="H523" s="27">
        <f>B523-C523-D523</f>
        <v>68831</v>
      </c>
      <c r="I523" s="27">
        <f t="shared" si="8"/>
        <v>59557</v>
      </c>
    </row>
    <row r="524" spans="1:9">
      <c r="A524" s="24">
        <v>44368</v>
      </c>
      <c r="B524" s="26">
        <v>128344</v>
      </c>
      <c r="C524" s="26">
        <v>97821</v>
      </c>
      <c r="D524" s="26">
        <v>5699</v>
      </c>
      <c r="E524" s="29">
        <v>493</v>
      </c>
      <c r="F524" s="31" t="s">
        <v>27</v>
      </c>
      <c r="G524" s="31" t="s">
        <v>24</v>
      </c>
      <c r="H524" s="27">
        <f>B524-C524-D524</f>
        <v>24824</v>
      </c>
      <c r="I524" s="27">
        <f t="shared" si="8"/>
        <v>103520</v>
      </c>
    </row>
    <row r="525" spans="1:9">
      <c r="A525" s="24">
        <v>44011</v>
      </c>
      <c r="B525" s="26">
        <v>128244</v>
      </c>
      <c r="C525" s="26">
        <v>86492</v>
      </c>
      <c r="D525" s="26">
        <v>28478</v>
      </c>
      <c r="E525" s="29">
        <v>105</v>
      </c>
      <c r="F525" s="31" t="s">
        <v>25</v>
      </c>
      <c r="G525" s="31" t="s">
        <v>28</v>
      </c>
      <c r="H525" s="27">
        <f>B525-C525-D525</f>
        <v>13274</v>
      </c>
      <c r="I525" s="27">
        <f t="shared" si="8"/>
        <v>114970</v>
      </c>
    </row>
    <row r="526" spans="1:9">
      <c r="A526" s="24">
        <v>44812</v>
      </c>
      <c r="B526" s="26">
        <v>128008</v>
      </c>
      <c r="C526" s="26">
        <v>81971</v>
      </c>
      <c r="D526" s="26">
        <v>15751</v>
      </c>
      <c r="E526" s="29">
        <v>484</v>
      </c>
      <c r="F526" s="31" t="s">
        <v>23</v>
      </c>
      <c r="G526" s="31" t="s">
        <v>26</v>
      </c>
      <c r="H526" s="27">
        <f>B526-C526-D526</f>
        <v>30286</v>
      </c>
      <c r="I526" s="27">
        <f t="shared" si="8"/>
        <v>97722</v>
      </c>
    </row>
    <row r="527" spans="1:9">
      <c r="A527" s="24">
        <v>44203</v>
      </c>
      <c r="B527" s="26">
        <v>127957</v>
      </c>
      <c r="C527" s="26">
        <v>79811</v>
      </c>
      <c r="D527" s="26">
        <v>14784</v>
      </c>
      <c r="E527" s="29">
        <v>368</v>
      </c>
      <c r="F527" s="31" t="s">
        <v>29</v>
      </c>
      <c r="G527" s="31" t="s">
        <v>28</v>
      </c>
      <c r="H527" s="27">
        <f>B527-C527-D527</f>
        <v>33362</v>
      </c>
      <c r="I527" s="27">
        <f t="shared" si="8"/>
        <v>94595</v>
      </c>
    </row>
    <row r="528" spans="1:9">
      <c r="A528" s="24">
        <v>44400</v>
      </c>
      <c r="B528" s="26">
        <v>127889</v>
      </c>
      <c r="C528" s="26">
        <v>31125</v>
      </c>
      <c r="D528" s="26">
        <v>19300</v>
      </c>
      <c r="E528" s="29">
        <v>322</v>
      </c>
      <c r="F528" s="31" t="s">
        <v>25</v>
      </c>
      <c r="G528" s="31" t="s">
        <v>26</v>
      </c>
      <c r="H528" s="27">
        <f>B528-C528-D528</f>
        <v>77464</v>
      </c>
      <c r="I528" s="27">
        <f t="shared" si="8"/>
        <v>50425</v>
      </c>
    </row>
    <row r="529" spans="1:9">
      <c r="A529" s="24">
        <v>43952</v>
      </c>
      <c r="B529" s="26">
        <v>127779</v>
      </c>
      <c r="C529" s="26">
        <v>81196</v>
      </c>
      <c r="D529" s="26">
        <v>18341</v>
      </c>
      <c r="E529" s="29">
        <v>443</v>
      </c>
      <c r="F529" s="31" t="s">
        <v>29</v>
      </c>
      <c r="G529" s="31" t="s">
        <v>28</v>
      </c>
      <c r="H529" s="27">
        <f>B529-C529-D529</f>
        <v>28242</v>
      </c>
      <c r="I529" s="27">
        <f t="shared" si="8"/>
        <v>99537</v>
      </c>
    </row>
    <row r="530" spans="1:9">
      <c r="A530" s="24">
        <v>43923</v>
      </c>
      <c r="B530" s="26">
        <v>127728</v>
      </c>
      <c r="C530" s="26">
        <v>85677</v>
      </c>
      <c r="D530" s="26">
        <v>7368</v>
      </c>
      <c r="E530" s="29">
        <v>345</v>
      </c>
      <c r="F530" s="31" t="s">
        <v>27</v>
      </c>
      <c r="G530" s="31" t="s">
        <v>26</v>
      </c>
      <c r="H530" s="27">
        <f>B530-C530-D530</f>
        <v>34683</v>
      </c>
      <c r="I530" s="27">
        <f t="shared" si="8"/>
        <v>93045</v>
      </c>
    </row>
    <row r="531" spans="1:9">
      <c r="A531" s="24">
        <v>44593</v>
      </c>
      <c r="B531" s="26">
        <v>127649</v>
      </c>
      <c r="C531" s="26">
        <v>42605</v>
      </c>
      <c r="D531" s="26">
        <v>20924</v>
      </c>
      <c r="E531" s="29">
        <v>430</v>
      </c>
      <c r="F531" s="31" t="s">
        <v>25</v>
      </c>
      <c r="G531" s="31" t="s">
        <v>24</v>
      </c>
      <c r="H531" s="27">
        <f>B531-C531-D531</f>
        <v>64120</v>
      </c>
      <c r="I531" s="27">
        <f t="shared" si="8"/>
        <v>63529</v>
      </c>
    </row>
    <row r="532" spans="1:9">
      <c r="A532" s="24">
        <v>44121</v>
      </c>
      <c r="B532" s="26">
        <v>127642</v>
      </c>
      <c r="C532" s="26">
        <v>68787</v>
      </c>
      <c r="D532" s="26">
        <v>27475</v>
      </c>
      <c r="E532" s="29">
        <v>378</v>
      </c>
      <c r="F532" s="31" t="s">
        <v>23</v>
      </c>
      <c r="G532" s="31" t="s">
        <v>28</v>
      </c>
      <c r="H532" s="27">
        <f>B532-C532-D532</f>
        <v>31380</v>
      </c>
      <c r="I532" s="27">
        <f t="shared" si="8"/>
        <v>96262</v>
      </c>
    </row>
    <row r="533" spans="1:9">
      <c r="A533" s="24">
        <v>43867</v>
      </c>
      <c r="B533" s="26">
        <v>127584</v>
      </c>
      <c r="C533" s="26">
        <v>72685</v>
      </c>
      <c r="D533" s="26">
        <v>23619</v>
      </c>
      <c r="E533" s="29">
        <v>461</v>
      </c>
      <c r="F533" s="31" t="s">
        <v>23</v>
      </c>
      <c r="G533" s="31" t="s">
        <v>26</v>
      </c>
      <c r="H533" s="27">
        <f>B533-C533-D533</f>
        <v>31280</v>
      </c>
      <c r="I533" s="27">
        <f t="shared" si="8"/>
        <v>96304</v>
      </c>
    </row>
    <row r="534" spans="1:9">
      <c r="A534" s="24">
        <v>44028</v>
      </c>
      <c r="B534" s="26">
        <v>127526</v>
      </c>
      <c r="C534" s="26">
        <v>87906</v>
      </c>
      <c r="D534" s="26">
        <v>10842</v>
      </c>
      <c r="E534" s="29">
        <v>119</v>
      </c>
      <c r="F534" s="31" t="s">
        <v>29</v>
      </c>
      <c r="G534" s="31" t="s">
        <v>30</v>
      </c>
      <c r="H534" s="27">
        <f>B534-C534-D534</f>
        <v>28778</v>
      </c>
      <c r="I534" s="27">
        <f t="shared" si="8"/>
        <v>98748</v>
      </c>
    </row>
    <row r="535" spans="1:9">
      <c r="A535" s="24">
        <v>43929</v>
      </c>
      <c r="B535" s="26">
        <v>127506</v>
      </c>
      <c r="C535" s="26">
        <v>74936</v>
      </c>
      <c r="D535" s="26">
        <v>28954</v>
      </c>
      <c r="E535" s="29">
        <v>251</v>
      </c>
      <c r="F535" s="31" t="s">
        <v>27</v>
      </c>
      <c r="G535" s="31" t="s">
        <v>28</v>
      </c>
      <c r="H535" s="27">
        <f>B535-C535-D535</f>
        <v>23616</v>
      </c>
      <c r="I535" s="27">
        <f t="shared" si="8"/>
        <v>103890</v>
      </c>
    </row>
    <row r="536" spans="1:9">
      <c r="A536" s="24">
        <v>43899</v>
      </c>
      <c r="B536" s="26">
        <v>127444</v>
      </c>
      <c r="C536" s="26">
        <v>67685</v>
      </c>
      <c r="D536" s="26">
        <v>20271</v>
      </c>
      <c r="E536" s="29">
        <v>203</v>
      </c>
      <c r="F536" s="31" t="s">
        <v>27</v>
      </c>
      <c r="G536" s="31" t="s">
        <v>24</v>
      </c>
      <c r="H536" s="27">
        <f>B536-C536-D536</f>
        <v>39488</v>
      </c>
      <c r="I536" s="27">
        <f t="shared" si="8"/>
        <v>87956</v>
      </c>
    </row>
    <row r="537" spans="1:9">
      <c r="A537" s="24">
        <v>44280</v>
      </c>
      <c r="B537" s="26">
        <v>127364</v>
      </c>
      <c r="C537" s="26">
        <v>58228</v>
      </c>
      <c r="D537" s="26">
        <v>17782</v>
      </c>
      <c r="E537" s="29">
        <v>203</v>
      </c>
      <c r="F537" s="31" t="s">
        <v>25</v>
      </c>
      <c r="G537" s="31" t="s">
        <v>30</v>
      </c>
      <c r="H537" s="27">
        <f>B537-C537-D537</f>
        <v>51354</v>
      </c>
      <c r="I537" s="27">
        <f t="shared" si="8"/>
        <v>76010</v>
      </c>
    </row>
    <row r="538" spans="1:9">
      <c r="A538" s="24">
        <v>44681</v>
      </c>
      <c r="B538" s="26">
        <v>127203</v>
      </c>
      <c r="C538" s="26">
        <v>69758</v>
      </c>
      <c r="D538" s="26">
        <v>23689</v>
      </c>
      <c r="E538" s="29">
        <v>236</v>
      </c>
      <c r="F538" s="31" t="s">
        <v>25</v>
      </c>
      <c r="G538" s="31" t="s">
        <v>28</v>
      </c>
      <c r="H538" s="27">
        <f>B538-C538-D538</f>
        <v>33756</v>
      </c>
      <c r="I538" s="27">
        <f t="shared" si="8"/>
        <v>93447</v>
      </c>
    </row>
    <row r="539" spans="1:9">
      <c r="A539" s="24">
        <v>43946</v>
      </c>
      <c r="B539" s="26">
        <v>126656</v>
      </c>
      <c r="C539" s="26">
        <v>42411</v>
      </c>
      <c r="D539" s="26">
        <v>11555</v>
      </c>
      <c r="E539" s="29">
        <v>147</v>
      </c>
      <c r="F539" s="31" t="s">
        <v>25</v>
      </c>
      <c r="G539" s="31" t="s">
        <v>28</v>
      </c>
      <c r="H539" s="27">
        <f>B539-C539-D539</f>
        <v>72690</v>
      </c>
      <c r="I539" s="27">
        <f t="shared" si="8"/>
        <v>53966</v>
      </c>
    </row>
    <row r="540" spans="1:9">
      <c r="A540" s="24">
        <v>44099</v>
      </c>
      <c r="B540" s="26">
        <v>126358</v>
      </c>
      <c r="C540" s="26">
        <v>76486</v>
      </c>
      <c r="D540" s="26">
        <v>29472</v>
      </c>
      <c r="E540" s="29">
        <v>107</v>
      </c>
      <c r="F540" s="31" t="s">
        <v>27</v>
      </c>
      <c r="G540" s="31" t="s">
        <v>24</v>
      </c>
      <c r="H540" s="27">
        <f>B540-C540-D540</f>
        <v>20400</v>
      </c>
      <c r="I540" s="27">
        <f t="shared" si="8"/>
        <v>105958</v>
      </c>
    </row>
    <row r="541" spans="1:9">
      <c r="A541" s="24">
        <v>44299</v>
      </c>
      <c r="B541" s="26">
        <v>126262</v>
      </c>
      <c r="C541" s="26">
        <v>53481</v>
      </c>
      <c r="D541" s="26">
        <v>15410</v>
      </c>
      <c r="E541" s="29">
        <v>283</v>
      </c>
      <c r="F541" s="31" t="s">
        <v>27</v>
      </c>
      <c r="G541" s="31" t="s">
        <v>28</v>
      </c>
      <c r="H541" s="27">
        <f>B541-C541-D541</f>
        <v>57371</v>
      </c>
      <c r="I541" s="27">
        <f t="shared" si="8"/>
        <v>68891</v>
      </c>
    </row>
    <row r="542" spans="1:9">
      <c r="A542" s="24">
        <v>44228</v>
      </c>
      <c r="B542" s="26">
        <v>126150</v>
      </c>
      <c r="C542" s="26">
        <v>45078</v>
      </c>
      <c r="D542" s="26">
        <v>16837</v>
      </c>
      <c r="E542" s="29">
        <v>128</v>
      </c>
      <c r="F542" s="31" t="s">
        <v>25</v>
      </c>
      <c r="G542" s="31" t="s">
        <v>26</v>
      </c>
      <c r="H542" s="27">
        <f>B542-C542-D542</f>
        <v>64235</v>
      </c>
      <c r="I542" s="27">
        <f t="shared" si="8"/>
        <v>61915</v>
      </c>
    </row>
    <row r="543" spans="1:9">
      <c r="A543" s="24">
        <v>44172</v>
      </c>
      <c r="B543" s="26">
        <v>126017</v>
      </c>
      <c r="C543" s="26">
        <v>44226</v>
      </c>
      <c r="D543" s="26">
        <v>15847</v>
      </c>
      <c r="E543" s="29">
        <v>316</v>
      </c>
      <c r="F543" s="31" t="s">
        <v>29</v>
      </c>
      <c r="G543" s="31" t="s">
        <v>28</v>
      </c>
      <c r="H543" s="27">
        <f>B543-C543-D543</f>
        <v>65944</v>
      </c>
      <c r="I543" s="27">
        <f t="shared" si="8"/>
        <v>60073</v>
      </c>
    </row>
    <row r="544" spans="1:9">
      <c r="A544" s="24">
        <v>44773</v>
      </c>
      <c r="B544" s="26">
        <v>125681</v>
      </c>
      <c r="C544" s="26">
        <v>56421</v>
      </c>
      <c r="D544" s="26">
        <v>16949</v>
      </c>
      <c r="E544" s="29">
        <v>136</v>
      </c>
      <c r="F544" s="31" t="s">
        <v>29</v>
      </c>
      <c r="G544" s="31" t="s">
        <v>26</v>
      </c>
      <c r="H544" s="27">
        <f>B544-C544-D544</f>
        <v>52311</v>
      </c>
      <c r="I544" s="27">
        <f t="shared" si="8"/>
        <v>73370</v>
      </c>
    </row>
    <row r="545" spans="1:9">
      <c r="A545" s="24">
        <v>43879</v>
      </c>
      <c r="B545" s="26">
        <v>125545</v>
      </c>
      <c r="C545" s="26">
        <v>90631</v>
      </c>
      <c r="D545" s="26">
        <v>20743</v>
      </c>
      <c r="E545" s="29">
        <v>138</v>
      </c>
      <c r="F545" s="31" t="s">
        <v>29</v>
      </c>
      <c r="G545" s="31" t="s">
        <v>24</v>
      </c>
      <c r="H545" s="27">
        <f>B545-C545-D545</f>
        <v>14171</v>
      </c>
      <c r="I545" s="27">
        <f t="shared" si="8"/>
        <v>111374</v>
      </c>
    </row>
    <row r="546" spans="1:9">
      <c r="A546" s="24">
        <v>44464</v>
      </c>
      <c r="B546" s="26">
        <v>125455</v>
      </c>
      <c r="C546" s="26">
        <v>83798</v>
      </c>
      <c r="D546" s="26">
        <v>8273</v>
      </c>
      <c r="E546" s="29">
        <v>499</v>
      </c>
      <c r="F546" s="31" t="s">
        <v>27</v>
      </c>
      <c r="G546" s="31" t="s">
        <v>26</v>
      </c>
      <c r="H546" s="27">
        <f>B546-C546-D546</f>
        <v>33384</v>
      </c>
      <c r="I546" s="27">
        <f t="shared" si="8"/>
        <v>92071</v>
      </c>
    </row>
    <row r="547" spans="1:9">
      <c r="A547" s="24">
        <v>44317</v>
      </c>
      <c r="B547" s="26">
        <v>125160</v>
      </c>
      <c r="C547" s="26">
        <v>78777</v>
      </c>
      <c r="D547" s="26">
        <v>28816</v>
      </c>
      <c r="E547" s="29">
        <v>308</v>
      </c>
      <c r="F547" s="31" t="s">
        <v>29</v>
      </c>
      <c r="G547" s="31" t="s">
        <v>24</v>
      </c>
      <c r="H547" s="27">
        <f>B547-C547-D547</f>
        <v>17567</v>
      </c>
      <c r="I547" s="27">
        <f t="shared" si="8"/>
        <v>107593</v>
      </c>
    </row>
    <row r="548" spans="1:9">
      <c r="A548" s="24">
        <v>44062</v>
      </c>
      <c r="B548" s="26">
        <v>125155</v>
      </c>
      <c r="C548" s="26">
        <v>75838</v>
      </c>
      <c r="D548" s="26">
        <v>14388</v>
      </c>
      <c r="E548" s="29">
        <v>235</v>
      </c>
      <c r="F548" s="31" t="s">
        <v>23</v>
      </c>
      <c r="G548" s="31" t="s">
        <v>24</v>
      </c>
      <c r="H548" s="27">
        <f>B548-C548-D548</f>
        <v>34929</v>
      </c>
      <c r="I548" s="27">
        <f t="shared" si="8"/>
        <v>90226</v>
      </c>
    </row>
    <row r="549" spans="1:9">
      <c r="A549" s="24">
        <v>44793</v>
      </c>
      <c r="B549" s="26">
        <v>125108</v>
      </c>
      <c r="C549" s="26">
        <v>86115</v>
      </c>
      <c r="D549" s="26">
        <v>26128</v>
      </c>
      <c r="E549" s="29">
        <v>480</v>
      </c>
      <c r="F549" s="31" t="s">
        <v>23</v>
      </c>
      <c r="G549" s="31" t="s">
        <v>28</v>
      </c>
      <c r="H549" s="27">
        <f>B549-C549-D549</f>
        <v>12865</v>
      </c>
      <c r="I549" s="27">
        <f t="shared" si="8"/>
        <v>112243</v>
      </c>
    </row>
    <row r="550" spans="1:9">
      <c r="A550" s="24">
        <v>44087</v>
      </c>
      <c r="B550" s="26">
        <v>124929</v>
      </c>
      <c r="C550" s="26">
        <v>87941</v>
      </c>
      <c r="D550" s="26">
        <v>29366</v>
      </c>
      <c r="E550" s="29">
        <v>376</v>
      </c>
      <c r="F550" s="31" t="s">
        <v>25</v>
      </c>
      <c r="G550" s="31" t="s">
        <v>30</v>
      </c>
      <c r="H550" s="27">
        <f>B550-C550-D550</f>
        <v>7622</v>
      </c>
      <c r="I550" s="27">
        <f t="shared" si="8"/>
        <v>117307</v>
      </c>
    </row>
    <row r="551" spans="1:9">
      <c r="A551" s="24">
        <v>44514</v>
      </c>
      <c r="B551" s="26">
        <v>124881</v>
      </c>
      <c r="C551" s="26">
        <v>76733</v>
      </c>
      <c r="D551" s="26">
        <v>29126</v>
      </c>
      <c r="E551" s="29">
        <v>276</v>
      </c>
      <c r="F551" s="31" t="s">
        <v>29</v>
      </c>
      <c r="G551" s="31" t="s">
        <v>30</v>
      </c>
      <c r="H551" s="27">
        <f>B551-C551-D551</f>
        <v>19022</v>
      </c>
      <c r="I551" s="27">
        <f t="shared" si="8"/>
        <v>105859</v>
      </c>
    </row>
    <row r="552" spans="1:9">
      <c r="A552" s="24">
        <v>44327</v>
      </c>
      <c r="B552" s="26">
        <v>124772</v>
      </c>
      <c r="C552" s="26">
        <v>39283</v>
      </c>
      <c r="D552" s="26">
        <v>7451</v>
      </c>
      <c r="E552" s="29">
        <v>254</v>
      </c>
      <c r="F552" s="31" t="s">
        <v>25</v>
      </c>
      <c r="G552" s="31" t="s">
        <v>28</v>
      </c>
      <c r="H552" s="27">
        <f>B552-C552-D552</f>
        <v>78038</v>
      </c>
      <c r="I552" s="27">
        <f t="shared" si="8"/>
        <v>46734</v>
      </c>
    </row>
    <row r="553" spans="1:9">
      <c r="A553" s="24">
        <v>43965</v>
      </c>
      <c r="B553" s="26">
        <v>124772</v>
      </c>
      <c r="C553" s="26">
        <v>90428</v>
      </c>
      <c r="D553" s="26">
        <v>12927</v>
      </c>
      <c r="E553" s="29">
        <v>292</v>
      </c>
      <c r="F553" s="31" t="s">
        <v>25</v>
      </c>
      <c r="G553" s="31" t="s">
        <v>30</v>
      </c>
      <c r="H553" s="27">
        <f>B553-C553-D553</f>
        <v>21417</v>
      </c>
      <c r="I553" s="27">
        <f t="shared" si="8"/>
        <v>103355</v>
      </c>
    </row>
    <row r="554" spans="1:9">
      <c r="A554" s="24">
        <v>44292</v>
      </c>
      <c r="B554" s="26">
        <v>124754</v>
      </c>
      <c r="C554" s="26">
        <v>54259</v>
      </c>
      <c r="D554" s="26">
        <v>25003</v>
      </c>
      <c r="E554" s="29">
        <v>395</v>
      </c>
      <c r="F554" s="31" t="s">
        <v>23</v>
      </c>
      <c r="G554" s="31" t="s">
        <v>24</v>
      </c>
      <c r="H554" s="27">
        <f>B554-C554-D554</f>
        <v>45492</v>
      </c>
      <c r="I554" s="27">
        <f t="shared" si="8"/>
        <v>79262</v>
      </c>
    </row>
    <row r="555" spans="1:9">
      <c r="A555" s="24">
        <v>44594</v>
      </c>
      <c r="B555" s="26">
        <v>124674</v>
      </c>
      <c r="C555" s="26">
        <v>61337</v>
      </c>
      <c r="D555" s="26">
        <v>21523</v>
      </c>
      <c r="E555" s="29">
        <v>197</v>
      </c>
      <c r="F555" s="31" t="s">
        <v>27</v>
      </c>
      <c r="G555" s="31" t="s">
        <v>26</v>
      </c>
      <c r="H555" s="27">
        <f>B555-C555-D555</f>
        <v>41814</v>
      </c>
      <c r="I555" s="27">
        <f t="shared" si="8"/>
        <v>82860</v>
      </c>
    </row>
    <row r="556" spans="1:9">
      <c r="A556" s="24">
        <v>43948</v>
      </c>
      <c r="B556" s="26">
        <v>124484</v>
      </c>
      <c r="C556" s="26">
        <v>45422</v>
      </c>
      <c r="D556" s="26">
        <v>14203</v>
      </c>
      <c r="E556" s="29">
        <v>419</v>
      </c>
      <c r="F556" s="31" t="s">
        <v>27</v>
      </c>
      <c r="G556" s="31" t="s">
        <v>30</v>
      </c>
      <c r="H556" s="27">
        <f>B556-C556-D556</f>
        <v>64859</v>
      </c>
      <c r="I556" s="27">
        <f t="shared" si="8"/>
        <v>59625</v>
      </c>
    </row>
    <row r="557" spans="1:9">
      <c r="A557" s="24">
        <v>43961</v>
      </c>
      <c r="B557" s="26">
        <v>124435</v>
      </c>
      <c r="C557" s="26">
        <v>36548</v>
      </c>
      <c r="D557" s="26">
        <v>11046</v>
      </c>
      <c r="E557" s="29">
        <v>413</v>
      </c>
      <c r="F557" s="31" t="s">
        <v>23</v>
      </c>
      <c r="G557" s="31" t="s">
        <v>24</v>
      </c>
      <c r="H557" s="27">
        <f>B557-C557-D557</f>
        <v>76841</v>
      </c>
      <c r="I557" s="27">
        <f t="shared" si="8"/>
        <v>47594</v>
      </c>
    </row>
    <row r="558" spans="1:9">
      <c r="A558" s="24">
        <v>44582</v>
      </c>
      <c r="B558" s="26">
        <v>124324</v>
      </c>
      <c r="C558" s="26">
        <v>93315</v>
      </c>
      <c r="D558" s="26">
        <v>26074</v>
      </c>
      <c r="E558" s="29">
        <v>152</v>
      </c>
      <c r="F558" s="31" t="s">
        <v>29</v>
      </c>
      <c r="G558" s="31" t="s">
        <v>28</v>
      </c>
      <c r="H558" s="27">
        <f>B558-C558-D558</f>
        <v>4935</v>
      </c>
      <c r="I558" s="27">
        <f t="shared" si="8"/>
        <v>119389</v>
      </c>
    </row>
    <row r="559" spans="1:9">
      <c r="A559" s="24">
        <v>43864</v>
      </c>
      <c r="B559" s="26">
        <v>124323</v>
      </c>
      <c r="C559" s="26">
        <v>77864</v>
      </c>
      <c r="D559" s="26">
        <v>14959</v>
      </c>
      <c r="E559" s="29">
        <v>135</v>
      </c>
      <c r="F559" s="31" t="s">
        <v>25</v>
      </c>
      <c r="G559" s="31" t="s">
        <v>24</v>
      </c>
      <c r="H559" s="27">
        <f>B559-C559-D559</f>
        <v>31500</v>
      </c>
      <c r="I559" s="27">
        <f t="shared" si="8"/>
        <v>92823</v>
      </c>
    </row>
    <row r="560" spans="1:9">
      <c r="A560" s="24">
        <v>44817</v>
      </c>
      <c r="B560" s="26">
        <v>124315</v>
      </c>
      <c r="C560" s="26">
        <v>38016</v>
      </c>
      <c r="D560" s="26">
        <v>13326</v>
      </c>
      <c r="E560" s="29">
        <v>434</v>
      </c>
      <c r="F560" s="31" t="s">
        <v>29</v>
      </c>
      <c r="G560" s="31" t="s">
        <v>26</v>
      </c>
      <c r="H560" s="27">
        <f>B560-C560-D560</f>
        <v>72973</v>
      </c>
      <c r="I560" s="27">
        <f t="shared" si="8"/>
        <v>51342</v>
      </c>
    </row>
    <row r="561" spans="1:9">
      <c r="A561" s="24">
        <v>44477</v>
      </c>
      <c r="B561" s="26">
        <v>124288</v>
      </c>
      <c r="C561" s="26">
        <v>45037</v>
      </c>
      <c r="D561" s="26">
        <v>18422</v>
      </c>
      <c r="E561" s="29">
        <v>287</v>
      </c>
      <c r="F561" s="31" t="s">
        <v>27</v>
      </c>
      <c r="G561" s="31" t="s">
        <v>26</v>
      </c>
      <c r="H561" s="27">
        <f>B561-C561-D561</f>
        <v>60829</v>
      </c>
      <c r="I561" s="27">
        <f t="shared" si="8"/>
        <v>63459</v>
      </c>
    </row>
    <row r="562" spans="1:9">
      <c r="A562" s="24">
        <v>44628</v>
      </c>
      <c r="B562" s="26">
        <v>124178</v>
      </c>
      <c r="C562" s="26">
        <v>33760</v>
      </c>
      <c r="D562" s="26">
        <v>27931</v>
      </c>
      <c r="E562" s="29">
        <v>326</v>
      </c>
      <c r="F562" s="31" t="s">
        <v>29</v>
      </c>
      <c r="G562" s="31" t="s">
        <v>28</v>
      </c>
      <c r="H562" s="27">
        <f>B562-C562-D562</f>
        <v>62487</v>
      </c>
      <c r="I562" s="27">
        <f t="shared" si="8"/>
        <v>61691</v>
      </c>
    </row>
    <row r="563" spans="1:9">
      <c r="A563" s="24">
        <v>44723</v>
      </c>
      <c r="B563" s="26">
        <v>124106</v>
      </c>
      <c r="C563" s="26">
        <v>60403</v>
      </c>
      <c r="D563" s="26">
        <v>24874</v>
      </c>
      <c r="E563" s="29">
        <v>345</v>
      </c>
      <c r="F563" s="31" t="s">
        <v>25</v>
      </c>
      <c r="G563" s="31" t="s">
        <v>24</v>
      </c>
      <c r="H563" s="27">
        <f>B563-C563-D563</f>
        <v>38829</v>
      </c>
      <c r="I563" s="27">
        <f t="shared" si="8"/>
        <v>85277</v>
      </c>
    </row>
    <row r="564" spans="1:9">
      <c r="A564" s="24">
        <v>44053</v>
      </c>
      <c r="B564" s="26">
        <v>124077</v>
      </c>
      <c r="C564" s="26">
        <v>47153</v>
      </c>
      <c r="D564" s="26">
        <v>20233</v>
      </c>
      <c r="E564" s="29">
        <v>355</v>
      </c>
      <c r="F564" s="31" t="s">
        <v>25</v>
      </c>
      <c r="G564" s="31" t="s">
        <v>26</v>
      </c>
      <c r="H564" s="27">
        <f>B564-C564-D564</f>
        <v>56691</v>
      </c>
      <c r="I564" s="27">
        <f t="shared" si="8"/>
        <v>67386</v>
      </c>
    </row>
    <row r="565" spans="1:9">
      <c r="A565" s="24">
        <v>44395</v>
      </c>
      <c r="B565" s="26">
        <v>123888</v>
      </c>
      <c r="C565" s="26">
        <v>72870</v>
      </c>
      <c r="D565" s="26">
        <v>20639</v>
      </c>
      <c r="E565" s="29">
        <v>135</v>
      </c>
      <c r="F565" s="31" t="s">
        <v>29</v>
      </c>
      <c r="G565" s="31" t="s">
        <v>26</v>
      </c>
      <c r="H565" s="27">
        <f>B565-C565-D565</f>
        <v>30379</v>
      </c>
      <c r="I565" s="27">
        <f t="shared" si="8"/>
        <v>93509</v>
      </c>
    </row>
    <row r="566" spans="1:9">
      <c r="A566" s="24">
        <v>44383</v>
      </c>
      <c r="B566" s="26">
        <v>123852</v>
      </c>
      <c r="C566" s="26">
        <v>50074</v>
      </c>
      <c r="D566" s="26">
        <v>25700</v>
      </c>
      <c r="E566" s="29">
        <v>291</v>
      </c>
      <c r="F566" s="31" t="s">
        <v>29</v>
      </c>
      <c r="G566" s="31" t="s">
        <v>30</v>
      </c>
      <c r="H566" s="27">
        <f>B566-C566-D566</f>
        <v>48078</v>
      </c>
      <c r="I566" s="27">
        <f t="shared" si="8"/>
        <v>75774</v>
      </c>
    </row>
    <row r="567" spans="1:9">
      <c r="A567" s="24">
        <v>44018</v>
      </c>
      <c r="B567" s="26">
        <v>123731</v>
      </c>
      <c r="C567" s="26">
        <v>93530</v>
      </c>
      <c r="D567" s="26">
        <v>29427</v>
      </c>
      <c r="E567" s="29">
        <v>319</v>
      </c>
      <c r="F567" s="31" t="s">
        <v>23</v>
      </c>
      <c r="G567" s="31" t="s">
        <v>24</v>
      </c>
      <c r="H567" s="27">
        <f>B567-C567-D567</f>
        <v>774</v>
      </c>
      <c r="I567" s="27">
        <f t="shared" si="8"/>
        <v>122957</v>
      </c>
    </row>
    <row r="568" spans="1:9">
      <c r="A568" s="24">
        <v>44745</v>
      </c>
      <c r="B568" s="26">
        <v>123646</v>
      </c>
      <c r="C568" s="26">
        <v>86882</v>
      </c>
      <c r="D568" s="26">
        <v>26550</v>
      </c>
      <c r="E568" s="29">
        <v>169</v>
      </c>
      <c r="F568" s="31" t="s">
        <v>23</v>
      </c>
      <c r="G568" s="31" t="s">
        <v>28</v>
      </c>
      <c r="H568" s="27">
        <f>B568-C568-D568</f>
        <v>10214</v>
      </c>
      <c r="I568" s="27">
        <f t="shared" si="8"/>
        <v>113432</v>
      </c>
    </row>
    <row r="569" spans="1:9">
      <c r="A569" s="24">
        <v>44705</v>
      </c>
      <c r="B569" s="26">
        <v>123449</v>
      </c>
      <c r="C569" s="26">
        <v>78515</v>
      </c>
      <c r="D569" s="26">
        <v>5082</v>
      </c>
      <c r="E569" s="29">
        <v>212</v>
      </c>
      <c r="F569" s="31" t="s">
        <v>23</v>
      </c>
      <c r="G569" s="31" t="s">
        <v>24</v>
      </c>
      <c r="H569" s="27">
        <f>B569-C569-D569</f>
        <v>39852</v>
      </c>
      <c r="I569" s="27">
        <f t="shared" si="8"/>
        <v>83597</v>
      </c>
    </row>
    <row r="570" spans="1:9">
      <c r="A570" s="24">
        <v>44081</v>
      </c>
      <c r="B570" s="26">
        <v>123230</v>
      </c>
      <c r="C570" s="26">
        <v>86849</v>
      </c>
      <c r="D570" s="26">
        <v>22932</v>
      </c>
      <c r="E570" s="29">
        <v>482</v>
      </c>
      <c r="F570" s="31" t="s">
        <v>25</v>
      </c>
      <c r="G570" s="31" t="s">
        <v>30</v>
      </c>
      <c r="H570" s="27">
        <f>B570-C570-D570</f>
        <v>13449</v>
      </c>
      <c r="I570" s="27">
        <f t="shared" si="8"/>
        <v>109781</v>
      </c>
    </row>
    <row r="571" spans="1:9">
      <c r="A571" s="24">
        <v>44041</v>
      </c>
      <c r="B571" s="26">
        <v>122823</v>
      </c>
      <c r="C571" s="26">
        <v>80979</v>
      </c>
      <c r="D571" s="26">
        <v>12935</v>
      </c>
      <c r="E571" s="29">
        <v>161</v>
      </c>
      <c r="F571" s="31" t="s">
        <v>25</v>
      </c>
      <c r="G571" s="31" t="s">
        <v>24</v>
      </c>
      <c r="H571" s="27">
        <f>B571-C571-D571</f>
        <v>28909</v>
      </c>
      <c r="I571" s="27">
        <f t="shared" si="8"/>
        <v>93914</v>
      </c>
    </row>
    <row r="572" spans="1:9">
      <c r="A572" s="24">
        <v>44505</v>
      </c>
      <c r="B572" s="26">
        <v>122768</v>
      </c>
      <c r="C572" s="26">
        <v>64228</v>
      </c>
      <c r="D572" s="26">
        <v>23908</v>
      </c>
      <c r="E572" s="29">
        <v>105</v>
      </c>
      <c r="F572" s="31" t="s">
        <v>29</v>
      </c>
      <c r="G572" s="31" t="s">
        <v>30</v>
      </c>
      <c r="H572" s="27">
        <f>B572-C572-D572</f>
        <v>34632</v>
      </c>
      <c r="I572" s="27">
        <f t="shared" si="8"/>
        <v>88136</v>
      </c>
    </row>
    <row r="573" spans="1:9">
      <c r="A573" s="24">
        <v>44258</v>
      </c>
      <c r="B573" s="26">
        <v>121916</v>
      </c>
      <c r="C573" s="26">
        <v>79733</v>
      </c>
      <c r="D573" s="26">
        <v>10451</v>
      </c>
      <c r="E573" s="29">
        <v>387</v>
      </c>
      <c r="F573" s="31" t="s">
        <v>25</v>
      </c>
      <c r="G573" s="31" t="s">
        <v>26</v>
      </c>
      <c r="H573" s="27">
        <f>B573-C573-D573</f>
        <v>31732</v>
      </c>
      <c r="I573" s="27">
        <f t="shared" si="8"/>
        <v>90184</v>
      </c>
    </row>
    <row r="574" spans="1:9">
      <c r="A574" s="24">
        <v>44490</v>
      </c>
      <c r="B574" s="26">
        <v>121681</v>
      </c>
      <c r="C574" s="26">
        <v>83330</v>
      </c>
      <c r="D574" s="26">
        <v>25583</v>
      </c>
      <c r="E574" s="29">
        <v>219</v>
      </c>
      <c r="F574" s="31" t="s">
        <v>23</v>
      </c>
      <c r="G574" s="31" t="s">
        <v>28</v>
      </c>
      <c r="H574" s="27">
        <f>B574-C574-D574</f>
        <v>12768</v>
      </c>
      <c r="I574" s="27">
        <f t="shared" si="8"/>
        <v>108913</v>
      </c>
    </row>
    <row r="575" spans="1:9">
      <c r="A575" s="24">
        <v>44295</v>
      </c>
      <c r="B575" s="26">
        <v>121665</v>
      </c>
      <c r="C575" s="26">
        <v>49446</v>
      </c>
      <c r="D575" s="26">
        <v>8583</v>
      </c>
      <c r="E575" s="29">
        <v>321</v>
      </c>
      <c r="F575" s="31" t="s">
        <v>25</v>
      </c>
      <c r="G575" s="31" t="s">
        <v>28</v>
      </c>
      <c r="H575" s="27">
        <f>B575-C575-D575</f>
        <v>63636</v>
      </c>
      <c r="I575" s="27">
        <f t="shared" si="8"/>
        <v>58029</v>
      </c>
    </row>
    <row r="576" spans="1:9">
      <c r="A576" s="24">
        <v>44518</v>
      </c>
      <c r="B576" s="26">
        <v>121550</v>
      </c>
      <c r="C576" s="26">
        <v>80139</v>
      </c>
      <c r="D576" s="26">
        <v>7230</v>
      </c>
      <c r="E576" s="29">
        <v>354</v>
      </c>
      <c r="F576" s="31" t="s">
        <v>29</v>
      </c>
      <c r="G576" s="31" t="s">
        <v>28</v>
      </c>
      <c r="H576" s="27">
        <f>B576-C576-D576</f>
        <v>34181</v>
      </c>
      <c r="I576" s="27">
        <f t="shared" si="8"/>
        <v>87369</v>
      </c>
    </row>
    <row r="577" spans="1:9">
      <c r="A577" s="24">
        <v>44307</v>
      </c>
      <c r="B577" s="26">
        <v>121413</v>
      </c>
      <c r="C577" s="26">
        <v>99184</v>
      </c>
      <c r="D577" s="26">
        <v>10722</v>
      </c>
      <c r="E577" s="29">
        <v>391</v>
      </c>
      <c r="F577" s="31" t="s">
        <v>23</v>
      </c>
      <c r="G577" s="31" t="s">
        <v>26</v>
      </c>
      <c r="H577" s="27">
        <f>B577-C577-D577</f>
        <v>11507</v>
      </c>
      <c r="I577" s="27">
        <f t="shared" si="8"/>
        <v>109906</v>
      </c>
    </row>
    <row r="578" spans="1:9">
      <c r="A578" s="24">
        <v>44596</v>
      </c>
      <c r="B578" s="26">
        <v>121367</v>
      </c>
      <c r="C578" s="26">
        <v>95333</v>
      </c>
      <c r="D578" s="26">
        <v>24333</v>
      </c>
      <c r="E578" s="29">
        <v>364</v>
      </c>
      <c r="F578" s="31" t="s">
        <v>27</v>
      </c>
      <c r="G578" s="31" t="s">
        <v>30</v>
      </c>
      <c r="H578" s="27">
        <f>B578-C578-D578</f>
        <v>1701</v>
      </c>
      <c r="I578" s="27">
        <f t="shared" si="8"/>
        <v>119666</v>
      </c>
    </row>
    <row r="579" spans="1:9">
      <c r="A579" s="24">
        <v>44592</v>
      </c>
      <c r="B579" s="26">
        <v>121272</v>
      </c>
      <c r="C579" s="26">
        <v>47087</v>
      </c>
      <c r="D579" s="26">
        <v>24581</v>
      </c>
      <c r="E579" s="29">
        <v>326</v>
      </c>
      <c r="F579" s="31" t="s">
        <v>29</v>
      </c>
      <c r="G579" s="31" t="s">
        <v>28</v>
      </c>
      <c r="H579" s="27">
        <f>B579-C579-D579</f>
        <v>49604</v>
      </c>
      <c r="I579" s="27">
        <f t="shared" ref="I579:I642" si="9">C579+D579</f>
        <v>71668</v>
      </c>
    </row>
    <row r="580" spans="1:9">
      <c r="A580" s="24">
        <v>44139</v>
      </c>
      <c r="B580" s="26">
        <v>121268</v>
      </c>
      <c r="C580" s="26">
        <v>49873</v>
      </c>
      <c r="D580" s="26">
        <v>5719</v>
      </c>
      <c r="E580" s="29">
        <v>368</v>
      </c>
      <c r="F580" s="31" t="s">
        <v>25</v>
      </c>
      <c r="G580" s="31" t="s">
        <v>26</v>
      </c>
      <c r="H580" s="27">
        <f>B580-C580-D580</f>
        <v>65676</v>
      </c>
      <c r="I580" s="27">
        <f t="shared" si="9"/>
        <v>55592</v>
      </c>
    </row>
    <row r="581" spans="1:9">
      <c r="A581" s="24">
        <v>44387</v>
      </c>
      <c r="B581" s="26">
        <v>121246</v>
      </c>
      <c r="C581" s="26">
        <v>85661</v>
      </c>
      <c r="D581" s="26">
        <v>18869</v>
      </c>
      <c r="E581" s="29">
        <v>155</v>
      </c>
      <c r="F581" s="31" t="s">
        <v>23</v>
      </c>
      <c r="G581" s="31" t="s">
        <v>26</v>
      </c>
      <c r="H581" s="27">
        <f>B581-C581-D581</f>
        <v>16716</v>
      </c>
      <c r="I581" s="27">
        <f t="shared" si="9"/>
        <v>104530</v>
      </c>
    </row>
    <row r="582" spans="1:9">
      <c r="A582" s="24">
        <v>44635</v>
      </c>
      <c r="B582" s="26">
        <v>121212</v>
      </c>
      <c r="C582" s="26">
        <v>33744</v>
      </c>
      <c r="D582" s="26">
        <v>27745</v>
      </c>
      <c r="E582" s="29">
        <v>162</v>
      </c>
      <c r="F582" s="31" t="s">
        <v>29</v>
      </c>
      <c r="G582" s="31" t="s">
        <v>24</v>
      </c>
      <c r="H582" s="27">
        <f>B582-C582-D582</f>
        <v>59723</v>
      </c>
      <c r="I582" s="27">
        <f t="shared" si="9"/>
        <v>61489</v>
      </c>
    </row>
    <row r="583" spans="1:9">
      <c r="A583" s="24">
        <v>44128</v>
      </c>
      <c r="B583" s="26">
        <v>120774</v>
      </c>
      <c r="C583" s="26">
        <v>55498</v>
      </c>
      <c r="D583" s="26">
        <v>20493</v>
      </c>
      <c r="E583" s="29">
        <v>393</v>
      </c>
      <c r="F583" s="31" t="s">
        <v>29</v>
      </c>
      <c r="G583" s="31" t="s">
        <v>30</v>
      </c>
      <c r="H583" s="27">
        <f>B583-C583-D583</f>
        <v>44783</v>
      </c>
      <c r="I583" s="27">
        <f t="shared" si="9"/>
        <v>75991</v>
      </c>
    </row>
    <row r="584" spans="1:9">
      <c r="A584" s="24">
        <v>44311</v>
      </c>
      <c r="B584" s="26">
        <v>120504</v>
      </c>
      <c r="C584" s="26">
        <v>98673</v>
      </c>
      <c r="D584" s="26">
        <v>12618</v>
      </c>
      <c r="E584" s="29">
        <v>398</v>
      </c>
      <c r="F584" s="31" t="s">
        <v>29</v>
      </c>
      <c r="G584" s="31" t="s">
        <v>24</v>
      </c>
      <c r="H584" s="27">
        <f>B584-C584-D584</f>
        <v>9213</v>
      </c>
      <c r="I584" s="27">
        <f t="shared" si="9"/>
        <v>111291</v>
      </c>
    </row>
    <row r="585" spans="1:9">
      <c r="A585" s="24">
        <v>43993</v>
      </c>
      <c r="B585" s="26">
        <v>120279</v>
      </c>
      <c r="C585" s="26">
        <v>60911</v>
      </c>
      <c r="D585" s="26">
        <v>25616</v>
      </c>
      <c r="E585" s="29">
        <v>298</v>
      </c>
      <c r="F585" s="31" t="s">
        <v>25</v>
      </c>
      <c r="G585" s="31" t="s">
        <v>28</v>
      </c>
      <c r="H585" s="27">
        <f>B585-C585-D585</f>
        <v>33752</v>
      </c>
      <c r="I585" s="27">
        <f t="shared" si="9"/>
        <v>86527</v>
      </c>
    </row>
    <row r="586" spans="1:9">
      <c r="A586" s="24">
        <v>44049</v>
      </c>
      <c r="B586" s="26">
        <v>119676</v>
      </c>
      <c r="C586" s="26">
        <v>76857</v>
      </c>
      <c r="D586" s="26">
        <v>18324</v>
      </c>
      <c r="E586" s="29">
        <v>446</v>
      </c>
      <c r="F586" s="31" t="s">
        <v>27</v>
      </c>
      <c r="G586" s="31" t="s">
        <v>28</v>
      </c>
      <c r="H586" s="27">
        <f>B586-C586-D586</f>
        <v>24495</v>
      </c>
      <c r="I586" s="27">
        <f t="shared" si="9"/>
        <v>95181</v>
      </c>
    </row>
    <row r="587" spans="1:9">
      <c r="A587" s="24">
        <v>43939</v>
      </c>
      <c r="B587" s="26">
        <v>119379</v>
      </c>
      <c r="C587" s="26">
        <v>84823</v>
      </c>
      <c r="D587" s="26">
        <v>20369</v>
      </c>
      <c r="E587" s="29">
        <v>453</v>
      </c>
      <c r="F587" s="31" t="s">
        <v>27</v>
      </c>
      <c r="G587" s="31" t="s">
        <v>26</v>
      </c>
      <c r="H587" s="27">
        <f>B587-C587-D587</f>
        <v>14187</v>
      </c>
      <c r="I587" s="27">
        <f t="shared" si="9"/>
        <v>105192</v>
      </c>
    </row>
    <row r="588" spans="1:9">
      <c r="A588" s="24">
        <v>44553</v>
      </c>
      <c r="B588" s="26">
        <v>119321</v>
      </c>
      <c r="C588" s="26">
        <v>58803</v>
      </c>
      <c r="D588" s="26">
        <v>22860</v>
      </c>
      <c r="E588" s="29">
        <v>328</v>
      </c>
      <c r="F588" s="31" t="s">
        <v>25</v>
      </c>
      <c r="G588" s="31" t="s">
        <v>30</v>
      </c>
      <c r="H588" s="27">
        <f>B588-C588-D588</f>
        <v>37658</v>
      </c>
      <c r="I588" s="27">
        <f t="shared" si="9"/>
        <v>81663</v>
      </c>
    </row>
    <row r="589" spans="1:9">
      <c r="A589" s="24">
        <v>43954</v>
      </c>
      <c r="B589" s="26">
        <v>119201</v>
      </c>
      <c r="C589" s="26">
        <v>57605</v>
      </c>
      <c r="D589" s="26">
        <v>23691</v>
      </c>
      <c r="E589" s="29">
        <v>116</v>
      </c>
      <c r="F589" s="31" t="s">
        <v>23</v>
      </c>
      <c r="G589" s="31" t="s">
        <v>28</v>
      </c>
      <c r="H589" s="27">
        <f>B589-C589-D589</f>
        <v>37905</v>
      </c>
      <c r="I589" s="27">
        <f t="shared" si="9"/>
        <v>81296</v>
      </c>
    </row>
    <row r="590" spans="1:9">
      <c r="A590" s="24">
        <v>44755</v>
      </c>
      <c r="B590" s="26">
        <v>119189</v>
      </c>
      <c r="C590" s="26">
        <v>88478</v>
      </c>
      <c r="D590" s="26">
        <v>15442</v>
      </c>
      <c r="E590" s="29">
        <v>313</v>
      </c>
      <c r="F590" s="31" t="s">
        <v>27</v>
      </c>
      <c r="G590" s="31" t="s">
        <v>24</v>
      </c>
      <c r="H590" s="27">
        <f>B590-C590-D590</f>
        <v>15269</v>
      </c>
      <c r="I590" s="27">
        <f t="shared" si="9"/>
        <v>103920</v>
      </c>
    </row>
    <row r="591" spans="1:9">
      <c r="A591" s="24">
        <v>44724</v>
      </c>
      <c r="B591" s="26">
        <v>119182</v>
      </c>
      <c r="C591" s="26">
        <v>96321</v>
      </c>
      <c r="D591" s="26">
        <v>23163</v>
      </c>
      <c r="E591" s="29">
        <v>188</v>
      </c>
      <c r="F591" s="31" t="s">
        <v>25</v>
      </c>
      <c r="G591" s="31" t="s">
        <v>26</v>
      </c>
      <c r="H591" s="27">
        <f>B591-C591-D591</f>
        <v>-302</v>
      </c>
      <c r="I591" s="27">
        <f t="shared" si="9"/>
        <v>119484</v>
      </c>
    </row>
    <row r="592" spans="1:9">
      <c r="A592" s="24">
        <v>44168</v>
      </c>
      <c r="B592" s="26">
        <v>119129</v>
      </c>
      <c r="C592" s="26">
        <v>66727</v>
      </c>
      <c r="D592" s="26">
        <v>26607</v>
      </c>
      <c r="E592" s="29">
        <v>401</v>
      </c>
      <c r="F592" s="31" t="s">
        <v>27</v>
      </c>
      <c r="G592" s="31" t="s">
        <v>24</v>
      </c>
      <c r="H592" s="27">
        <f>B592-C592-D592</f>
        <v>25795</v>
      </c>
      <c r="I592" s="27">
        <f t="shared" si="9"/>
        <v>93334</v>
      </c>
    </row>
    <row r="593" spans="1:9">
      <c r="A593" s="24">
        <v>44264</v>
      </c>
      <c r="B593" s="26">
        <v>118606</v>
      </c>
      <c r="C593" s="26">
        <v>48681</v>
      </c>
      <c r="D593" s="26">
        <v>5882</v>
      </c>
      <c r="E593" s="29">
        <v>309</v>
      </c>
      <c r="F593" s="31" t="s">
        <v>25</v>
      </c>
      <c r="G593" s="31" t="s">
        <v>30</v>
      </c>
      <c r="H593" s="27">
        <f>B593-C593-D593</f>
        <v>64043</v>
      </c>
      <c r="I593" s="27">
        <f t="shared" si="9"/>
        <v>54563</v>
      </c>
    </row>
    <row r="594" spans="1:9">
      <c r="A594" s="24">
        <v>43910</v>
      </c>
      <c r="B594" s="26">
        <v>118596</v>
      </c>
      <c r="C594" s="26">
        <v>76659</v>
      </c>
      <c r="D594" s="26">
        <v>18324</v>
      </c>
      <c r="E594" s="29">
        <v>334</v>
      </c>
      <c r="F594" s="31" t="s">
        <v>27</v>
      </c>
      <c r="G594" s="31" t="s">
        <v>26</v>
      </c>
      <c r="H594" s="27">
        <f>B594-C594-D594</f>
        <v>23613</v>
      </c>
      <c r="I594" s="27">
        <f t="shared" si="9"/>
        <v>94983</v>
      </c>
    </row>
    <row r="595" spans="1:9">
      <c r="A595" s="24">
        <v>44205</v>
      </c>
      <c r="B595" s="26">
        <v>118053</v>
      </c>
      <c r="C595" s="26">
        <v>60254</v>
      </c>
      <c r="D595" s="26">
        <v>29734</v>
      </c>
      <c r="E595" s="29">
        <v>390</v>
      </c>
      <c r="F595" s="31" t="s">
        <v>23</v>
      </c>
      <c r="G595" s="31" t="s">
        <v>26</v>
      </c>
      <c r="H595" s="27">
        <f>B595-C595-D595</f>
        <v>28065</v>
      </c>
      <c r="I595" s="27">
        <f t="shared" si="9"/>
        <v>89988</v>
      </c>
    </row>
    <row r="596" spans="1:9">
      <c r="A596" s="24">
        <v>44788</v>
      </c>
      <c r="B596" s="26">
        <v>117993</v>
      </c>
      <c r="C596" s="26">
        <v>78651</v>
      </c>
      <c r="D596" s="26">
        <v>21678</v>
      </c>
      <c r="E596" s="29">
        <v>207</v>
      </c>
      <c r="F596" s="31" t="s">
        <v>27</v>
      </c>
      <c r="G596" s="31" t="s">
        <v>30</v>
      </c>
      <c r="H596" s="27">
        <f>B596-C596-D596</f>
        <v>17664</v>
      </c>
      <c r="I596" s="27">
        <f t="shared" si="9"/>
        <v>100329</v>
      </c>
    </row>
    <row r="597" spans="1:9">
      <c r="A597" s="24">
        <v>44023</v>
      </c>
      <c r="B597" s="26">
        <v>117761</v>
      </c>
      <c r="C597" s="26">
        <v>74857</v>
      </c>
      <c r="D597" s="26">
        <v>14821</v>
      </c>
      <c r="E597" s="29">
        <v>181</v>
      </c>
      <c r="F597" s="31" t="s">
        <v>23</v>
      </c>
      <c r="G597" s="31" t="s">
        <v>24</v>
      </c>
      <c r="H597" s="27">
        <f>B597-C597-D597</f>
        <v>28083</v>
      </c>
      <c r="I597" s="27">
        <f t="shared" si="9"/>
        <v>89678</v>
      </c>
    </row>
    <row r="598" spans="1:9">
      <c r="A598" s="24">
        <v>44736</v>
      </c>
      <c r="B598" s="26">
        <v>117716</v>
      </c>
      <c r="C598" s="26">
        <v>33236</v>
      </c>
      <c r="D598" s="26">
        <v>7424</v>
      </c>
      <c r="E598" s="29">
        <v>242</v>
      </c>
      <c r="F598" s="31" t="s">
        <v>25</v>
      </c>
      <c r="G598" s="31" t="s">
        <v>28</v>
      </c>
      <c r="H598" s="27">
        <f>B598-C598-D598</f>
        <v>77056</v>
      </c>
      <c r="I598" s="27">
        <f t="shared" si="9"/>
        <v>40660</v>
      </c>
    </row>
    <row r="599" spans="1:9">
      <c r="A599" s="24">
        <v>44508</v>
      </c>
      <c r="B599" s="26">
        <v>117660</v>
      </c>
      <c r="C599" s="26">
        <v>73472</v>
      </c>
      <c r="D599" s="26">
        <v>9357</v>
      </c>
      <c r="E599" s="29">
        <v>198</v>
      </c>
      <c r="F599" s="31" t="s">
        <v>25</v>
      </c>
      <c r="G599" s="31" t="s">
        <v>30</v>
      </c>
      <c r="H599" s="27">
        <f>B599-C599-D599</f>
        <v>34831</v>
      </c>
      <c r="I599" s="27">
        <f t="shared" si="9"/>
        <v>82829</v>
      </c>
    </row>
    <row r="600" spans="1:9">
      <c r="A600" s="24">
        <v>44013</v>
      </c>
      <c r="B600" s="26">
        <v>117545</v>
      </c>
      <c r="C600" s="26">
        <v>60111</v>
      </c>
      <c r="D600" s="26">
        <v>25180</v>
      </c>
      <c r="E600" s="29">
        <v>338</v>
      </c>
      <c r="F600" s="31" t="s">
        <v>29</v>
      </c>
      <c r="G600" s="31" t="s">
        <v>30</v>
      </c>
      <c r="H600" s="27">
        <f>B600-C600-D600</f>
        <v>32254</v>
      </c>
      <c r="I600" s="27">
        <f t="shared" si="9"/>
        <v>85291</v>
      </c>
    </row>
    <row r="601" spans="1:9">
      <c r="A601" s="24">
        <v>44162</v>
      </c>
      <c r="B601" s="26">
        <v>117492</v>
      </c>
      <c r="C601" s="26">
        <v>66060</v>
      </c>
      <c r="D601" s="26">
        <v>6102</v>
      </c>
      <c r="E601" s="29">
        <v>195</v>
      </c>
      <c r="F601" s="31" t="s">
        <v>27</v>
      </c>
      <c r="G601" s="31" t="s">
        <v>28</v>
      </c>
      <c r="H601" s="27">
        <f>B601-C601-D601</f>
        <v>45330</v>
      </c>
      <c r="I601" s="27">
        <f t="shared" si="9"/>
        <v>72162</v>
      </c>
    </row>
    <row r="602" spans="1:9">
      <c r="A602" s="24">
        <v>44407</v>
      </c>
      <c r="B602" s="26">
        <v>117372</v>
      </c>
      <c r="C602" s="26">
        <v>39752</v>
      </c>
      <c r="D602" s="26">
        <v>11614</v>
      </c>
      <c r="E602" s="29">
        <v>377</v>
      </c>
      <c r="F602" s="31" t="s">
        <v>25</v>
      </c>
      <c r="G602" s="31" t="s">
        <v>26</v>
      </c>
      <c r="H602" s="27">
        <f>B602-C602-D602</f>
        <v>66006</v>
      </c>
      <c r="I602" s="27">
        <f t="shared" si="9"/>
        <v>51366</v>
      </c>
    </row>
    <row r="603" spans="1:9">
      <c r="A603" s="24">
        <v>44197</v>
      </c>
      <c r="B603" s="26">
        <v>117134</v>
      </c>
      <c r="C603" s="26">
        <v>46184</v>
      </c>
      <c r="D603" s="26">
        <v>13682</v>
      </c>
      <c r="E603" s="29">
        <v>446</v>
      </c>
      <c r="F603" s="31" t="s">
        <v>23</v>
      </c>
      <c r="G603" s="31" t="s">
        <v>24</v>
      </c>
      <c r="H603" s="27">
        <f>B603-C603-D603</f>
        <v>57268</v>
      </c>
      <c r="I603" s="27">
        <f t="shared" si="9"/>
        <v>59866</v>
      </c>
    </row>
    <row r="604" spans="1:9">
      <c r="A604" s="24">
        <v>44577</v>
      </c>
      <c r="B604" s="26">
        <v>117056</v>
      </c>
      <c r="C604" s="26">
        <v>54000</v>
      </c>
      <c r="D604" s="26">
        <v>21311</v>
      </c>
      <c r="E604" s="29">
        <v>242</v>
      </c>
      <c r="F604" s="31" t="s">
        <v>29</v>
      </c>
      <c r="G604" s="31" t="s">
        <v>24</v>
      </c>
      <c r="H604" s="27">
        <f>B604-C604-D604</f>
        <v>41745</v>
      </c>
      <c r="I604" s="27">
        <f t="shared" si="9"/>
        <v>75311</v>
      </c>
    </row>
    <row r="605" spans="1:9">
      <c r="A605" s="24">
        <v>44496</v>
      </c>
      <c r="B605" s="26">
        <v>116985</v>
      </c>
      <c r="C605" s="26">
        <v>78454</v>
      </c>
      <c r="D605" s="26">
        <v>5406</v>
      </c>
      <c r="E605" s="29">
        <v>345</v>
      </c>
      <c r="F605" s="31" t="s">
        <v>29</v>
      </c>
      <c r="G605" s="31" t="s">
        <v>24</v>
      </c>
      <c r="H605" s="27">
        <f>B605-C605-D605</f>
        <v>33125</v>
      </c>
      <c r="I605" s="27">
        <f t="shared" si="9"/>
        <v>83860</v>
      </c>
    </row>
    <row r="606" spans="1:9">
      <c r="A606" s="24">
        <v>44822</v>
      </c>
      <c r="B606" s="26">
        <v>116549</v>
      </c>
      <c r="C606" s="26">
        <v>78933</v>
      </c>
      <c r="D606" s="26">
        <v>12296</v>
      </c>
      <c r="E606" s="29">
        <v>307</v>
      </c>
      <c r="F606" s="31" t="s">
        <v>25</v>
      </c>
      <c r="G606" s="31" t="s">
        <v>26</v>
      </c>
      <c r="H606" s="27">
        <f>B606-C606-D606</f>
        <v>25320</v>
      </c>
      <c r="I606" s="27">
        <f t="shared" si="9"/>
        <v>91229</v>
      </c>
    </row>
    <row r="607" spans="1:9">
      <c r="A607" s="24">
        <v>44637</v>
      </c>
      <c r="B607" s="26">
        <v>116503</v>
      </c>
      <c r="C607" s="26">
        <v>46977</v>
      </c>
      <c r="D607" s="26">
        <v>10788</v>
      </c>
      <c r="E607" s="29">
        <v>438</v>
      </c>
      <c r="F607" s="31" t="s">
        <v>27</v>
      </c>
      <c r="G607" s="31" t="s">
        <v>24</v>
      </c>
      <c r="H607" s="27">
        <f>B607-C607-D607</f>
        <v>58738</v>
      </c>
      <c r="I607" s="27">
        <f t="shared" si="9"/>
        <v>57765</v>
      </c>
    </row>
    <row r="608" spans="1:9">
      <c r="A608" s="24">
        <v>44214</v>
      </c>
      <c r="B608" s="26">
        <v>116276</v>
      </c>
      <c r="C608" s="26">
        <v>65525</v>
      </c>
      <c r="D608" s="26">
        <v>19696</v>
      </c>
      <c r="E608" s="29">
        <v>306</v>
      </c>
      <c r="F608" s="31" t="s">
        <v>27</v>
      </c>
      <c r="G608" s="31" t="s">
        <v>24</v>
      </c>
      <c r="H608" s="27">
        <f>B608-C608-D608</f>
        <v>31055</v>
      </c>
      <c r="I608" s="27">
        <f t="shared" si="9"/>
        <v>85221</v>
      </c>
    </row>
    <row r="609" spans="1:9">
      <c r="A609" s="24">
        <v>44012</v>
      </c>
      <c r="B609" s="26">
        <v>116264</v>
      </c>
      <c r="C609" s="26">
        <v>77684</v>
      </c>
      <c r="D609" s="26">
        <v>11318</v>
      </c>
      <c r="E609" s="29">
        <v>303</v>
      </c>
      <c r="F609" s="31" t="s">
        <v>25</v>
      </c>
      <c r="G609" s="31" t="s">
        <v>30</v>
      </c>
      <c r="H609" s="27">
        <f>B609-C609-D609</f>
        <v>27262</v>
      </c>
      <c r="I609" s="27">
        <f t="shared" si="9"/>
        <v>89002</v>
      </c>
    </row>
    <row r="610" spans="1:9">
      <c r="A610" s="24">
        <v>44138</v>
      </c>
      <c r="B610" s="26">
        <v>116133</v>
      </c>
      <c r="C610" s="26">
        <v>43944</v>
      </c>
      <c r="D610" s="26">
        <v>18839</v>
      </c>
      <c r="E610" s="29">
        <v>209</v>
      </c>
      <c r="F610" s="31" t="s">
        <v>27</v>
      </c>
      <c r="G610" s="31" t="s">
        <v>26</v>
      </c>
      <c r="H610" s="27">
        <f>B610-C610-D610</f>
        <v>53350</v>
      </c>
      <c r="I610" s="27">
        <f t="shared" si="9"/>
        <v>62783</v>
      </c>
    </row>
    <row r="611" spans="1:9">
      <c r="A611" s="24">
        <v>44727</v>
      </c>
      <c r="B611" s="26">
        <v>116088</v>
      </c>
      <c r="C611" s="26">
        <v>55372</v>
      </c>
      <c r="D611" s="26">
        <v>28678</v>
      </c>
      <c r="E611" s="29">
        <v>486</v>
      </c>
      <c r="F611" s="31" t="s">
        <v>25</v>
      </c>
      <c r="G611" s="31" t="s">
        <v>24</v>
      </c>
      <c r="H611" s="27">
        <f>B611-C611-D611</f>
        <v>32038</v>
      </c>
      <c r="I611" s="27">
        <f t="shared" si="9"/>
        <v>84050</v>
      </c>
    </row>
    <row r="612" spans="1:9">
      <c r="A612" s="24">
        <v>44134</v>
      </c>
      <c r="B612" s="26">
        <v>115961</v>
      </c>
      <c r="C612" s="26">
        <v>40805</v>
      </c>
      <c r="D612" s="26">
        <v>23950</v>
      </c>
      <c r="E612" s="29">
        <v>228</v>
      </c>
      <c r="F612" s="31" t="s">
        <v>23</v>
      </c>
      <c r="G612" s="31" t="s">
        <v>24</v>
      </c>
      <c r="H612" s="27">
        <f>B612-C612-D612</f>
        <v>51206</v>
      </c>
      <c r="I612" s="27">
        <f t="shared" si="9"/>
        <v>64755</v>
      </c>
    </row>
    <row r="613" spans="1:9">
      <c r="A613" s="24">
        <v>44798</v>
      </c>
      <c r="B613" s="26">
        <v>115754</v>
      </c>
      <c r="C613" s="26">
        <v>81098</v>
      </c>
      <c r="D613" s="26">
        <v>25025</v>
      </c>
      <c r="E613" s="29">
        <v>322</v>
      </c>
      <c r="F613" s="31" t="s">
        <v>23</v>
      </c>
      <c r="G613" s="31" t="s">
        <v>28</v>
      </c>
      <c r="H613" s="27">
        <f>B613-C613-D613</f>
        <v>9631</v>
      </c>
      <c r="I613" s="27">
        <f t="shared" si="9"/>
        <v>106123</v>
      </c>
    </row>
    <row r="614" spans="1:9">
      <c r="A614" s="24">
        <v>44180</v>
      </c>
      <c r="B614" s="26">
        <v>115337</v>
      </c>
      <c r="C614" s="26">
        <v>72092</v>
      </c>
      <c r="D614" s="26">
        <v>18401</v>
      </c>
      <c r="E614" s="29">
        <v>329</v>
      </c>
      <c r="F614" s="31" t="s">
        <v>23</v>
      </c>
      <c r="G614" s="31" t="s">
        <v>28</v>
      </c>
      <c r="H614" s="27">
        <f>B614-C614-D614</f>
        <v>24844</v>
      </c>
      <c r="I614" s="27">
        <f t="shared" si="9"/>
        <v>90493</v>
      </c>
    </row>
    <row r="615" spans="1:9">
      <c r="A615" s="24">
        <v>43980</v>
      </c>
      <c r="B615" s="26">
        <v>115318</v>
      </c>
      <c r="C615" s="26">
        <v>40749</v>
      </c>
      <c r="D615" s="26">
        <v>27736</v>
      </c>
      <c r="E615" s="29">
        <v>124</v>
      </c>
      <c r="F615" s="31" t="s">
        <v>23</v>
      </c>
      <c r="G615" s="31" t="s">
        <v>24</v>
      </c>
      <c r="H615" s="27">
        <f>B615-C615-D615</f>
        <v>46833</v>
      </c>
      <c r="I615" s="27">
        <f t="shared" si="9"/>
        <v>68485</v>
      </c>
    </row>
    <row r="616" spans="1:9">
      <c r="A616" s="24">
        <v>44550</v>
      </c>
      <c r="B616" s="26">
        <v>115230</v>
      </c>
      <c r="C616" s="26">
        <v>56649</v>
      </c>
      <c r="D616" s="26">
        <v>10287</v>
      </c>
      <c r="E616" s="29">
        <v>210</v>
      </c>
      <c r="F616" s="31" t="s">
        <v>29</v>
      </c>
      <c r="G616" s="31" t="s">
        <v>30</v>
      </c>
      <c r="H616" s="27">
        <f>B616-C616-D616</f>
        <v>48294</v>
      </c>
      <c r="I616" s="27">
        <f t="shared" si="9"/>
        <v>66936</v>
      </c>
    </row>
    <row r="617" spans="1:9">
      <c r="A617" s="24">
        <v>44613</v>
      </c>
      <c r="B617" s="26">
        <v>115204</v>
      </c>
      <c r="C617" s="26">
        <v>74199</v>
      </c>
      <c r="D617" s="26">
        <v>23990</v>
      </c>
      <c r="E617" s="29">
        <v>202</v>
      </c>
      <c r="F617" s="31" t="s">
        <v>23</v>
      </c>
      <c r="G617" s="31" t="s">
        <v>28</v>
      </c>
      <c r="H617" s="27">
        <f>B617-C617-D617</f>
        <v>17015</v>
      </c>
      <c r="I617" s="27">
        <f t="shared" si="9"/>
        <v>98189</v>
      </c>
    </row>
    <row r="618" spans="1:9">
      <c r="A618" s="24">
        <v>44000</v>
      </c>
      <c r="B618" s="26">
        <v>115176</v>
      </c>
      <c r="C618" s="26">
        <v>36172</v>
      </c>
      <c r="D618" s="26">
        <v>7224</v>
      </c>
      <c r="E618" s="29">
        <v>280</v>
      </c>
      <c r="F618" s="31" t="s">
        <v>29</v>
      </c>
      <c r="G618" s="31" t="s">
        <v>24</v>
      </c>
      <c r="H618" s="27">
        <f>B618-C618-D618</f>
        <v>71780</v>
      </c>
      <c r="I618" s="27">
        <f t="shared" si="9"/>
        <v>43396</v>
      </c>
    </row>
    <row r="619" spans="1:9">
      <c r="A619" s="24">
        <v>44130</v>
      </c>
      <c r="B619" s="26">
        <v>115029</v>
      </c>
      <c r="C619" s="26">
        <v>97695</v>
      </c>
      <c r="D619" s="26">
        <v>22908</v>
      </c>
      <c r="E619" s="29">
        <v>294</v>
      </c>
      <c r="F619" s="31" t="s">
        <v>29</v>
      </c>
      <c r="G619" s="31" t="s">
        <v>26</v>
      </c>
      <c r="H619" s="27">
        <f>B619-C619-D619</f>
        <v>-5574</v>
      </c>
      <c r="I619" s="27">
        <f t="shared" si="9"/>
        <v>120603</v>
      </c>
    </row>
    <row r="620" spans="1:9">
      <c r="A620" s="24">
        <v>43931</v>
      </c>
      <c r="B620" s="26">
        <v>114917</v>
      </c>
      <c r="C620" s="26">
        <v>91588</v>
      </c>
      <c r="D620" s="26">
        <v>28864</v>
      </c>
      <c r="E620" s="29">
        <v>462</v>
      </c>
      <c r="F620" s="31" t="s">
        <v>23</v>
      </c>
      <c r="G620" s="31" t="s">
        <v>26</v>
      </c>
      <c r="H620" s="27">
        <f>B620-C620-D620</f>
        <v>-5535</v>
      </c>
      <c r="I620" s="27">
        <f t="shared" si="9"/>
        <v>120452</v>
      </c>
    </row>
    <row r="621" spans="1:9">
      <c r="A621" s="24">
        <v>44176</v>
      </c>
      <c r="B621" s="26">
        <v>114912</v>
      </c>
      <c r="C621" s="26">
        <v>98926</v>
      </c>
      <c r="D621" s="26">
        <v>21661</v>
      </c>
      <c r="E621" s="29">
        <v>331</v>
      </c>
      <c r="F621" s="31" t="s">
        <v>23</v>
      </c>
      <c r="G621" s="31" t="s">
        <v>28</v>
      </c>
      <c r="H621" s="27">
        <f>B621-C621-D621</f>
        <v>-5675</v>
      </c>
      <c r="I621" s="27">
        <f t="shared" si="9"/>
        <v>120587</v>
      </c>
    </row>
    <row r="622" spans="1:9">
      <c r="A622" s="24">
        <v>44095</v>
      </c>
      <c r="B622" s="26">
        <v>114771</v>
      </c>
      <c r="C622" s="26">
        <v>85731</v>
      </c>
      <c r="D622" s="26">
        <v>13016</v>
      </c>
      <c r="E622" s="29">
        <v>368</v>
      </c>
      <c r="F622" s="31" t="s">
        <v>23</v>
      </c>
      <c r="G622" s="31" t="s">
        <v>26</v>
      </c>
      <c r="H622" s="27">
        <f>B622-C622-D622</f>
        <v>16024</v>
      </c>
      <c r="I622" s="27">
        <f t="shared" si="9"/>
        <v>98747</v>
      </c>
    </row>
    <row r="623" spans="1:9">
      <c r="A623" s="24">
        <v>44811</v>
      </c>
      <c r="B623" s="26">
        <v>114624</v>
      </c>
      <c r="C623" s="26">
        <v>58398</v>
      </c>
      <c r="D623" s="26">
        <v>12829</v>
      </c>
      <c r="E623" s="29">
        <v>210</v>
      </c>
      <c r="F623" s="31" t="s">
        <v>23</v>
      </c>
      <c r="G623" s="31" t="s">
        <v>30</v>
      </c>
      <c r="H623" s="27">
        <f>B623-C623-D623</f>
        <v>43397</v>
      </c>
      <c r="I623" s="27">
        <f t="shared" si="9"/>
        <v>71227</v>
      </c>
    </row>
    <row r="624" spans="1:9">
      <c r="A624" s="24">
        <v>44241</v>
      </c>
      <c r="B624" s="26">
        <v>114620</v>
      </c>
      <c r="C624" s="26">
        <v>97155</v>
      </c>
      <c r="D624" s="26">
        <v>5492</v>
      </c>
      <c r="E624" s="29">
        <v>282</v>
      </c>
      <c r="F624" s="31" t="s">
        <v>27</v>
      </c>
      <c r="G624" s="31" t="s">
        <v>30</v>
      </c>
      <c r="H624" s="27">
        <f>B624-C624-D624</f>
        <v>11973</v>
      </c>
      <c r="I624" s="27">
        <f t="shared" si="9"/>
        <v>102647</v>
      </c>
    </row>
    <row r="625" spans="1:9">
      <c r="A625" s="24">
        <v>44469</v>
      </c>
      <c r="B625" s="26">
        <v>114615</v>
      </c>
      <c r="C625" s="26">
        <v>80290</v>
      </c>
      <c r="D625" s="26">
        <v>14168</v>
      </c>
      <c r="E625" s="29">
        <v>323</v>
      </c>
      <c r="F625" s="31" t="s">
        <v>27</v>
      </c>
      <c r="G625" s="31" t="s">
        <v>28</v>
      </c>
      <c r="H625" s="27">
        <f>B625-C625-D625</f>
        <v>20157</v>
      </c>
      <c r="I625" s="27">
        <f t="shared" si="9"/>
        <v>94458</v>
      </c>
    </row>
    <row r="626" spans="1:9">
      <c r="A626" s="24">
        <v>44804</v>
      </c>
      <c r="B626" s="26">
        <v>114253</v>
      </c>
      <c r="C626" s="26">
        <v>60386</v>
      </c>
      <c r="D626" s="26">
        <v>15659</v>
      </c>
      <c r="E626" s="29">
        <v>151</v>
      </c>
      <c r="F626" s="31" t="s">
        <v>25</v>
      </c>
      <c r="G626" s="31" t="s">
        <v>30</v>
      </c>
      <c r="H626" s="27">
        <f>B626-C626-D626</f>
        <v>38208</v>
      </c>
      <c r="I626" s="27">
        <f t="shared" si="9"/>
        <v>76045</v>
      </c>
    </row>
    <row r="627" spans="1:9">
      <c r="A627" s="24">
        <v>44667</v>
      </c>
      <c r="B627" s="26">
        <v>114061</v>
      </c>
      <c r="C627" s="26">
        <v>67437</v>
      </c>
      <c r="D627" s="26">
        <v>21193</v>
      </c>
      <c r="E627" s="29">
        <v>351</v>
      </c>
      <c r="F627" s="31" t="s">
        <v>23</v>
      </c>
      <c r="G627" s="31" t="s">
        <v>24</v>
      </c>
      <c r="H627" s="27">
        <f>B627-C627-D627</f>
        <v>25431</v>
      </c>
      <c r="I627" s="27">
        <f t="shared" si="9"/>
        <v>88630</v>
      </c>
    </row>
    <row r="628" spans="1:9">
      <c r="A628" s="24">
        <v>44308</v>
      </c>
      <c r="B628" s="26">
        <v>114028</v>
      </c>
      <c r="C628" s="26">
        <v>77945</v>
      </c>
      <c r="D628" s="26">
        <v>20514</v>
      </c>
      <c r="E628" s="29">
        <v>125</v>
      </c>
      <c r="F628" s="31" t="s">
        <v>27</v>
      </c>
      <c r="G628" s="31" t="s">
        <v>24</v>
      </c>
      <c r="H628" s="27">
        <f>B628-C628-D628</f>
        <v>15569</v>
      </c>
      <c r="I628" s="27">
        <f t="shared" si="9"/>
        <v>98459</v>
      </c>
    </row>
    <row r="629" spans="1:9">
      <c r="A629" s="24">
        <v>44364</v>
      </c>
      <c r="B629" s="26">
        <v>113947</v>
      </c>
      <c r="C629" s="26">
        <v>36710</v>
      </c>
      <c r="D629" s="26">
        <v>27626</v>
      </c>
      <c r="E629" s="29">
        <v>375</v>
      </c>
      <c r="F629" s="31" t="s">
        <v>23</v>
      </c>
      <c r="G629" s="31" t="s">
        <v>24</v>
      </c>
      <c r="H629" s="27">
        <f>B629-C629-D629</f>
        <v>49611</v>
      </c>
      <c r="I629" s="27">
        <f t="shared" si="9"/>
        <v>64336</v>
      </c>
    </row>
    <row r="630" spans="1:9">
      <c r="A630" s="24">
        <v>44718</v>
      </c>
      <c r="B630" s="26">
        <v>113551</v>
      </c>
      <c r="C630" s="26">
        <v>52052</v>
      </c>
      <c r="D630" s="26">
        <v>9937</v>
      </c>
      <c r="E630" s="29">
        <v>186</v>
      </c>
      <c r="F630" s="31" t="s">
        <v>23</v>
      </c>
      <c r="G630" s="31" t="s">
        <v>24</v>
      </c>
      <c r="H630" s="27">
        <f>B630-C630-D630</f>
        <v>51562</v>
      </c>
      <c r="I630" s="27">
        <f t="shared" si="9"/>
        <v>61989</v>
      </c>
    </row>
    <row r="631" spans="1:9">
      <c r="A631" s="24">
        <v>43855</v>
      </c>
      <c r="B631" s="26">
        <v>113441</v>
      </c>
      <c r="C631" s="26">
        <v>34895</v>
      </c>
      <c r="D631" s="26">
        <v>15886</v>
      </c>
      <c r="E631" s="29">
        <v>443</v>
      </c>
      <c r="F631" s="31" t="s">
        <v>25</v>
      </c>
      <c r="G631" s="31" t="s">
        <v>24</v>
      </c>
      <c r="H631" s="27">
        <f>B631-C631-D631</f>
        <v>62660</v>
      </c>
      <c r="I631" s="27">
        <f t="shared" si="9"/>
        <v>50781</v>
      </c>
    </row>
    <row r="632" spans="1:9">
      <c r="A632" s="24">
        <v>44829</v>
      </c>
      <c r="B632" s="26">
        <v>113363</v>
      </c>
      <c r="C632" s="26">
        <v>57103</v>
      </c>
      <c r="D632" s="26">
        <v>18652</v>
      </c>
      <c r="E632" s="29">
        <v>240</v>
      </c>
      <c r="F632" s="31" t="s">
        <v>27</v>
      </c>
      <c r="G632" s="31" t="s">
        <v>30</v>
      </c>
      <c r="H632" s="27">
        <f>B632-C632-D632</f>
        <v>37608</v>
      </c>
      <c r="I632" s="27">
        <f t="shared" si="9"/>
        <v>75755</v>
      </c>
    </row>
    <row r="633" spans="1:9">
      <c r="A633" s="24">
        <v>44161</v>
      </c>
      <c r="B633" s="26">
        <v>113276</v>
      </c>
      <c r="C633" s="26">
        <v>98099</v>
      </c>
      <c r="D633" s="26">
        <v>24660</v>
      </c>
      <c r="E633" s="29">
        <v>480</v>
      </c>
      <c r="F633" s="31" t="s">
        <v>29</v>
      </c>
      <c r="G633" s="31" t="s">
        <v>26</v>
      </c>
      <c r="H633" s="27">
        <f>B633-C633-D633</f>
        <v>-9483</v>
      </c>
      <c r="I633" s="27">
        <f t="shared" si="9"/>
        <v>122759</v>
      </c>
    </row>
    <row r="634" spans="1:9">
      <c r="A634" s="24">
        <v>44430</v>
      </c>
      <c r="B634" s="26">
        <v>113268</v>
      </c>
      <c r="C634" s="26">
        <v>55556</v>
      </c>
      <c r="D634" s="26">
        <v>10634</v>
      </c>
      <c r="E634" s="29">
        <v>283</v>
      </c>
      <c r="F634" s="31" t="s">
        <v>25</v>
      </c>
      <c r="G634" s="31" t="s">
        <v>28</v>
      </c>
      <c r="H634" s="27">
        <f>B634-C634-D634</f>
        <v>47078</v>
      </c>
      <c r="I634" s="27">
        <f t="shared" si="9"/>
        <v>66190</v>
      </c>
    </row>
    <row r="635" spans="1:9">
      <c r="A635" s="24">
        <v>43994</v>
      </c>
      <c r="B635" s="26">
        <v>113028</v>
      </c>
      <c r="C635" s="26">
        <v>62784</v>
      </c>
      <c r="D635" s="26">
        <v>10793</v>
      </c>
      <c r="E635" s="29">
        <v>305</v>
      </c>
      <c r="F635" s="31" t="s">
        <v>25</v>
      </c>
      <c r="G635" s="31" t="s">
        <v>24</v>
      </c>
      <c r="H635" s="27">
        <f>B635-C635-D635</f>
        <v>39451</v>
      </c>
      <c r="I635" s="27">
        <f t="shared" si="9"/>
        <v>73577</v>
      </c>
    </row>
    <row r="636" spans="1:9">
      <c r="A636" s="24">
        <v>44427</v>
      </c>
      <c r="B636" s="26">
        <v>112930</v>
      </c>
      <c r="C636" s="26">
        <v>89165</v>
      </c>
      <c r="D636" s="26">
        <v>24540</v>
      </c>
      <c r="E636" s="29">
        <v>412</v>
      </c>
      <c r="F636" s="31" t="s">
        <v>27</v>
      </c>
      <c r="G636" s="31" t="s">
        <v>24</v>
      </c>
      <c r="H636" s="27">
        <f>B636-C636-D636</f>
        <v>-775</v>
      </c>
      <c r="I636" s="27">
        <f t="shared" si="9"/>
        <v>113705</v>
      </c>
    </row>
    <row r="637" spans="1:9">
      <c r="A637" s="24">
        <v>44039</v>
      </c>
      <c r="B637" s="26">
        <v>112853</v>
      </c>
      <c r="C637" s="26">
        <v>65144</v>
      </c>
      <c r="D637" s="26">
        <v>6519</v>
      </c>
      <c r="E637" s="29">
        <v>139</v>
      </c>
      <c r="F637" s="31" t="s">
        <v>29</v>
      </c>
      <c r="G637" s="31" t="s">
        <v>24</v>
      </c>
      <c r="H637" s="27">
        <f>B637-C637-D637</f>
        <v>41190</v>
      </c>
      <c r="I637" s="27">
        <f t="shared" si="9"/>
        <v>71663</v>
      </c>
    </row>
    <row r="638" spans="1:9">
      <c r="A638" s="24">
        <v>44063</v>
      </c>
      <c r="B638" s="26">
        <v>112487</v>
      </c>
      <c r="C638" s="26">
        <v>88279</v>
      </c>
      <c r="D638" s="26">
        <v>23156</v>
      </c>
      <c r="E638" s="29">
        <v>300</v>
      </c>
      <c r="F638" s="31" t="s">
        <v>23</v>
      </c>
      <c r="G638" s="31" t="s">
        <v>28</v>
      </c>
      <c r="H638" s="27">
        <f>B638-C638-D638</f>
        <v>1052</v>
      </c>
      <c r="I638" s="27">
        <f t="shared" si="9"/>
        <v>111435</v>
      </c>
    </row>
    <row r="639" spans="1:9">
      <c r="A639" s="24">
        <v>44232</v>
      </c>
      <c r="B639" s="26">
        <v>112375</v>
      </c>
      <c r="C639" s="26">
        <v>98920</v>
      </c>
      <c r="D639" s="26">
        <v>15541</v>
      </c>
      <c r="E639" s="29">
        <v>173</v>
      </c>
      <c r="F639" s="31" t="s">
        <v>23</v>
      </c>
      <c r="G639" s="31" t="s">
        <v>30</v>
      </c>
      <c r="H639" s="27">
        <f>B639-C639-D639</f>
        <v>-2086</v>
      </c>
      <c r="I639" s="27">
        <f t="shared" si="9"/>
        <v>114461</v>
      </c>
    </row>
    <row r="640" spans="1:9">
      <c r="A640" s="24">
        <v>43997</v>
      </c>
      <c r="B640" s="26">
        <v>112329</v>
      </c>
      <c r="C640" s="26">
        <v>94641</v>
      </c>
      <c r="D640" s="26">
        <v>21209</v>
      </c>
      <c r="E640" s="29">
        <v>370</v>
      </c>
      <c r="F640" s="31" t="s">
        <v>23</v>
      </c>
      <c r="G640" s="31" t="s">
        <v>26</v>
      </c>
      <c r="H640" s="27">
        <f>B640-C640-D640</f>
        <v>-3521</v>
      </c>
      <c r="I640" s="27">
        <f t="shared" si="9"/>
        <v>115850</v>
      </c>
    </row>
    <row r="641" spans="1:9">
      <c r="A641" s="24">
        <v>44498</v>
      </c>
      <c r="B641" s="26">
        <v>112326</v>
      </c>
      <c r="C641" s="26">
        <v>78200</v>
      </c>
      <c r="D641" s="26">
        <v>5166</v>
      </c>
      <c r="E641" s="29">
        <v>307</v>
      </c>
      <c r="F641" s="31" t="s">
        <v>29</v>
      </c>
      <c r="G641" s="31" t="s">
        <v>30</v>
      </c>
      <c r="H641" s="27">
        <f>B641-C641-D641</f>
        <v>28960</v>
      </c>
      <c r="I641" s="27">
        <f t="shared" si="9"/>
        <v>83366</v>
      </c>
    </row>
    <row r="642" spans="1:9">
      <c r="A642" s="24">
        <v>44424</v>
      </c>
      <c r="B642" s="26">
        <v>112307</v>
      </c>
      <c r="C642" s="26">
        <v>39346</v>
      </c>
      <c r="D642" s="26">
        <v>14865</v>
      </c>
      <c r="E642" s="29">
        <v>164</v>
      </c>
      <c r="F642" s="31" t="s">
        <v>27</v>
      </c>
      <c r="G642" s="31" t="s">
        <v>28</v>
      </c>
      <c r="H642" s="27">
        <f>B642-C642-D642</f>
        <v>58096</v>
      </c>
      <c r="I642" s="27">
        <f t="shared" si="9"/>
        <v>54211</v>
      </c>
    </row>
    <row r="643" spans="1:9">
      <c r="A643" s="24">
        <v>44453</v>
      </c>
      <c r="B643" s="26">
        <v>112098</v>
      </c>
      <c r="C643" s="26">
        <v>51447</v>
      </c>
      <c r="D643" s="26">
        <v>25195</v>
      </c>
      <c r="E643" s="29">
        <v>432</v>
      </c>
      <c r="F643" s="31" t="s">
        <v>27</v>
      </c>
      <c r="G643" s="31" t="s">
        <v>24</v>
      </c>
      <c r="H643" s="27">
        <f>B643-C643-D643</f>
        <v>35456</v>
      </c>
      <c r="I643" s="27">
        <f t="shared" ref="I643:I706" si="10">C643+D643</f>
        <v>76642</v>
      </c>
    </row>
    <row r="644" spans="1:9">
      <c r="A644" s="24">
        <v>44693</v>
      </c>
      <c r="B644" s="26">
        <v>111924</v>
      </c>
      <c r="C644" s="26">
        <v>74179</v>
      </c>
      <c r="D644" s="26">
        <v>6271</v>
      </c>
      <c r="E644" s="29">
        <v>349</v>
      </c>
      <c r="F644" s="31" t="s">
        <v>29</v>
      </c>
      <c r="G644" s="31" t="s">
        <v>24</v>
      </c>
      <c r="H644" s="27">
        <f>B644-C644-D644</f>
        <v>31474</v>
      </c>
      <c r="I644" s="27">
        <f t="shared" si="10"/>
        <v>80450</v>
      </c>
    </row>
    <row r="645" spans="1:9">
      <c r="A645" s="24">
        <v>44132</v>
      </c>
      <c r="B645" s="26">
        <v>111693</v>
      </c>
      <c r="C645" s="26">
        <v>77701</v>
      </c>
      <c r="D645" s="26">
        <v>27582</v>
      </c>
      <c r="E645" s="29">
        <v>321</v>
      </c>
      <c r="F645" s="31" t="s">
        <v>29</v>
      </c>
      <c r="G645" s="31" t="s">
        <v>26</v>
      </c>
      <c r="H645" s="27">
        <f>B645-C645-D645</f>
        <v>6410</v>
      </c>
      <c r="I645" s="27">
        <f t="shared" si="10"/>
        <v>105283</v>
      </c>
    </row>
    <row r="646" spans="1:9">
      <c r="A646" s="24">
        <v>44224</v>
      </c>
      <c r="B646" s="26">
        <v>111571</v>
      </c>
      <c r="C646" s="26">
        <v>55279</v>
      </c>
      <c r="D646" s="26">
        <v>8644</v>
      </c>
      <c r="E646" s="29">
        <v>438</v>
      </c>
      <c r="F646" s="31" t="s">
        <v>29</v>
      </c>
      <c r="G646" s="31" t="s">
        <v>28</v>
      </c>
      <c r="H646" s="27">
        <f>B646-C646-D646</f>
        <v>47648</v>
      </c>
      <c r="I646" s="27">
        <f t="shared" si="10"/>
        <v>63923</v>
      </c>
    </row>
    <row r="647" spans="1:9">
      <c r="A647" s="24">
        <v>44190</v>
      </c>
      <c r="B647" s="26">
        <v>111474</v>
      </c>
      <c r="C647" s="26">
        <v>58854</v>
      </c>
      <c r="D647" s="26">
        <v>25148</v>
      </c>
      <c r="E647" s="29">
        <v>375</v>
      </c>
      <c r="F647" s="31" t="s">
        <v>23</v>
      </c>
      <c r="G647" s="31" t="s">
        <v>28</v>
      </c>
      <c r="H647" s="27">
        <f>B647-C647-D647</f>
        <v>27472</v>
      </c>
      <c r="I647" s="27">
        <f t="shared" si="10"/>
        <v>84002</v>
      </c>
    </row>
    <row r="648" spans="1:9">
      <c r="A648" s="24">
        <v>43943</v>
      </c>
      <c r="B648" s="26">
        <v>111356</v>
      </c>
      <c r="C648" s="26">
        <v>64171</v>
      </c>
      <c r="D648" s="26">
        <v>5159</v>
      </c>
      <c r="E648" s="29">
        <v>192</v>
      </c>
      <c r="F648" s="31" t="s">
        <v>29</v>
      </c>
      <c r="G648" s="31" t="s">
        <v>30</v>
      </c>
      <c r="H648" s="27">
        <f>B648-C648-D648</f>
        <v>42026</v>
      </c>
      <c r="I648" s="27">
        <f t="shared" si="10"/>
        <v>69330</v>
      </c>
    </row>
    <row r="649" spans="1:9">
      <c r="A649" s="24">
        <v>44147</v>
      </c>
      <c r="B649" s="26">
        <v>111226</v>
      </c>
      <c r="C649" s="26">
        <v>39596</v>
      </c>
      <c r="D649" s="26">
        <v>25936</v>
      </c>
      <c r="E649" s="29">
        <v>474</v>
      </c>
      <c r="F649" s="31" t="s">
        <v>27</v>
      </c>
      <c r="G649" s="31" t="s">
        <v>30</v>
      </c>
      <c r="H649" s="27">
        <f>B649-C649-D649</f>
        <v>45694</v>
      </c>
      <c r="I649" s="27">
        <f t="shared" si="10"/>
        <v>65532</v>
      </c>
    </row>
    <row r="650" spans="1:9">
      <c r="A650" s="24">
        <v>44478</v>
      </c>
      <c r="B650" s="26">
        <v>111195</v>
      </c>
      <c r="C650" s="26">
        <v>76738</v>
      </c>
      <c r="D650" s="26">
        <v>5152</v>
      </c>
      <c r="E650" s="29">
        <v>445</v>
      </c>
      <c r="F650" s="31" t="s">
        <v>29</v>
      </c>
      <c r="G650" s="31" t="s">
        <v>24</v>
      </c>
      <c r="H650" s="27">
        <f>B650-C650-D650</f>
        <v>29305</v>
      </c>
      <c r="I650" s="27">
        <f t="shared" si="10"/>
        <v>81890</v>
      </c>
    </row>
    <row r="651" spans="1:9">
      <c r="A651" s="24">
        <v>44506</v>
      </c>
      <c r="B651" s="26">
        <v>111047</v>
      </c>
      <c r="C651" s="26">
        <v>81875</v>
      </c>
      <c r="D651" s="26">
        <v>23504</v>
      </c>
      <c r="E651" s="29">
        <v>305</v>
      </c>
      <c r="F651" s="31" t="s">
        <v>23</v>
      </c>
      <c r="G651" s="31" t="s">
        <v>28</v>
      </c>
      <c r="H651" s="27">
        <f>B651-C651-D651</f>
        <v>5668</v>
      </c>
      <c r="I651" s="27">
        <f t="shared" si="10"/>
        <v>105379</v>
      </c>
    </row>
    <row r="652" spans="1:9">
      <c r="A652" s="24">
        <v>44500</v>
      </c>
      <c r="B652" s="26">
        <v>110861</v>
      </c>
      <c r="C652" s="26">
        <v>43947</v>
      </c>
      <c r="D652" s="26">
        <v>23045</v>
      </c>
      <c r="E652" s="29">
        <v>299</v>
      </c>
      <c r="F652" s="31" t="s">
        <v>25</v>
      </c>
      <c r="G652" s="31" t="s">
        <v>28</v>
      </c>
      <c r="H652" s="27">
        <f>B652-C652-D652</f>
        <v>43869</v>
      </c>
      <c r="I652" s="27">
        <f t="shared" si="10"/>
        <v>66992</v>
      </c>
    </row>
    <row r="653" spans="1:9">
      <c r="A653" s="24">
        <v>44666</v>
      </c>
      <c r="B653" s="26">
        <v>110138</v>
      </c>
      <c r="C653" s="26">
        <v>68244</v>
      </c>
      <c r="D653" s="26">
        <v>8554</v>
      </c>
      <c r="E653" s="29">
        <v>285</v>
      </c>
      <c r="F653" s="31" t="s">
        <v>23</v>
      </c>
      <c r="G653" s="31" t="s">
        <v>24</v>
      </c>
      <c r="H653" s="27">
        <f>B653-C653-D653</f>
        <v>33340</v>
      </c>
      <c r="I653" s="27">
        <f t="shared" si="10"/>
        <v>76798</v>
      </c>
    </row>
    <row r="654" spans="1:9">
      <c r="A654" s="24">
        <v>44328</v>
      </c>
      <c r="B654" s="26">
        <v>110106</v>
      </c>
      <c r="C654" s="26">
        <v>60573</v>
      </c>
      <c r="D654" s="26">
        <v>5628</v>
      </c>
      <c r="E654" s="29">
        <v>280</v>
      </c>
      <c r="F654" s="31" t="s">
        <v>27</v>
      </c>
      <c r="G654" s="31" t="s">
        <v>30</v>
      </c>
      <c r="H654" s="27">
        <f>B654-C654-D654</f>
        <v>43905</v>
      </c>
      <c r="I654" s="27">
        <f t="shared" si="10"/>
        <v>66201</v>
      </c>
    </row>
    <row r="655" spans="1:9">
      <c r="A655" s="24">
        <v>44497</v>
      </c>
      <c r="B655" s="26">
        <v>110069</v>
      </c>
      <c r="C655" s="26">
        <v>58365</v>
      </c>
      <c r="D655" s="26">
        <v>18689</v>
      </c>
      <c r="E655" s="29">
        <v>325</v>
      </c>
      <c r="F655" s="31" t="s">
        <v>27</v>
      </c>
      <c r="G655" s="31" t="s">
        <v>26</v>
      </c>
      <c r="H655" s="27">
        <f>B655-C655-D655</f>
        <v>33015</v>
      </c>
      <c r="I655" s="27">
        <f t="shared" si="10"/>
        <v>77054</v>
      </c>
    </row>
    <row r="656" spans="1:9">
      <c r="A656" s="24">
        <v>44366</v>
      </c>
      <c r="B656" s="26">
        <v>109708</v>
      </c>
      <c r="C656" s="26">
        <v>51038</v>
      </c>
      <c r="D656" s="26">
        <v>15642</v>
      </c>
      <c r="E656" s="29">
        <v>457</v>
      </c>
      <c r="F656" s="31" t="s">
        <v>23</v>
      </c>
      <c r="G656" s="31" t="s">
        <v>24</v>
      </c>
      <c r="H656" s="27">
        <f>B656-C656-D656</f>
        <v>43028</v>
      </c>
      <c r="I656" s="27">
        <f t="shared" si="10"/>
        <v>66680</v>
      </c>
    </row>
    <row r="657" spans="1:9">
      <c r="A657" s="24">
        <v>44468</v>
      </c>
      <c r="B657" s="26">
        <v>109268</v>
      </c>
      <c r="C657" s="26">
        <v>40449</v>
      </c>
      <c r="D657" s="26">
        <v>13712</v>
      </c>
      <c r="E657" s="29">
        <v>444</v>
      </c>
      <c r="F657" s="31" t="s">
        <v>29</v>
      </c>
      <c r="G657" s="31" t="s">
        <v>28</v>
      </c>
      <c r="H657" s="27">
        <f>B657-C657-D657</f>
        <v>55107</v>
      </c>
      <c r="I657" s="27">
        <f t="shared" si="10"/>
        <v>54161</v>
      </c>
    </row>
    <row r="658" spans="1:9">
      <c r="A658" s="24">
        <v>44492</v>
      </c>
      <c r="B658" s="26">
        <v>109153</v>
      </c>
      <c r="C658" s="26">
        <v>51778</v>
      </c>
      <c r="D658" s="26">
        <v>12263</v>
      </c>
      <c r="E658" s="29">
        <v>152</v>
      </c>
      <c r="F658" s="31" t="s">
        <v>29</v>
      </c>
      <c r="G658" s="31" t="s">
        <v>26</v>
      </c>
      <c r="H658" s="27">
        <f>B658-C658-D658</f>
        <v>45112</v>
      </c>
      <c r="I658" s="27">
        <f t="shared" si="10"/>
        <v>64041</v>
      </c>
    </row>
    <row r="659" spans="1:9">
      <c r="A659" s="24">
        <v>44369</v>
      </c>
      <c r="B659" s="26">
        <v>109138</v>
      </c>
      <c r="C659" s="26">
        <v>67991</v>
      </c>
      <c r="D659" s="26">
        <v>19534</v>
      </c>
      <c r="E659" s="29">
        <v>151</v>
      </c>
      <c r="F659" s="31" t="s">
        <v>25</v>
      </c>
      <c r="G659" s="31" t="s">
        <v>26</v>
      </c>
      <c r="H659" s="27">
        <f>B659-C659-D659</f>
        <v>21613</v>
      </c>
      <c r="I659" s="27">
        <f t="shared" si="10"/>
        <v>87525</v>
      </c>
    </row>
    <row r="660" spans="1:9">
      <c r="A660" s="24">
        <v>44780</v>
      </c>
      <c r="B660" s="26">
        <v>109104</v>
      </c>
      <c r="C660" s="26">
        <v>56086</v>
      </c>
      <c r="D660" s="26">
        <v>17013</v>
      </c>
      <c r="E660" s="29">
        <v>158</v>
      </c>
      <c r="F660" s="31" t="s">
        <v>25</v>
      </c>
      <c r="G660" s="31" t="s">
        <v>26</v>
      </c>
      <c r="H660" s="27">
        <f>B660-C660-D660</f>
        <v>36005</v>
      </c>
      <c r="I660" s="27">
        <f t="shared" si="10"/>
        <v>73099</v>
      </c>
    </row>
    <row r="661" spans="1:9">
      <c r="A661" s="24">
        <v>44431</v>
      </c>
      <c r="B661" s="26">
        <v>108901</v>
      </c>
      <c r="C661" s="26">
        <v>89042</v>
      </c>
      <c r="D661" s="26">
        <v>29959</v>
      </c>
      <c r="E661" s="29">
        <v>325</v>
      </c>
      <c r="F661" s="31" t="s">
        <v>25</v>
      </c>
      <c r="G661" s="31" t="s">
        <v>24</v>
      </c>
      <c r="H661" s="27">
        <f>B661-C661-D661</f>
        <v>-10100</v>
      </c>
      <c r="I661" s="27">
        <f t="shared" si="10"/>
        <v>119001</v>
      </c>
    </row>
    <row r="662" spans="1:9">
      <c r="A662" s="24">
        <v>44365</v>
      </c>
      <c r="B662" s="26">
        <v>108874</v>
      </c>
      <c r="C662" s="26">
        <v>51384</v>
      </c>
      <c r="D662" s="26">
        <v>15521</v>
      </c>
      <c r="E662" s="29">
        <v>149</v>
      </c>
      <c r="F662" s="31" t="s">
        <v>25</v>
      </c>
      <c r="G662" s="31" t="s">
        <v>26</v>
      </c>
      <c r="H662" s="27">
        <f>B662-C662-D662</f>
        <v>41969</v>
      </c>
      <c r="I662" s="27">
        <f t="shared" si="10"/>
        <v>66905</v>
      </c>
    </row>
    <row r="663" spans="1:9">
      <c r="A663" s="24">
        <v>44486</v>
      </c>
      <c r="B663" s="26">
        <v>108787</v>
      </c>
      <c r="C663" s="26">
        <v>64518</v>
      </c>
      <c r="D663" s="26">
        <v>17067</v>
      </c>
      <c r="E663" s="29">
        <v>432</v>
      </c>
      <c r="F663" s="31" t="s">
        <v>25</v>
      </c>
      <c r="G663" s="31" t="s">
        <v>24</v>
      </c>
      <c r="H663" s="27">
        <f>B663-C663-D663</f>
        <v>27202</v>
      </c>
      <c r="I663" s="27">
        <f t="shared" si="10"/>
        <v>81585</v>
      </c>
    </row>
    <row r="664" spans="1:9">
      <c r="A664" s="24">
        <v>44067</v>
      </c>
      <c r="B664" s="26">
        <v>108770</v>
      </c>
      <c r="C664" s="26">
        <v>68714</v>
      </c>
      <c r="D664" s="26">
        <v>28814</v>
      </c>
      <c r="E664" s="29">
        <v>467</v>
      </c>
      <c r="F664" s="31" t="s">
        <v>23</v>
      </c>
      <c r="G664" s="31" t="s">
        <v>28</v>
      </c>
      <c r="H664" s="27">
        <f>B664-C664-D664</f>
        <v>11242</v>
      </c>
      <c r="I664" s="27">
        <f t="shared" si="10"/>
        <v>97528</v>
      </c>
    </row>
    <row r="665" spans="1:9">
      <c r="A665" s="24">
        <v>44144</v>
      </c>
      <c r="B665" s="26">
        <v>108756</v>
      </c>
      <c r="C665" s="26">
        <v>84341</v>
      </c>
      <c r="D665" s="26">
        <v>25102</v>
      </c>
      <c r="E665" s="29">
        <v>306</v>
      </c>
      <c r="F665" s="31" t="s">
        <v>25</v>
      </c>
      <c r="G665" s="31" t="s">
        <v>26</v>
      </c>
      <c r="H665" s="27">
        <f>B665-C665-D665</f>
        <v>-687</v>
      </c>
      <c r="I665" s="27">
        <f t="shared" si="10"/>
        <v>109443</v>
      </c>
    </row>
    <row r="666" spans="1:9">
      <c r="A666" s="24">
        <v>43831</v>
      </c>
      <c r="B666" s="26">
        <v>108447</v>
      </c>
      <c r="C666" s="26">
        <v>30661</v>
      </c>
      <c r="D666" s="26">
        <v>10845</v>
      </c>
      <c r="E666" s="29">
        <v>232</v>
      </c>
      <c r="F666" s="31" t="s">
        <v>23</v>
      </c>
      <c r="G666" s="31" t="s">
        <v>24</v>
      </c>
      <c r="H666" s="27">
        <f>B666-C666-D666</f>
        <v>66941</v>
      </c>
      <c r="I666" s="27">
        <f t="shared" si="10"/>
        <v>41506</v>
      </c>
    </row>
    <row r="667" spans="1:9">
      <c r="A667" s="24">
        <v>44748</v>
      </c>
      <c r="B667" s="26">
        <v>108368</v>
      </c>
      <c r="C667" s="26">
        <v>92443</v>
      </c>
      <c r="D667" s="26">
        <v>27520</v>
      </c>
      <c r="E667" s="29">
        <v>211</v>
      </c>
      <c r="F667" s="31" t="s">
        <v>25</v>
      </c>
      <c r="G667" s="31" t="s">
        <v>26</v>
      </c>
      <c r="H667" s="27">
        <f>B667-C667-D667</f>
        <v>-11595</v>
      </c>
      <c r="I667" s="27">
        <f t="shared" si="10"/>
        <v>119963</v>
      </c>
    </row>
    <row r="668" spans="1:9">
      <c r="A668" s="24">
        <v>44659</v>
      </c>
      <c r="B668" s="26">
        <v>108320</v>
      </c>
      <c r="C668" s="26">
        <v>52785</v>
      </c>
      <c r="D668" s="26">
        <v>29729</v>
      </c>
      <c r="E668" s="29">
        <v>157</v>
      </c>
      <c r="F668" s="31" t="s">
        <v>27</v>
      </c>
      <c r="G668" s="31" t="s">
        <v>28</v>
      </c>
      <c r="H668" s="27">
        <f>B668-C668-D668</f>
        <v>25806</v>
      </c>
      <c r="I668" s="27">
        <f t="shared" si="10"/>
        <v>82514</v>
      </c>
    </row>
    <row r="669" spans="1:9">
      <c r="A669" s="24">
        <v>44151</v>
      </c>
      <c r="B669" s="26">
        <v>107924</v>
      </c>
      <c r="C669" s="26">
        <v>97364</v>
      </c>
      <c r="D669" s="26">
        <v>17512</v>
      </c>
      <c r="E669" s="29">
        <v>439</v>
      </c>
      <c r="F669" s="31" t="s">
        <v>23</v>
      </c>
      <c r="G669" s="31" t="s">
        <v>26</v>
      </c>
      <c r="H669" s="27">
        <f>B669-C669-D669</f>
        <v>-6952</v>
      </c>
      <c r="I669" s="27">
        <f t="shared" si="10"/>
        <v>114876</v>
      </c>
    </row>
    <row r="670" spans="1:9">
      <c r="A670" s="24">
        <v>44457</v>
      </c>
      <c r="B670" s="26">
        <v>107837</v>
      </c>
      <c r="C670" s="26">
        <v>85077</v>
      </c>
      <c r="D670" s="26">
        <v>7708</v>
      </c>
      <c r="E670" s="29">
        <v>137</v>
      </c>
      <c r="F670" s="31" t="s">
        <v>29</v>
      </c>
      <c r="G670" s="31" t="s">
        <v>26</v>
      </c>
      <c r="H670" s="27">
        <f>B670-C670-D670</f>
        <v>15052</v>
      </c>
      <c r="I670" s="27">
        <f t="shared" si="10"/>
        <v>92785</v>
      </c>
    </row>
    <row r="671" spans="1:9">
      <c r="A671" s="24">
        <v>44370</v>
      </c>
      <c r="B671" s="26">
        <v>107638</v>
      </c>
      <c r="C671" s="26">
        <v>36971</v>
      </c>
      <c r="D671" s="26">
        <v>28854</v>
      </c>
      <c r="E671" s="29">
        <v>370</v>
      </c>
      <c r="F671" s="31" t="s">
        <v>27</v>
      </c>
      <c r="G671" s="31" t="s">
        <v>24</v>
      </c>
      <c r="H671" s="27">
        <f>B671-C671-D671</f>
        <v>41813</v>
      </c>
      <c r="I671" s="27">
        <f t="shared" si="10"/>
        <v>65825</v>
      </c>
    </row>
    <row r="672" spans="1:9">
      <c r="A672" s="24">
        <v>43876</v>
      </c>
      <c r="B672" s="26">
        <v>107362</v>
      </c>
      <c r="C672" s="26">
        <v>42329</v>
      </c>
      <c r="D672" s="26">
        <v>16528</v>
      </c>
      <c r="E672" s="29">
        <v>105</v>
      </c>
      <c r="F672" s="31" t="s">
        <v>23</v>
      </c>
      <c r="G672" s="31" t="s">
        <v>30</v>
      </c>
      <c r="H672" s="27">
        <f>B672-C672-D672</f>
        <v>48505</v>
      </c>
      <c r="I672" s="27">
        <f t="shared" si="10"/>
        <v>58857</v>
      </c>
    </row>
    <row r="673" spans="1:9">
      <c r="A673" s="24">
        <v>44100</v>
      </c>
      <c r="B673" s="26">
        <v>107057</v>
      </c>
      <c r="C673" s="26">
        <v>50567</v>
      </c>
      <c r="D673" s="26">
        <v>13578</v>
      </c>
      <c r="E673" s="29">
        <v>203</v>
      </c>
      <c r="F673" s="31" t="s">
        <v>25</v>
      </c>
      <c r="G673" s="31" t="s">
        <v>28</v>
      </c>
      <c r="H673" s="27">
        <f>B673-C673-D673</f>
        <v>42912</v>
      </c>
      <c r="I673" s="27">
        <f t="shared" si="10"/>
        <v>64145</v>
      </c>
    </row>
    <row r="674" spans="1:9">
      <c r="A674" s="24">
        <v>44670</v>
      </c>
      <c r="B674" s="26">
        <v>107055</v>
      </c>
      <c r="C674" s="26">
        <v>37461</v>
      </c>
      <c r="D674" s="26">
        <v>21194</v>
      </c>
      <c r="E674" s="29">
        <v>459</v>
      </c>
      <c r="F674" s="31" t="s">
        <v>23</v>
      </c>
      <c r="G674" s="31" t="s">
        <v>26</v>
      </c>
      <c r="H674" s="27">
        <f>B674-C674-D674</f>
        <v>48400</v>
      </c>
      <c r="I674" s="27">
        <f t="shared" si="10"/>
        <v>58655</v>
      </c>
    </row>
    <row r="675" spans="1:9">
      <c r="A675" s="24">
        <v>44719</v>
      </c>
      <c r="B675" s="26">
        <v>106819</v>
      </c>
      <c r="C675" s="26">
        <v>38036</v>
      </c>
      <c r="D675" s="26">
        <v>21753</v>
      </c>
      <c r="E675" s="29">
        <v>275</v>
      </c>
      <c r="F675" s="31" t="s">
        <v>29</v>
      </c>
      <c r="G675" s="31" t="s">
        <v>28</v>
      </c>
      <c r="H675" s="27">
        <f>B675-C675-D675</f>
        <v>47030</v>
      </c>
      <c r="I675" s="27">
        <f t="shared" si="10"/>
        <v>59789</v>
      </c>
    </row>
    <row r="676" spans="1:9">
      <c r="A676" s="24">
        <v>44300</v>
      </c>
      <c r="B676" s="26">
        <v>106600</v>
      </c>
      <c r="C676" s="26">
        <v>48474</v>
      </c>
      <c r="D676" s="26">
        <v>29532</v>
      </c>
      <c r="E676" s="29">
        <v>189</v>
      </c>
      <c r="F676" s="31" t="s">
        <v>25</v>
      </c>
      <c r="G676" s="31" t="s">
        <v>24</v>
      </c>
      <c r="H676" s="27">
        <f>B676-C676-D676</f>
        <v>28594</v>
      </c>
      <c r="I676" s="27">
        <f t="shared" si="10"/>
        <v>78006</v>
      </c>
    </row>
    <row r="677" spans="1:9">
      <c r="A677" s="24">
        <v>44324</v>
      </c>
      <c r="B677" s="26">
        <v>106542</v>
      </c>
      <c r="C677" s="26">
        <v>48708</v>
      </c>
      <c r="D677" s="26">
        <v>25806</v>
      </c>
      <c r="E677" s="29">
        <v>106</v>
      </c>
      <c r="F677" s="31" t="s">
        <v>25</v>
      </c>
      <c r="G677" s="31" t="s">
        <v>24</v>
      </c>
      <c r="H677" s="27">
        <f>B677-C677-D677</f>
        <v>32028</v>
      </c>
      <c r="I677" s="27">
        <f t="shared" si="10"/>
        <v>74514</v>
      </c>
    </row>
    <row r="678" spans="1:9">
      <c r="A678" s="24">
        <v>43859</v>
      </c>
      <c r="B678" s="26">
        <v>106514</v>
      </c>
      <c r="C678" s="26">
        <v>49169</v>
      </c>
      <c r="D678" s="26">
        <v>5024</v>
      </c>
      <c r="E678" s="29">
        <v>401</v>
      </c>
      <c r="F678" s="31" t="s">
        <v>29</v>
      </c>
      <c r="G678" s="31" t="s">
        <v>24</v>
      </c>
      <c r="H678" s="27">
        <f>B678-C678-D678</f>
        <v>52321</v>
      </c>
      <c r="I678" s="27">
        <f t="shared" si="10"/>
        <v>54193</v>
      </c>
    </row>
    <row r="679" spans="1:9">
      <c r="A679" s="24">
        <v>44733</v>
      </c>
      <c r="B679" s="26">
        <v>106413</v>
      </c>
      <c r="C679" s="26">
        <v>66575</v>
      </c>
      <c r="D679" s="26">
        <v>5859</v>
      </c>
      <c r="E679" s="29">
        <v>471</v>
      </c>
      <c r="F679" s="31" t="s">
        <v>29</v>
      </c>
      <c r="G679" s="31" t="s">
        <v>30</v>
      </c>
      <c r="H679" s="27">
        <f>B679-C679-D679</f>
        <v>33979</v>
      </c>
      <c r="I679" s="27">
        <f t="shared" si="10"/>
        <v>72434</v>
      </c>
    </row>
    <row r="680" spans="1:9">
      <c r="A680" s="24">
        <v>44030</v>
      </c>
      <c r="B680" s="26">
        <v>106240</v>
      </c>
      <c r="C680" s="26">
        <v>59956</v>
      </c>
      <c r="D680" s="26">
        <v>18200</v>
      </c>
      <c r="E680" s="29">
        <v>222</v>
      </c>
      <c r="F680" s="31" t="s">
        <v>29</v>
      </c>
      <c r="G680" s="31" t="s">
        <v>24</v>
      </c>
      <c r="H680" s="27">
        <f>B680-C680-D680</f>
        <v>28084</v>
      </c>
      <c r="I680" s="27">
        <f t="shared" si="10"/>
        <v>78156</v>
      </c>
    </row>
    <row r="681" spans="1:9">
      <c r="A681" s="24">
        <v>43957</v>
      </c>
      <c r="B681" s="26">
        <v>106197</v>
      </c>
      <c r="C681" s="26">
        <v>99252</v>
      </c>
      <c r="D681" s="26">
        <v>10590</v>
      </c>
      <c r="E681" s="29">
        <v>424</v>
      </c>
      <c r="F681" s="31" t="s">
        <v>27</v>
      </c>
      <c r="G681" s="31" t="s">
        <v>26</v>
      </c>
      <c r="H681" s="27">
        <f>B681-C681-D681</f>
        <v>-3645</v>
      </c>
      <c r="I681" s="27">
        <f t="shared" si="10"/>
        <v>109842</v>
      </c>
    </row>
    <row r="682" spans="1:9">
      <c r="A682" s="24">
        <v>44482</v>
      </c>
      <c r="B682" s="26">
        <v>106167</v>
      </c>
      <c r="C682" s="26">
        <v>38472</v>
      </c>
      <c r="D682" s="26">
        <v>7800</v>
      </c>
      <c r="E682" s="29">
        <v>231</v>
      </c>
      <c r="F682" s="31" t="s">
        <v>25</v>
      </c>
      <c r="G682" s="31" t="s">
        <v>26</v>
      </c>
      <c r="H682" s="27">
        <f>B682-C682-D682</f>
        <v>59895</v>
      </c>
      <c r="I682" s="27">
        <f t="shared" si="10"/>
        <v>46272</v>
      </c>
    </row>
    <row r="683" spans="1:9">
      <c r="A683" s="24">
        <v>44037</v>
      </c>
      <c r="B683" s="26">
        <v>106163</v>
      </c>
      <c r="C683" s="26">
        <v>47630</v>
      </c>
      <c r="D683" s="26">
        <v>6378</v>
      </c>
      <c r="E683" s="29">
        <v>305</v>
      </c>
      <c r="F683" s="31" t="s">
        <v>23</v>
      </c>
      <c r="G683" s="31" t="s">
        <v>24</v>
      </c>
      <c r="H683" s="27">
        <f>B683-C683-D683</f>
        <v>52155</v>
      </c>
      <c r="I683" s="27">
        <f t="shared" si="10"/>
        <v>54008</v>
      </c>
    </row>
    <row r="684" spans="1:9">
      <c r="A684" s="24">
        <v>44589</v>
      </c>
      <c r="B684" s="26">
        <v>105893</v>
      </c>
      <c r="C684" s="26">
        <v>67418</v>
      </c>
      <c r="D684" s="26">
        <v>13160</v>
      </c>
      <c r="E684" s="29">
        <v>466</v>
      </c>
      <c r="F684" s="31" t="s">
        <v>29</v>
      </c>
      <c r="G684" s="31" t="s">
        <v>30</v>
      </c>
      <c r="H684" s="27">
        <f>B684-C684-D684</f>
        <v>25315</v>
      </c>
      <c r="I684" s="27">
        <f t="shared" si="10"/>
        <v>80578</v>
      </c>
    </row>
    <row r="685" spans="1:9">
      <c r="A685" s="24">
        <v>44344</v>
      </c>
      <c r="B685" s="26">
        <v>105648</v>
      </c>
      <c r="C685" s="26">
        <v>72951</v>
      </c>
      <c r="D685" s="26">
        <v>23545</v>
      </c>
      <c r="E685" s="29">
        <v>472</v>
      </c>
      <c r="F685" s="31" t="s">
        <v>25</v>
      </c>
      <c r="G685" s="31" t="s">
        <v>26</v>
      </c>
      <c r="H685" s="27">
        <f>B685-C685-D685</f>
        <v>9152</v>
      </c>
      <c r="I685" s="27">
        <f t="shared" si="10"/>
        <v>96496</v>
      </c>
    </row>
    <row r="686" spans="1:9">
      <c r="A686" s="24">
        <v>44732</v>
      </c>
      <c r="B686" s="26">
        <v>105379</v>
      </c>
      <c r="C686" s="26">
        <v>89500</v>
      </c>
      <c r="D686" s="26">
        <v>7962</v>
      </c>
      <c r="E686" s="29">
        <v>313</v>
      </c>
      <c r="F686" s="31" t="s">
        <v>23</v>
      </c>
      <c r="G686" s="31" t="s">
        <v>24</v>
      </c>
      <c r="H686" s="27">
        <f>B686-C686-D686</f>
        <v>7917</v>
      </c>
      <c r="I686" s="27">
        <f t="shared" si="10"/>
        <v>97462</v>
      </c>
    </row>
    <row r="687" spans="1:9">
      <c r="A687" s="24">
        <v>44633</v>
      </c>
      <c r="B687" s="26">
        <v>105272</v>
      </c>
      <c r="C687" s="26">
        <v>99569</v>
      </c>
      <c r="D687" s="26">
        <v>24145</v>
      </c>
      <c r="E687" s="29">
        <v>248</v>
      </c>
      <c r="F687" s="31" t="s">
        <v>29</v>
      </c>
      <c r="G687" s="31" t="s">
        <v>24</v>
      </c>
      <c r="H687" s="27">
        <f>B687-C687-D687</f>
        <v>-18442</v>
      </c>
      <c r="I687" s="27">
        <f t="shared" si="10"/>
        <v>123714</v>
      </c>
    </row>
    <row r="688" spans="1:9">
      <c r="A688" s="24">
        <v>44184</v>
      </c>
      <c r="B688" s="26">
        <v>105186</v>
      </c>
      <c r="C688" s="26">
        <v>67861</v>
      </c>
      <c r="D688" s="26">
        <v>5025</v>
      </c>
      <c r="E688" s="29">
        <v>281</v>
      </c>
      <c r="F688" s="31" t="s">
        <v>29</v>
      </c>
      <c r="G688" s="31" t="s">
        <v>28</v>
      </c>
      <c r="H688" s="27">
        <f>B688-C688-D688</f>
        <v>32300</v>
      </c>
      <c r="I688" s="27">
        <f t="shared" si="10"/>
        <v>72886</v>
      </c>
    </row>
    <row r="689" spans="1:9">
      <c r="A689" s="24">
        <v>44824</v>
      </c>
      <c r="B689" s="26">
        <v>105113</v>
      </c>
      <c r="C689" s="26">
        <v>98026</v>
      </c>
      <c r="D689" s="26">
        <v>18261</v>
      </c>
      <c r="E689" s="29">
        <v>289</v>
      </c>
      <c r="F689" s="31" t="s">
        <v>25</v>
      </c>
      <c r="G689" s="31" t="s">
        <v>24</v>
      </c>
      <c r="H689" s="27">
        <f>B689-C689-D689</f>
        <v>-11174</v>
      </c>
      <c r="I689" s="27">
        <f t="shared" si="10"/>
        <v>116287</v>
      </c>
    </row>
    <row r="690" spans="1:9">
      <c r="A690" s="24">
        <v>44257</v>
      </c>
      <c r="B690" s="26">
        <v>105084</v>
      </c>
      <c r="C690" s="26">
        <v>62972</v>
      </c>
      <c r="D690" s="26">
        <v>28544</v>
      </c>
      <c r="E690" s="29">
        <v>302</v>
      </c>
      <c r="F690" s="31" t="s">
        <v>29</v>
      </c>
      <c r="G690" s="31" t="s">
        <v>26</v>
      </c>
      <c r="H690" s="27">
        <f>B690-C690-D690</f>
        <v>13568</v>
      </c>
      <c r="I690" s="27">
        <f t="shared" si="10"/>
        <v>91516</v>
      </c>
    </row>
    <row r="691" spans="1:9">
      <c r="A691" s="24">
        <v>44282</v>
      </c>
      <c r="B691" s="26">
        <v>105028</v>
      </c>
      <c r="C691" s="26">
        <v>56928</v>
      </c>
      <c r="D691" s="26">
        <v>28978</v>
      </c>
      <c r="E691" s="29">
        <v>341</v>
      </c>
      <c r="F691" s="31" t="s">
        <v>29</v>
      </c>
      <c r="G691" s="31" t="s">
        <v>30</v>
      </c>
      <c r="H691" s="27">
        <f>B691-C691-D691</f>
        <v>19122</v>
      </c>
      <c r="I691" s="27">
        <f t="shared" si="10"/>
        <v>85906</v>
      </c>
    </row>
    <row r="692" spans="1:9">
      <c r="A692" s="24">
        <v>44452</v>
      </c>
      <c r="B692" s="26">
        <v>104859</v>
      </c>
      <c r="C692" s="26">
        <v>85296</v>
      </c>
      <c r="D692" s="26">
        <v>12214</v>
      </c>
      <c r="E692" s="29">
        <v>181</v>
      </c>
      <c r="F692" s="31" t="s">
        <v>23</v>
      </c>
      <c r="G692" s="31" t="s">
        <v>28</v>
      </c>
      <c r="H692" s="27">
        <f>B692-C692-D692</f>
        <v>7349</v>
      </c>
      <c r="I692" s="27">
        <f t="shared" si="10"/>
        <v>97510</v>
      </c>
    </row>
    <row r="693" spans="1:9">
      <c r="A693" s="24">
        <v>44217</v>
      </c>
      <c r="B693" s="26">
        <v>104813</v>
      </c>
      <c r="C693" s="26">
        <v>91330</v>
      </c>
      <c r="D693" s="26">
        <v>27069</v>
      </c>
      <c r="E693" s="29">
        <v>454</v>
      </c>
      <c r="F693" s="31" t="s">
        <v>25</v>
      </c>
      <c r="G693" s="31" t="s">
        <v>28</v>
      </c>
      <c r="H693" s="27">
        <f>B693-C693-D693</f>
        <v>-13586</v>
      </c>
      <c r="I693" s="27">
        <f t="shared" si="10"/>
        <v>118399</v>
      </c>
    </row>
    <row r="694" spans="1:9">
      <c r="A694" s="24">
        <v>44599</v>
      </c>
      <c r="B694" s="26">
        <v>104738</v>
      </c>
      <c r="C694" s="26">
        <v>34648</v>
      </c>
      <c r="D694" s="26">
        <v>11043</v>
      </c>
      <c r="E694" s="29">
        <v>239</v>
      </c>
      <c r="F694" s="31" t="s">
        <v>27</v>
      </c>
      <c r="G694" s="31" t="s">
        <v>30</v>
      </c>
      <c r="H694" s="27">
        <f>B694-C694-D694</f>
        <v>59047</v>
      </c>
      <c r="I694" s="27">
        <f t="shared" si="10"/>
        <v>45691</v>
      </c>
    </row>
    <row r="695" spans="1:9">
      <c r="A695" s="24">
        <v>44240</v>
      </c>
      <c r="B695" s="26">
        <v>104547</v>
      </c>
      <c r="C695" s="26">
        <v>37710</v>
      </c>
      <c r="D695" s="26">
        <v>16691</v>
      </c>
      <c r="E695" s="29">
        <v>209</v>
      </c>
      <c r="F695" s="31" t="s">
        <v>23</v>
      </c>
      <c r="G695" s="31" t="s">
        <v>24</v>
      </c>
      <c r="H695" s="27">
        <f>B695-C695-D695</f>
        <v>50146</v>
      </c>
      <c r="I695" s="27">
        <f t="shared" si="10"/>
        <v>54401</v>
      </c>
    </row>
    <row r="696" spans="1:9">
      <c r="A696" s="24">
        <v>43947</v>
      </c>
      <c r="B696" s="26">
        <v>104028</v>
      </c>
      <c r="C696" s="26">
        <v>87009</v>
      </c>
      <c r="D696" s="26">
        <v>21237</v>
      </c>
      <c r="E696" s="29">
        <v>344</v>
      </c>
      <c r="F696" s="31" t="s">
        <v>23</v>
      </c>
      <c r="G696" s="31" t="s">
        <v>26</v>
      </c>
      <c r="H696" s="27">
        <f>B696-C696-D696</f>
        <v>-4218</v>
      </c>
      <c r="I696" s="27">
        <f t="shared" si="10"/>
        <v>108246</v>
      </c>
    </row>
    <row r="697" spans="1:9">
      <c r="A697" s="24">
        <v>43906</v>
      </c>
      <c r="B697" s="26">
        <v>103925</v>
      </c>
      <c r="C697" s="26">
        <v>78244</v>
      </c>
      <c r="D697" s="26">
        <v>12355</v>
      </c>
      <c r="E697" s="29">
        <v>345</v>
      </c>
      <c r="F697" s="31" t="s">
        <v>29</v>
      </c>
      <c r="G697" s="31" t="s">
        <v>30</v>
      </c>
      <c r="H697" s="27">
        <f>B697-C697-D697</f>
        <v>13326</v>
      </c>
      <c r="I697" s="27">
        <f t="shared" si="10"/>
        <v>90599</v>
      </c>
    </row>
    <row r="698" spans="1:9">
      <c r="A698" s="24">
        <v>44650</v>
      </c>
      <c r="B698" s="26">
        <v>103753</v>
      </c>
      <c r="C698" s="26">
        <v>94200</v>
      </c>
      <c r="D698" s="26">
        <v>18065</v>
      </c>
      <c r="E698" s="29">
        <v>167</v>
      </c>
      <c r="F698" s="31" t="s">
        <v>27</v>
      </c>
      <c r="G698" s="31" t="s">
        <v>30</v>
      </c>
      <c r="H698" s="27">
        <f>B698-C698-D698</f>
        <v>-8512</v>
      </c>
      <c r="I698" s="27">
        <f t="shared" si="10"/>
        <v>112265</v>
      </c>
    </row>
    <row r="699" spans="1:9">
      <c r="A699" s="24">
        <v>44316</v>
      </c>
      <c r="B699" s="26">
        <v>103642</v>
      </c>
      <c r="C699" s="26">
        <v>60651</v>
      </c>
      <c r="D699" s="26">
        <v>7787</v>
      </c>
      <c r="E699" s="29">
        <v>395</v>
      </c>
      <c r="F699" s="31" t="s">
        <v>29</v>
      </c>
      <c r="G699" s="31" t="s">
        <v>28</v>
      </c>
      <c r="H699" s="27">
        <f>B699-C699-D699</f>
        <v>35204</v>
      </c>
      <c r="I699" s="27">
        <f t="shared" si="10"/>
        <v>68438</v>
      </c>
    </row>
    <row r="700" spans="1:9">
      <c r="A700" s="24">
        <v>44566</v>
      </c>
      <c r="B700" s="26">
        <v>103585</v>
      </c>
      <c r="C700" s="26">
        <v>72752</v>
      </c>
      <c r="D700" s="26">
        <v>6481</v>
      </c>
      <c r="E700" s="29">
        <v>337</v>
      </c>
      <c r="F700" s="31" t="s">
        <v>23</v>
      </c>
      <c r="G700" s="31" t="s">
        <v>24</v>
      </c>
      <c r="H700" s="27">
        <f>B700-C700-D700</f>
        <v>24352</v>
      </c>
      <c r="I700" s="27">
        <f t="shared" si="10"/>
        <v>79233</v>
      </c>
    </row>
    <row r="701" spans="1:9">
      <c r="A701" s="24">
        <v>43919</v>
      </c>
      <c r="B701" s="26">
        <v>103303</v>
      </c>
      <c r="C701" s="26">
        <v>48268</v>
      </c>
      <c r="D701" s="26">
        <v>8701</v>
      </c>
      <c r="E701" s="29">
        <v>305</v>
      </c>
      <c r="F701" s="31" t="s">
        <v>29</v>
      </c>
      <c r="G701" s="31" t="s">
        <v>24</v>
      </c>
      <c r="H701" s="27">
        <f>B701-C701-D701</f>
        <v>46334</v>
      </c>
      <c r="I701" s="27">
        <f t="shared" si="10"/>
        <v>56969</v>
      </c>
    </row>
    <row r="702" spans="1:9">
      <c r="A702" s="24">
        <v>44279</v>
      </c>
      <c r="B702" s="26">
        <v>103001</v>
      </c>
      <c r="C702" s="26">
        <v>48745</v>
      </c>
      <c r="D702" s="26">
        <v>15211</v>
      </c>
      <c r="E702" s="29">
        <v>242</v>
      </c>
      <c r="F702" s="31" t="s">
        <v>29</v>
      </c>
      <c r="G702" s="31" t="s">
        <v>24</v>
      </c>
      <c r="H702" s="27">
        <f>B702-C702-D702</f>
        <v>39045</v>
      </c>
      <c r="I702" s="27">
        <f t="shared" si="10"/>
        <v>63956</v>
      </c>
    </row>
    <row r="703" spans="1:9">
      <c r="A703" s="24">
        <v>43897</v>
      </c>
      <c r="B703" s="26">
        <v>102929</v>
      </c>
      <c r="C703" s="26">
        <v>61552</v>
      </c>
      <c r="D703" s="26">
        <v>27031</v>
      </c>
      <c r="E703" s="29">
        <v>144</v>
      </c>
      <c r="F703" s="31" t="s">
        <v>23</v>
      </c>
      <c r="G703" s="31" t="s">
        <v>24</v>
      </c>
      <c r="H703" s="27">
        <f>B703-C703-D703</f>
        <v>14346</v>
      </c>
      <c r="I703" s="27">
        <f t="shared" si="10"/>
        <v>88583</v>
      </c>
    </row>
    <row r="704" spans="1:9">
      <c r="A704" s="24">
        <v>44757</v>
      </c>
      <c r="B704" s="26">
        <v>102668</v>
      </c>
      <c r="C704" s="26">
        <v>56762</v>
      </c>
      <c r="D704" s="26">
        <v>26425</v>
      </c>
      <c r="E704" s="29">
        <v>250</v>
      </c>
      <c r="F704" s="31" t="s">
        <v>27</v>
      </c>
      <c r="G704" s="31" t="s">
        <v>26</v>
      </c>
      <c r="H704" s="27">
        <f>B704-C704-D704</f>
        <v>19481</v>
      </c>
      <c r="I704" s="27">
        <f t="shared" si="10"/>
        <v>83187</v>
      </c>
    </row>
    <row r="705" spans="1:9">
      <c r="A705" s="24">
        <v>44374</v>
      </c>
      <c r="B705" s="26">
        <v>102534</v>
      </c>
      <c r="C705" s="26">
        <v>41116</v>
      </c>
      <c r="D705" s="26">
        <v>12812</v>
      </c>
      <c r="E705" s="29">
        <v>225</v>
      </c>
      <c r="F705" s="31" t="s">
        <v>27</v>
      </c>
      <c r="G705" s="31" t="s">
        <v>26</v>
      </c>
      <c r="H705" s="27">
        <f>B705-C705-D705</f>
        <v>48606</v>
      </c>
      <c r="I705" s="27">
        <f t="shared" si="10"/>
        <v>53928</v>
      </c>
    </row>
    <row r="706" spans="1:9">
      <c r="A706" s="24">
        <v>43870</v>
      </c>
      <c r="B706" s="26">
        <v>102533</v>
      </c>
      <c r="C706" s="26">
        <v>94977</v>
      </c>
      <c r="D706" s="26">
        <v>16390</v>
      </c>
      <c r="E706" s="29">
        <v>435</v>
      </c>
      <c r="F706" s="31" t="s">
        <v>27</v>
      </c>
      <c r="G706" s="31" t="s">
        <v>28</v>
      </c>
      <c r="H706" s="27">
        <f>B706-C706-D706</f>
        <v>-8834</v>
      </c>
      <c r="I706" s="27">
        <f t="shared" si="10"/>
        <v>111367</v>
      </c>
    </row>
    <row r="707" spans="1:9">
      <c r="A707" s="24">
        <v>44326</v>
      </c>
      <c r="B707" s="26">
        <v>102520</v>
      </c>
      <c r="C707" s="26">
        <v>93870</v>
      </c>
      <c r="D707" s="26">
        <v>14171</v>
      </c>
      <c r="E707" s="29">
        <v>338</v>
      </c>
      <c r="F707" s="31" t="s">
        <v>23</v>
      </c>
      <c r="G707" s="31" t="s">
        <v>30</v>
      </c>
      <c r="H707" s="27">
        <f>B707-C707-D707</f>
        <v>-5521</v>
      </c>
      <c r="I707" s="27">
        <f t="shared" ref="I707:I770" si="11">C707+D707</f>
        <v>108041</v>
      </c>
    </row>
    <row r="708" spans="1:9">
      <c r="A708" s="24">
        <v>44572</v>
      </c>
      <c r="B708" s="26">
        <v>102229</v>
      </c>
      <c r="C708" s="26">
        <v>36716</v>
      </c>
      <c r="D708" s="26">
        <v>22266</v>
      </c>
      <c r="E708" s="29">
        <v>248</v>
      </c>
      <c r="F708" s="31" t="s">
        <v>27</v>
      </c>
      <c r="G708" s="31" t="s">
        <v>26</v>
      </c>
      <c r="H708" s="27">
        <f>B708-C708-D708</f>
        <v>43247</v>
      </c>
      <c r="I708" s="27">
        <f t="shared" si="11"/>
        <v>58982</v>
      </c>
    </row>
    <row r="709" spans="1:9">
      <c r="A709" s="24">
        <v>43863</v>
      </c>
      <c r="B709" s="26">
        <v>102101</v>
      </c>
      <c r="C709" s="26">
        <v>60682</v>
      </c>
      <c r="D709" s="26">
        <v>25620</v>
      </c>
      <c r="E709" s="29">
        <v>488</v>
      </c>
      <c r="F709" s="31" t="s">
        <v>29</v>
      </c>
      <c r="G709" s="31" t="s">
        <v>26</v>
      </c>
      <c r="H709" s="27">
        <f>B709-C709-D709</f>
        <v>15799</v>
      </c>
      <c r="I709" s="27">
        <f t="shared" si="11"/>
        <v>86302</v>
      </c>
    </row>
    <row r="710" spans="1:9">
      <c r="A710" s="24">
        <v>43892</v>
      </c>
      <c r="B710" s="26">
        <v>102078</v>
      </c>
      <c r="C710" s="26">
        <v>35656</v>
      </c>
      <c r="D710" s="26">
        <v>26793</v>
      </c>
      <c r="E710" s="29">
        <v>240</v>
      </c>
      <c r="F710" s="31" t="s">
        <v>29</v>
      </c>
      <c r="G710" s="31" t="s">
        <v>30</v>
      </c>
      <c r="H710" s="27">
        <f>B710-C710-D710</f>
        <v>39629</v>
      </c>
      <c r="I710" s="27">
        <f t="shared" si="11"/>
        <v>62449</v>
      </c>
    </row>
    <row r="711" spans="1:9">
      <c r="A711" s="24">
        <v>44026</v>
      </c>
      <c r="B711" s="26">
        <v>101914</v>
      </c>
      <c r="C711" s="26">
        <v>39866</v>
      </c>
      <c r="D711" s="26">
        <v>21211</v>
      </c>
      <c r="E711" s="29">
        <v>144</v>
      </c>
      <c r="F711" s="31" t="s">
        <v>29</v>
      </c>
      <c r="G711" s="31" t="s">
        <v>30</v>
      </c>
      <c r="H711" s="27">
        <f>B711-C711-D711</f>
        <v>40837</v>
      </c>
      <c r="I711" s="27">
        <f t="shared" si="11"/>
        <v>61077</v>
      </c>
    </row>
    <row r="712" spans="1:9">
      <c r="A712" s="24">
        <v>44337</v>
      </c>
      <c r="B712" s="26">
        <v>101873</v>
      </c>
      <c r="C712" s="26">
        <v>36823</v>
      </c>
      <c r="D712" s="26">
        <v>13307</v>
      </c>
      <c r="E712" s="29">
        <v>338</v>
      </c>
      <c r="F712" s="31" t="s">
        <v>27</v>
      </c>
      <c r="G712" s="31" t="s">
        <v>30</v>
      </c>
      <c r="H712" s="27">
        <f>B712-C712-D712</f>
        <v>51743</v>
      </c>
      <c r="I712" s="27">
        <f t="shared" si="11"/>
        <v>50130</v>
      </c>
    </row>
    <row r="713" spans="1:9">
      <c r="A713" s="24">
        <v>44420</v>
      </c>
      <c r="B713" s="26">
        <v>101846</v>
      </c>
      <c r="C713" s="26">
        <v>48888</v>
      </c>
      <c r="D713" s="26">
        <v>8832</v>
      </c>
      <c r="E713" s="29">
        <v>211</v>
      </c>
      <c r="F713" s="31" t="s">
        <v>27</v>
      </c>
      <c r="G713" s="31" t="s">
        <v>26</v>
      </c>
      <c r="H713" s="27">
        <f>B713-C713-D713</f>
        <v>44126</v>
      </c>
      <c r="I713" s="27">
        <f t="shared" si="11"/>
        <v>57720</v>
      </c>
    </row>
    <row r="714" spans="1:9">
      <c r="A714" s="24">
        <v>44291</v>
      </c>
      <c r="B714" s="26">
        <v>101844</v>
      </c>
      <c r="C714" s="26">
        <v>59300</v>
      </c>
      <c r="D714" s="26">
        <v>27601</v>
      </c>
      <c r="E714" s="29">
        <v>367</v>
      </c>
      <c r="F714" s="31" t="s">
        <v>29</v>
      </c>
      <c r="G714" s="31" t="s">
        <v>26</v>
      </c>
      <c r="H714" s="27">
        <f>B714-C714-D714</f>
        <v>14943</v>
      </c>
      <c r="I714" s="27">
        <f t="shared" si="11"/>
        <v>86901</v>
      </c>
    </row>
    <row r="715" spans="1:9">
      <c r="A715" s="24">
        <v>44221</v>
      </c>
      <c r="B715" s="26">
        <v>101786</v>
      </c>
      <c r="C715" s="26">
        <v>52436</v>
      </c>
      <c r="D715" s="26">
        <v>17001</v>
      </c>
      <c r="E715" s="29">
        <v>440</v>
      </c>
      <c r="F715" s="31" t="s">
        <v>23</v>
      </c>
      <c r="G715" s="31" t="s">
        <v>24</v>
      </c>
      <c r="H715" s="27">
        <f>B715-C715-D715</f>
        <v>32349</v>
      </c>
      <c r="I715" s="27">
        <f t="shared" si="11"/>
        <v>69437</v>
      </c>
    </row>
    <row r="716" spans="1:9">
      <c r="A716" s="24">
        <v>44341</v>
      </c>
      <c r="B716" s="26">
        <v>101755</v>
      </c>
      <c r="C716" s="26">
        <v>52263</v>
      </c>
      <c r="D716" s="26">
        <v>24546</v>
      </c>
      <c r="E716" s="29">
        <v>363</v>
      </c>
      <c r="F716" s="31" t="s">
        <v>23</v>
      </c>
      <c r="G716" s="31" t="s">
        <v>28</v>
      </c>
      <c r="H716" s="27">
        <f>B716-C716-D716</f>
        <v>24946</v>
      </c>
      <c r="I716" s="27">
        <f t="shared" si="11"/>
        <v>76809</v>
      </c>
    </row>
    <row r="717" spans="1:9">
      <c r="A717" s="24">
        <v>43849</v>
      </c>
      <c r="B717" s="26">
        <v>101427</v>
      </c>
      <c r="C717" s="26">
        <v>59301</v>
      </c>
      <c r="D717" s="26">
        <v>17306</v>
      </c>
      <c r="E717" s="29">
        <v>252</v>
      </c>
      <c r="F717" s="31" t="s">
        <v>29</v>
      </c>
      <c r="G717" s="31" t="s">
        <v>30</v>
      </c>
      <c r="H717" s="27">
        <f>B717-C717-D717</f>
        <v>24820</v>
      </c>
      <c r="I717" s="27">
        <f t="shared" si="11"/>
        <v>76607</v>
      </c>
    </row>
    <row r="718" spans="1:9">
      <c r="A718" s="24">
        <v>43930</v>
      </c>
      <c r="B718" s="26">
        <v>101157</v>
      </c>
      <c r="C718" s="26">
        <v>59794</v>
      </c>
      <c r="D718" s="26">
        <v>18364</v>
      </c>
      <c r="E718" s="29">
        <v>171</v>
      </c>
      <c r="F718" s="31" t="s">
        <v>25</v>
      </c>
      <c r="G718" s="31" t="s">
        <v>26</v>
      </c>
      <c r="H718" s="27">
        <f>B718-C718-D718</f>
        <v>22999</v>
      </c>
      <c r="I718" s="27">
        <f t="shared" si="11"/>
        <v>78158</v>
      </c>
    </row>
    <row r="719" spans="1:9">
      <c r="A719" s="24">
        <v>44145</v>
      </c>
      <c r="B719" s="26">
        <v>100809</v>
      </c>
      <c r="C719" s="26">
        <v>42087</v>
      </c>
      <c r="D719" s="26">
        <v>28779</v>
      </c>
      <c r="E719" s="29">
        <v>487</v>
      </c>
      <c r="F719" s="31" t="s">
        <v>25</v>
      </c>
      <c r="G719" s="31" t="s">
        <v>26</v>
      </c>
      <c r="H719" s="27">
        <f>B719-C719-D719</f>
        <v>29943</v>
      </c>
      <c r="I719" s="27">
        <f t="shared" si="11"/>
        <v>70866</v>
      </c>
    </row>
    <row r="720" spans="1:9">
      <c r="A720" s="24">
        <v>44066</v>
      </c>
      <c r="B720" s="26">
        <v>100806</v>
      </c>
      <c r="C720" s="26">
        <v>52168</v>
      </c>
      <c r="D720" s="26">
        <v>23135</v>
      </c>
      <c r="E720" s="29">
        <v>456</v>
      </c>
      <c r="F720" s="31" t="s">
        <v>23</v>
      </c>
      <c r="G720" s="31" t="s">
        <v>28</v>
      </c>
      <c r="H720" s="27">
        <f>B720-C720-D720</f>
        <v>25503</v>
      </c>
      <c r="I720" s="27">
        <f t="shared" si="11"/>
        <v>75303</v>
      </c>
    </row>
    <row r="721" spans="1:9">
      <c r="A721" s="24">
        <v>44017</v>
      </c>
      <c r="B721" s="26">
        <v>100738</v>
      </c>
      <c r="C721" s="26">
        <v>90920</v>
      </c>
      <c r="D721" s="26">
        <v>24991</v>
      </c>
      <c r="E721" s="29">
        <v>434</v>
      </c>
      <c r="F721" s="31" t="s">
        <v>27</v>
      </c>
      <c r="G721" s="31" t="s">
        <v>30</v>
      </c>
      <c r="H721" s="27">
        <f>B721-C721-D721</f>
        <v>-15173</v>
      </c>
      <c r="I721" s="27">
        <f t="shared" si="11"/>
        <v>115911</v>
      </c>
    </row>
    <row r="722" spans="1:9">
      <c r="A722" s="24">
        <v>43962</v>
      </c>
      <c r="B722" s="26">
        <v>100631</v>
      </c>
      <c r="C722" s="26">
        <v>53177</v>
      </c>
      <c r="D722" s="26">
        <v>17237</v>
      </c>
      <c r="E722" s="29">
        <v>404</v>
      </c>
      <c r="F722" s="31" t="s">
        <v>23</v>
      </c>
      <c r="G722" s="31" t="s">
        <v>30</v>
      </c>
      <c r="H722" s="27">
        <f>B722-C722-D722</f>
        <v>30217</v>
      </c>
      <c r="I722" s="27">
        <f t="shared" si="11"/>
        <v>70414</v>
      </c>
    </row>
    <row r="723" spans="1:9">
      <c r="A723" s="24">
        <v>44785</v>
      </c>
      <c r="B723" s="26">
        <v>100390</v>
      </c>
      <c r="C723" s="26">
        <v>97496</v>
      </c>
      <c r="D723" s="26">
        <v>15748</v>
      </c>
      <c r="E723" s="29">
        <v>406</v>
      </c>
      <c r="F723" s="31" t="s">
        <v>27</v>
      </c>
      <c r="G723" s="31" t="s">
        <v>24</v>
      </c>
      <c r="H723" s="27">
        <f>B723-C723-D723</f>
        <v>-12854</v>
      </c>
      <c r="I723" s="27">
        <f t="shared" si="11"/>
        <v>113244</v>
      </c>
    </row>
    <row r="724" spans="1:9">
      <c r="A724" s="24">
        <v>44294</v>
      </c>
      <c r="B724" s="26">
        <v>100042</v>
      </c>
      <c r="C724" s="26">
        <v>63365</v>
      </c>
      <c r="D724" s="26">
        <v>13155</v>
      </c>
      <c r="E724" s="29">
        <v>119</v>
      </c>
      <c r="F724" s="31" t="s">
        <v>29</v>
      </c>
      <c r="G724" s="31" t="s">
        <v>24</v>
      </c>
      <c r="H724" s="27">
        <f>B724-C724-D724</f>
        <v>23522</v>
      </c>
      <c r="I724" s="27">
        <f t="shared" si="11"/>
        <v>76520</v>
      </c>
    </row>
    <row r="725" spans="1:9">
      <c r="A725" s="24">
        <v>44084</v>
      </c>
      <c r="B725" s="26">
        <v>99986</v>
      </c>
      <c r="C725" s="26">
        <v>53911</v>
      </c>
      <c r="D725" s="26">
        <v>15293</v>
      </c>
      <c r="E725" s="29">
        <v>499</v>
      </c>
      <c r="F725" s="31" t="s">
        <v>25</v>
      </c>
      <c r="G725" s="31" t="s">
        <v>26</v>
      </c>
      <c r="H725" s="27">
        <f>B725-C725-D725</f>
        <v>30782</v>
      </c>
      <c r="I725" s="27">
        <f t="shared" si="11"/>
        <v>69204</v>
      </c>
    </row>
    <row r="726" spans="1:9">
      <c r="A726" s="24">
        <v>44254</v>
      </c>
      <c r="B726" s="26">
        <v>99974</v>
      </c>
      <c r="C726" s="26">
        <v>62591</v>
      </c>
      <c r="D726" s="26">
        <v>12866</v>
      </c>
      <c r="E726" s="29">
        <v>269</v>
      </c>
      <c r="F726" s="31" t="s">
        <v>23</v>
      </c>
      <c r="G726" s="31" t="s">
        <v>30</v>
      </c>
      <c r="H726" s="27">
        <f>B726-C726-D726</f>
        <v>24517</v>
      </c>
      <c r="I726" s="27">
        <f t="shared" si="11"/>
        <v>75457</v>
      </c>
    </row>
    <row r="727" spans="1:9">
      <c r="A727" s="24">
        <v>43883</v>
      </c>
      <c r="B727" s="26">
        <v>99809</v>
      </c>
      <c r="C727" s="26">
        <v>61750</v>
      </c>
      <c r="D727" s="26">
        <v>6381</v>
      </c>
      <c r="E727" s="29">
        <v>186</v>
      </c>
      <c r="F727" s="31" t="s">
        <v>29</v>
      </c>
      <c r="G727" s="31" t="s">
        <v>28</v>
      </c>
      <c r="H727" s="27">
        <f>B727-C727-D727</f>
        <v>31678</v>
      </c>
      <c r="I727" s="27">
        <f t="shared" si="11"/>
        <v>68131</v>
      </c>
    </row>
    <row r="728" spans="1:9">
      <c r="A728" s="24">
        <v>43920</v>
      </c>
      <c r="B728" s="26">
        <v>99711</v>
      </c>
      <c r="C728" s="26">
        <v>90545</v>
      </c>
      <c r="D728" s="26">
        <v>7780</v>
      </c>
      <c r="E728" s="29">
        <v>266</v>
      </c>
      <c r="F728" s="31" t="s">
        <v>29</v>
      </c>
      <c r="G728" s="31" t="s">
        <v>30</v>
      </c>
      <c r="H728" s="27">
        <f>B728-C728-D728</f>
        <v>1386</v>
      </c>
      <c r="I728" s="27">
        <f t="shared" si="11"/>
        <v>98325</v>
      </c>
    </row>
    <row r="729" spans="1:9">
      <c r="A729" s="24">
        <v>44483</v>
      </c>
      <c r="B729" s="26">
        <v>99499</v>
      </c>
      <c r="C729" s="26">
        <v>53383</v>
      </c>
      <c r="D729" s="26">
        <v>10310</v>
      </c>
      <c r="E729" s="29">
        <v>138</v>
      </c>
      <c r="F729" s="31" t="s">
        <v>25</v>
      </c>
      <c r="G729" s="31" t="s">
        <v>28</v>
      </c>
      <c r="H729" s="27">
        <f>B729-C729-D729</f>
        <v>35806</v>
      </c>
      <c r="I729" s="27">
        <f t="shared" si="11"/>
        <v>63693</v>
      </c>
    </row>
    <row r="730" spans="1:9">
      <c r="A730" s="24">
        <v>44726</v>
      </c>
      <c r="B730" s="26">
        <v>99310</v>
      </c>
      <c r="C730" s="26">
        <v>48800</v>
      </c>
      <c r="D730" s="26">
        <v>22748</v>
      </c>
      <c r="E730" s="29">
        <v>257</v>
      </c>
      <c r="F730" s="31" t="s">
        <v>23</v>
      </c>
      <c r="G730" s="31" t="s">
        <v>26</v>
      </c>
      <c r="H730" s="27">
        <f>B730-C730-D730</f>
        <v>27762</v>
      </c>
      <c r="I730" s="27">
        <f t="shared" si="11"/>
        <v>71548</v>
      </c>
    </row>
    <row r="731" spans="1:9">
      <c r="A731" s="24">
        <v>44014</v>
      </c>
      <c r="B731" s="26">
        <v>99224</v>
      </c>
      <c r="C731" s="26">
        <v>93936</v>
      </c>
      <c r="D731" s="26">
        <v>17180</v>
      </c>
      <c r="E731" s="29">
        <v>284</v>
      </c>
      <c r="F731" s="31" t="s">
        <v>25</v>
      </c>
      <c r="G731" s="31" t="s">
        <v>30</v>
      </c>
      <c r="H731" s="27">
        <f>B731-C731-D731</f>
        <v>-11892</v>
      </c>
      <c r="I731" s="27">
        <f t="shared" si="11"/>
        <v>111116</v>
      </c>
    </row>
    <row r="732" spans="1:9">
      <c r="A732" s="24">
        <v>44559</v>
      </c>
      <c r="B732" s="26">
        <v>99063</v>
      </c>
      <c r="C732" s="26">
        <v>38770</v>
      </c>
      <c r="D732" s="26">
        <v>20599</v>
      </c>
      <c r="E732" s="29">
        <v>345</v>
      </c>
      <c r="F732" s="31" t="s">
        <v>27</v>
      </c>
      <c r="G732" s="31" t="s">
        <v>24</v>
      </c>
      <c r="H732" s="27">
        <f>B732-C732-D732</f>
        <v>39694</v>
      </c>
      <c r="I732" s="27">
        <f t="shared" si="11"/>
        <v>59369</v>
      </c>
    </row>
    <row r="733" spans="1:9">
      <c r="A733" s="24">
        <v>44644</v>
      </c>
      <c r="B733" s="26">
        <v>99062</v>
      </c>
      <c r="C733" s="26">
        <v>44376</v>
      </c>
      <c r="D733" s="26">
        <v>20441</v>
      </c>
      <c r="E733" s="29">
        <v>127</v>
      </c>
      <c r="F733" s="31" t="s">
        <v>29</v>
      </c>
      <c r="G733" s="31" t="s">
        <v>24</v>
      </c>
      <c r="H733" s="27">
        <f>B733-C733-D733</f>
        <v>34245</v>
      </c>
      <c r="I733" s="27">
        <f t="shared" si="11"/>
        <v>64817</v>
      </c>
    </row>
    <row r="734" spans="1:9">
      <c r="A734" s="24">
        <v>44171</v>
      </c>
      <c r="B734" s="26">
        <v>98890</v>
      </c>
      <c r="C734" s="26">
        <v>46029</v>
      </c>
      <c r="D734" s="26">
        <v>16908</v>
      </c>
      <c r="E734" s="29">
        <v>489</v>
      </c>
      <c r="F734" s="31" t="s">
        <v>25</v>
      </c>
      <c r="G734" s="31" t="s">
        <v>28</v>
      </c>
      <c r="H734" s="27">
        <f>B734-C734-D734</f>
        <v>35953</v>
      </c>
      <c r="I734" s="27">
        <f t="shared" si="11"/>
        <v>62937</v>
      </c>
    </row>
    <row r="735" spans="1:9">
      <c r="A735" s="24">
        <v>44158</v>
      </c>
      <c r="B735" s="26">
        <v>98709</v>
      </c>
      <c r="C735" s="26">
        <v>45379</v>
      </c>
      <c r="D735" s="26">
        <v>13680</v>
      </c>
      <c r="E735" s="29">
        <v>162</v>
      </c>
      <c r="F735" s="31" t="s">
        <v>27</v>
      </c>
      <c r="G735" s="31" t="s">
        <v>30</v>
      </c>
      <c r="H735" s="27">
        <f>B735-C735-D735</f>
        <v>39650</v>
      </c>
      <c r="I735" s="27">
        <f t="shared" si="11"/>
        <v>59059</v>
      </c>
    </row>
    <row r="736" spans="1:9">
      <c r="A736" s="24">
        <v>44060</v>
      </c>
      <c r="B736" s="26">
        <v>98565</v>
      </c>
      <c r="C736" s="26">
        <v>87866</v>
      </c>
      <c r="D736" s="26">
        <v>15860</v>
      </c>
      <c r="E736" s="29">
        <v>306</v>
      </c>
      <c r="F736" s="31" t="s">
        <v>25</v>
      </c>
      <c r="G736" s="31" t="s">
        <v>24</v>
      </c>
      <c r="H736" s="27">
        <f>B736-C736-D736</f>
        <v>-5161</v>
      </c>
      <c r="I736" s="27">
        <f t="shared" si="11"/>
        <v>103726</v>
      </c>
    </row>
    <row r="737" spans="1:9">
      <c r="A737" s="24">
        <v>44800</v>
      </c>
      <c r="B737" s="26">
        <v>98467</v>
      </c>
      <c r="C737" s="26">
        <v>42991</v>
      </c>
      <c r="D737" s="26">
        <v>10307</v>
      </c>
      <c r="E737" s="29">
        <v>283</v>
      </c>
      <c r="F737" s="31" t="s">
        <v>25</v>
      </c>
      <c r="G737" s="31" t="s">
        <v>30</v>
      </c>
      <c r="H737" s="27">
        <f>B737-C737-D737</f>
        <v>45169</v>
      </c>
      <c r="I737" s="27">
        <f t="shared" si="11"/>
        <v>53298</v>
      </c>
    </row>
    <row r="738" spans="1:9">
      <c r="A738" s="24">
        <v>44054</v>
      </c>
      <c r="B738" s="26">
        <v>98258</v>
      </c>
      <c r="C738" s="26">
        <v>89765</v>
      </c>
      <c r="D738" s="26">
        <v>20887</v>
      </c>
      <c r="E738" s="29">
        <v>148</v>
      </c>
      <c r="F738" s="31" t="s">
        <v>27</v>
      </c>
      <c r="G738" s="31" t="s">
        <v>26</v>
      </c>
      <c r="H738" s="27">
        <f>B738-C738-D738</f>
        <v>-12394</v>
      </c>
      <c r="I738" s="27">
        <f t="shared" si="11"/>
        <v>110652</v>
      </c>
    </row>
    <row r="739" spans="1:9">
      <c r="A739" s="24">
        <v>44057</v>
      </c>
      <c r="B739" s="26">
        <v>98000</v>
      </c>
      <c r="C739" s="26">
        <v>39503</v>
      </c>
      <c r="D739" s="26">
        <v>25277</v>
      </c>
      <c r="E739" s="29">
        <v>258</v>
      </c>
      <c r="F739" s="31" t="s">
        <v>27</v>
      </c>
      <c r="G739" s="31" t="s">
        <v>26</v>
      </c>
      <c r="H739" s="27">
        <f>B739-C739-D739</f>
        <v>33220</v>
      </c>
      <c r="I739" s="27">
        <f t="shared" si="11"/>
        <v>64780</v>
      </c>
    </row>
    <row r="740" spans="1:9">
      <c r="A740" s="24">
        <v>44209</v>
      </c>
      <c r="B740" s="26">
        <v>97641</v>
      </c>
      <c r="C740" s="26">
        <v>38329</v>
      </c>
      <c r="D740" s="26">
        <v>16033</v>
      </c>
      <c r="E740" s="29">
        <v>185</v>
      </c>
      <c r="F740" s="31" t="s">
        <v>23</v>
      </c>
      <c r="G740" s="31" t="s">
        <v>30</v>
      </c>
      <c r="H740" s="27">
        <f>B740-C740-D740</f>
        <v>43279</v>
      </c>
      <c r="I740" s="27">
        <f t="shared" si="11"/>
        <v>54362</v>
      </c>
    </row>
    <row r="741" spans="1:9">
      <c r="A741" s="24">
        <v>44759</v>
      </c>
      <c r="B741" s="26">
        <v>97384</v>
      </c>
      <c r="C741" s="26">
        <v>93922</v>
      </c>
      <c r="D741" s="26">
        <v>22721</v>
      </c>
      <c r="E741" s="29">
        <v>139</v>
      </c>
      <c r="F741" s="31" t="s">
        <v>27</v>
      </c>
      <c r="G741" s="31" t="s">
        <v>24</v>
      </c>
      <c r="H741" s="27">
        <f>B741-C741-D741</f>
        <v>-19259</v>
      </c>
      <c r="I741" s="27">
        <f t="shared" si="11"/>
        <v>116643</v>
      </c>
    </row>
    <row r="742" spans="1:9">
      <c r="A742" s="24">
        <v>44227</v>
      </c>
      <c r="B742" s="26">
        <v>97265</v>
      </c>
      <c r="C742" s="26">
        <v>59309</v>
      </c>
      <c r="D742" s="26">
        <v>28941</v>
      </c>
      <c r="E742" s="29">
        <v>160</v>
      </c>
      <c r="F742" s="31" t="s">
        <v>27</v>
      </c>
      <c r="G742" s="31" t="s">
        <v>28</v>
      </c>
      <c r="H742" s="27">
        <f>B742-C742-D742</f>
        <v>9015</v>
      </c>
      <c r="I742" s="27">
        <f t="shared" si="11"/>
        <v>88250</v>
      </c>
    </row>
    <row r="743" spans="1:9">
      <c r="A743" s="24">
        <v>43992</v>
      </c>
      <c r="B743" s="26">
        <v>97219</v>
      </c>
      <c r="C743" s="26">
        <v>83352</v>
      </c>
      <c r="D743" s="26">
        <v>10738</v>
      </c>
      <c r="E743" s="29">
        <v>332</v>
      </c>
      <c r="F743" s="31" t="s">
        <v>27</v>
      </c>
      <c r="G743" s="31" t="s">
        <v>26</v>
      </c>
      <c r="H743" s="27">
        <f>B743-C743-D743</f>
        <v>3129</v>
      </c>
      <c r="I743" s="27">
        <f t="shared" si="11"/>
        <v>94090</v>
      </c>
    </row>
    <row r="744" spans="1:9">
      <c r="A744" s="24">
        <v>44730</v>
      </c>
      <c r="B744" s="26">
        <v>96914</v>
      </c>
      <c r="C744" s="26">
        <v>93918</v>
      </c>
      <c r="D744" s="26">
        <v>29648</v>
      </c>
      <c r="E744" s="29">
        <v>439</v>
      </c>
      <c r="F744" s="31" t="s">
        <v>25</v>
      </c>
      <c r="G744" s="31" t="s">
        <v>30</v>
      </c>
      <c r="H744" s="27">
        <f>B744-C744-D744</f>
        <v>-26652</v>
      </c>
      <c r="I744" s="27">
        <f t="shared" si="11"/>
        <v>123566</v>
      </c>
    </row>
    <row r="745" spans="1:9">
      <c r="A745" s="24">
        <v>44527</v>
      </c>
      <c r="B745" s="26">
        <v>96877</v>
      </c>
      <c r="C745" s="26">
        <v>84306</v>
      </c>
      <c r="D745" s="26">
        <v>6151</v>
      </c>
      <c r="E745" s="29">
        <v>349</v>
      </c>
      <c r="F745" s="31" t="s">
        <v>23</v>
      </c>
      <c r="G745" s="31" t="s">
        <v>24</v>
      </c>
      <c r="H745" s="27">
        <f>B745-C745-D745</f>
        <v>6420</v>
      </c>
      <c r="I745" s="27">
        <f t="shared" si="11"/>
        <v>90457</v>
      </c>
    </row>
    <row r="746" spans="1:9">
      <c r="A746" s="24">
        <v>44664</v>
      </c>
      <c r="B746" s="26">
        <v>96487</v>
      </c>
      <c r="C746" s="26">
        <v>97534</v>
      </c>
      <c r="D746" s="26">
        <v>18237</v>
      </c>
      <c r="E746" s="29">
        <v>287</v>
      </c>
      <c r="F746" s="31" t="s">
        <v>25</v>
      </c>
      <c r="G746" s="31" t="s">
        <v>30</v>
      </c>
      <c r="H746" s="27">
        <f>B746-C746-D746</f>
        <v>-19284</v>
      </c>
      <c r="I746" s="27">
        <f t="shared" si="11"/>
        <v>115771</v>
      </c>
    </row>
    <row r="747" spans="1:9">
      <c r="A747" s="24">
        <v>44195</v>
      </c>
      <c r="B747" s="26">
        <v>96408</v>
      </c>
      <c r="C747" s="26">
        <v>55051</v>
      </c>
      <c r="D747" s="26">
        <v>24867</v>
      </c>
      <c r="E747" s="29">
        <v>160</v>
      </c>
      <c r="F747" s="31" t="s">
        <v>27</v>
      </c>
      <c r="G747" s="31" t="s">
        <v>26</v>
      </c>
      <c r="H747" s="27">
        <f>B747-C747-D747</f>
        <v>16490</v>
      </c>
      <c r="I747" s="27">
        <f t="shared" si="11"/>
        <v>79918</v>
      </c>
    </row>
    <row r="748" spans="1:9">
      <c r="A748" s="24">
        <v>44819</v>
      </c>
      <c r="B748" s="26">
        <v>96378</v>
      </c>
      <c r="C748" s="26">
        <v>92320</v>
      </c>
      <c r="D748" s="26">
        <v>26354</v>
      </c>
      <c r="E748" s="29">
        <v>121</v>
      </c>
      <c r="F748" s="31" t="s">
        <v>23</v>
      </c>
      <c r="G748" s="31" t="s">
        <v>28</v>
      </c>
      <c r="H748" s="27">
        <f>B748-C748-D748</f>
        <v>-22296</v>
      </c>
      <c r="I748" s="27">
        <f t="shared" si="11"/>
        <v>118674</v>
      </c>
    </row>
    <row r="749" spans="1:9">
      <c r="A749" s="24">
        <v>44024</v>
      </c>
      <c r="B749" s="26">
        <v>96368</v>
      </c>
      <c r="C749" s="26">
        <v>40142</v>
      </c>
      <c r="D749" s="26">
        <v>10832</v>
      </c>
      <c r="E749" s="29">
        <v>421</v>
      </c>
      <c r="F749" s="31" t="s">
        <v>27</v>
      </c>
      <c r="G749" s="31" t="s">
        <v>30</v>
      </c>
      <c r="H749" s="27">
        <f>B749-C749-D749</f>
        <v>45394</v>
      </c>
      <c r="I749" s="27">
        <f t="shared" si="11"/>
        <v>50974</v>
      </c>
    </row>
    <row r="750" spans="1:9">
      <c r="A750" s="24">
        <v>44683</v>
      </c>
      <c r="B750" s="26">
        <v>96321</v>
      </c>
      <c r="C750" s="26">
        <v>98670</v>
      </c>
      <c r="D750" s="26">
        <v>14280</v>
      </c>
      <c r="E750" s="29">
        <v>499</v>
      </c>
      <c r="F750" s="31" t="s">
        <v>25</v>
      </c>
      <c r="G750" s="31" t="s">
        <v>26</v>
      </c>
      <c r="H750" s="27">
        <f>B750-C750-D750</f>
        <v>-16629</v>
      </c>
      <c r="I750" s="27">
        <f t="shared" si="11"/>
        <v>112950</v>
      </c>
    </row>
    <row r="751" spans="1:9">
      <c r="A751" s="24">
        <v>44223</v>
      </c>
      <c r="B751" s="26">
        <v>96062</v>
      </c>
      <c r="C751" s="26">
        <v>32096</v>
      </c>
      <c r="D751" s="26">
        <v>24167</v>
      </c>
      <c r="E751" s="29">
        <v>237</v>
      </c>
      <c r="F751" s="31" t="s">
        <v>27</v>
      </c>
      <c r="G751" s="31" t="s">
        <v>24</v>
      </c>
      <c r="H751" s="27">
        <f>B751-C751-D751</f>
        <v>39799</v>
      </c>
      <c r="I751" s="27">
        <f t="shared" si="11"/>
        <v>56263</v>
      </c>
    </row>
    <row r="752" spans="1:9">
      <c r="A752" s="24">
        <v>44674</v>
      </c>
      <c r="B752" s="26">
        <v>96059</v>
      </c>
      <c r="C752" s="26">
        <v>66788</v>
      </c>
      <c r="D752" s="26">
        <v>17360</v>
      </c>
      <c r="E752" s="29">
        <v>309</v>
      </c>
      <c r="F752" s="31" t="s">
        <v>29</v>
      </c>
      <c r="G752" s="31" t="s">
        <v>30</v>
      </c>
      <c r="H752" s="27">
        <f>B752-C752-D752</f>
        <v>11911</v>
      </c>
      <c r="I752" s="27">
        <f t="shared" si="11"/>
        <v>84148</v>
      </c>
    </row>
    <row r="753" spans="1:9">
      <c r="A753" s="24">
        <v>44771</v>
      </c>
      <c r="B753" s="26">
        <v>96041</v>
      </c>
      <c r="C753" s="26">
        <v>31140</v>
      </c>
      <c r="D753" s="26">
        <v>19924</v>
      </c>
      <c r="E753" s="29">
        <v>280</v>
      </c>
      <c r="F753" s="31" t="s">
        <v>25</v>
      </c>
      <c r="G753" s="31" t="s">
        <v>26</v>
      </c>
      <c r="H753" s="27">
        <f>B753-C753-D753</f>
        <v>44977</v>
      </c>
      <c r="I753" s="27">
        <f t="shared" si="11"/>
        <v>51064</v>
      </c>
    </row>
    <row r="754" spans="1:9">
      <c r="A754" s="24">
        <v>44123</v>
      </c>
      <c r="B754" s="26">
        <v>95954</v>
      </c>
      <c r="C754" s="26">
        <v>51727</v>
      </c>
      <c r="D754" s="26">
        <v>16956</v>
      </c>
      <c r="E754" s="29">
        <v>417</v>
      </c>
      <c r="F754" s="31" t="s">
        <v>23</v>
      </c>
      <c r="G754" s="31" t="s">
        <v>28</v>
      </c>
      <c r="H754" s="27">
        <f>B754-C754-D754</f>
        <v>27271</v>
      </c>
      <c r="I754" s="27">
        <f t="shared" si="11"/>
        <v>68683</v>
      </c>
    </row>
    <row r="755" spans="1:9">
      <c r="A755" s="24">
        <v>44612</v>
      </c>
      <c r="B755" s="26">
        <v>95946</v>
      </c>
      <c r="C755" s="26">
        <v>91440</v>
      </c>
      <c r="D755" s="26">
        <v>17253</v>
      </c>
      <c r="E755" s="29">
        <v>238</v>
      </c>
      <c r="F755" s="31" t="s">
        <v>23</v>
      </c>
      <c r="G755" s="31" t="s">
        <v>24</v>
      </c>
      <c r="H755" s="27">
        <f>B755-C755-D755</f>
        <v>-12747</v>
      </c>
      <c r="I755" s="27">
        <f t="shared" si="11"/>
        <v>108693</v>
      </c>
    </row>
    <row r="756" spans="1:9">
      <c r="A756" s="24">
        <v>44153</v>
      </c>
      <c r="B756" s="26">
        <v>95737</v>
      </c>
      <c r="C756" s="26">
        <v>89796</v>
      </c>
      <c r="D756" s="26">
        <v>18767</v>
      </c>
      <c r="E756" s="29">
        <v>260</v>
      </c>
      <c r="F756" s="31" t="s">
        <v>27</v>
      </c>
      <c r="G756" s="31" t="s">
        <v>26</v>
      </c>
      <c r="H756" s="27">
        <f>B756-C756-D756</f>
        <v>-12826</v>
      </c>
      <c r="I756" s="27">
        <f t="shared" si="11"/>
        <v>108563</v>
      </c>
    </row>
    <row r="757" spans="1:9">
      <c r="A757" s="24">
        <v>44699</v>
      </c>
      <c r="B757" s="26">
        <v>95643</v>
      </c>
      <c r="C757" s="26">
        <v>77498</v>
      </c>
      <c r="D757" s="26">
        <v>9396</v>
      </c>
      <c r="E757" s="29">
        <v>310</v>
      </c>
      <c r="F757" s="31" t="s">
        <v>25</v>
      </c>
      <c r="G757" s="31" t="s">
        <v>26</v>
      </c>
      <c r="H757" s="27">
        <f>B757-C757-D757</f>
        <v>8749</v>
      </c>
      <c r="I757" s="27">
        <f t="shared" si="11"/>
        <v>86894</v>
      </c>
    </row>
    <row r="758" spans="1:9">
      <c r="A758" s="24">
        <v>44487</v>
      </c>
      <c r="B758" s="26">
        <v>95488</v>
      </c>
      <c r="C758" s="26">
        <v>83909</v>
      </c>
      <c r="D758" s="26">
        <v>6104</v>
      </c>
      <c r="E758" s="29">
        <v>259</v>
      </c>
      <c r="F758" s="31" t="s">
        <v>27</v>
      </c>
      <c r="G758" s="31" t="s">
        <v>26</v>
      </c>
      <c r="H758" s="27">
        <f>B758-C758-D758</f>
        <v>5475</v>
      </c>
      <c r="I758" s="27">
        <f t="shared" si="11"/>
        <v>90013</v>
      </c>
    </row>
    <row r="759" spans="1:9">
      <c r="A759" s="24">
        <v>44234</v>
      </c>
      <c r="B759" s="26">
        <v>95435</v>
      </c>
      <c r="C759" s="26">
        <v>72821</v>
      </c>
      <c r="D759" s="26">
        <v>16486</v>
      </c>
      <c r="E759" s="29">
        <v>252</v>
      </c>
      <c r="F759" s="31" t="s">
        <v>27</v>
      </c>
      <c r="G759" s="31" t="s">
        <v>26</v>
      </c>
      <c r="H759" s="27">
        <f>B759-C759-D759</f>
        <v>6128</v>
      </c>
      <c r="I759" s="27">
        <f t="shared" si="11"/>
        <v>89307</v>
      </c>
    </row>
    <row r="760" spans="1:9">
      <c r="A760" s="24">
        <v>44126</v>
      </c>
      <c r="B760" s="26">
        <v>95367</v>
      </c>
      <c r="C760" s="26">
        <v>64196</v>
      </c>
      <c r="D760" s="26">
        <v>21093</v>
      </c>
      <c r="E760" s="29">
        <v>483</v>
      </c>
      <c r="F760" s="31" t="s">
        <v>29</v>
      </c>
      <c r="G760" s="31" t="s">
        <v>26</v>
      </c>
      <c r="H760" s="27">
        <f>B760-C760-D760</f>
        <v>10078</v>
      </c>
      <c r="I760" s="27">
        <f t="shared" si="11"/>
        <v>85289</v>
      </c>
    </row>
    <row r="761" spans="1:9">
      <c r="A761" s="24">
        <v>44587</v>
      </c>
      <c r="B761" s="26">
        <v>95046</v>
      </c>
      <c r="C761" s="26">
        <v>88557</v>
      </c>
      <c r="D761" s="26">
        <v>21199</v>
      </c>
      <c r="E761" s="29">
        <v>236</v>
      </c>
      <c r="F761" s="31" t="s">
        <v>23</v>
      </c>
      <c r="G761" s="31" t="s">
        <v>24</v>
      </c>
      <c r="H761" s="27">
        <f>B761-C761-D761</f>
        <v>-14710</v>
      </c>
      <c r="I761" s="27">
        <f t="shared" si="11"/>
        <v>109756</v>
      </c>
    </row>
    <row r="762" spans="1:9">
      <c r="A762" s="24">
        <v>44089</v>
      </c>
      <c r="B762" s="26">
        <v>94911</v>
      </c>
      <c r="C762" s="26">
        <v>88712</v>
      </c>
      <c r="D762" s="26">
        <v>16849</v>
      </c>
      <c r="E762" s="29">
        <v>445</v>
      </c>
      <c r="F762" s="31" t="s">
        <v>23</v>
      </c>
      <c r="G762" s="31" t="s">
        <v>24</v>
      </c>
      <c r="H762" s="27">
        <f>B762-C762-D762</f>
        <v>-10650</v>
      </c>
      <c r="I762" s="27">
        <f t="shared" si="11"/>
        <v>105561</v>
      </c>
    </row>
    <row r="763" spans="1:9">
      <c r="A763" s="24">
        <v>44622</v>
      </c>
      <c r="B763" s="26">
        <v>94707</v>
      </c>
      <c r="C763" s="26">
        <v>85398</v>
      </c>
      <c r="D763" s="26">
        <v>14741</v>
      </c>
      <c r="E763" s="29">
        <v>441</v>
      </c>
      <c r="F763" s="31" t="s">
        <v>23</v>
      </c>
      <c r="G763" s="31" t="s">
        <v>28</v>
      </c>
      <c r="H763" s="27">
        <f>B763-C763-D763</f>
        <v>-5432</v>
      </c>
      <c r="I763" s="27">
        <f t="shared" si="11"/>
        <v>100139</v>
      </c>
    </row>
    <row r="764" spans="1:9">
      <c r="A764" s="24">
        <v>44313</v>
      </c>
      <c r="B764" s="26">
        <v>94701</v>
      </c>
      <c r="C764" s="26">
        <v>42924</v>
      </c>
      <c r="D764" s="26">
        <v>23060</v>
      </c>
      <c r="E764" s="29">
        <v>247</v>
      </c>
      <c r="F764" s="31" t="s">
        <v>29</v>
      </c>
      <c r="G764" s="31" t="s">
        <v>26</v>
      </c>
      <c r="H764" s="27">
        <f>B764-C764-D764</f>
        <v>28717</v>
      </c>
      <c r="I764" s="27">
        <f t="shared" si="11"/>
        <v>65984</v>
      </c>
    </row>
    <row r="765" spans="1:9">
      <c r="A765" s="24">
        <v>44287</v>
      </c>
      <c r="B765" s="26">
        <v>94636</v>
      </c>
      <c r="C765" s="26">
        <v>72891</v>
      </c>
      <c r="D765" s="26">
        <v>27620</v>
      </c>
      <c r="E765" s="29">
        <v>474</v>
      </c>
      <c r="F765" s="31" t="s">
        <v>25</v>
      </c>
      <c r="G765" s="31" t="s">
        <v>28</v>
      </c>
      <c r="H765" s="27">
        <f>B765-C765-D765</f>
        <v>-5875</v>
      </c>
      <c r="I765" s="27">
        <f t="shared" si="11"/>
        <v>100511</v>
      </c>
    </row>
    <row r="766" spans="1:9">
      <c r="A766" s="24">
        <v>44002</v>
      </c>
      <c r="B766" s="26">
        <v>94560</v>
      </c>
      <c r="C766" s="26">
        <v>50281</v>
      </c>
      <c r="D766" s="26">
        <v>20927</v>
      </c>
      <c r="E766" s="29">
        <v>156</v>
      </c>
      <c r="F766" s="31" t="s">
        <v>29</v>
      </c>
      <c r="G766" s="31" t="s">
        <v>30</v>
      </c>
      <c r="H766" s="27">
        <f>B766-C766-D766</f>
        <v>23352</v>
      </c>
      <c r="I766" s="27">
        <f t="shared" si="11"/>
        <v>71208</v>
      </c>
    </row>
    <row r="767" spans="1:9">
      <c r="A767" s="24">
        <v>44461</v>
      </c>
      <c r="B767" s="26">
        <v>94531</v>
      </c>
      <c r="C767" s="26">
        <v>78781</v>
      </c>
      <c r="D767" s="26">
        <v>16834</v>
      </c>
      <c r="E767" s="29">
        <v>326</v>
      </c>
      <c r="F767" s="31" t="s">
        <v>23</v>
      </c>
      <c r="G767" s="31" t="s">
        <v>30</v>
      </c>
      <c r="H767" s="27">
        <f>B767-C767-D767</f>
        <v>-1084</v>
      </c>
      <c r="I767" s="27">
        <f t="shared" si="11"/>
        <v>95615</v>
      </c>
    </row>
    <row r="768" spans="1:9">
      <c r="A768" s="24">
        <v>44767</v>
      </c>
      <c r="B768" s="26">
        <v>94084</v>
      </c>
      <c r="C768" s="26">
        <v>48951</v>
      </c>
      <c r="D768" s="26">
        <v>9370</v>
      </c>
      <c r="E768" s="29">
        <v>291</v>
      </c>
      <c r="F768" s="31" t="s">
        <v>25</v>
      </c>
      <c r="G768" s="31" t="s">
        <v>24</v>
      </c>
      <c r="H768" s="27">
        <f>B768-C768-D768</f>
        <v>35763</v>
      </c>
      <c r="I768" s="27">
        <f t="shared" si="11"/>
        <v>58321</v>
      </c>
    </row>
    <row r="769" spans="1:9">
      <c r="A769" s="24">
        <v>44177</v>
      </c>
      <c r="B769" s="26">
        <v>94008</v>
      </c>
      <c r="C769" s="26">
        <v>35997</v>
      </c>
      <c r="D769" s="26">
        <v>21616</v>
      </c>
      <c r="E769" s="29">
        <v>354</v>
      </c>
      <c r="F769" s="31" t="s">
        <v>27</v>
      </c>
      <c r="G769" s="31" t="s">
        <v>24</v>
      </c>
      <c r="H769" s="27">
        <f>B769-C769-D769</f>
        <v>36395</v>
      </c>
      <c r="I769" s="27">
        <f t="shared" si="11"/>
        <v>57613</v>
      </c>
    </row>
    <row r="770" spans="1:9">
      <c r="A770" s="24">
        <v>44629</v>
      </c>
      <c r="B770" s="26">
        <v>93997</v>
      </c>
      <c r="C770" s="26">
        <v>52190</v>
      </c>
      <c r="D770" s="26">
        <v>28580</v>
      </c>
      <c r="E770" s="29">
        <v>470</v>
      </c>
      <c r="F770" s="31" t="s">
        <v>27</v>
      </c>
      <c r="G770" s="31" t="s">
        <v>24</v>
      </c>
      <c r="H770" s="27">
        <f>B770-C770-D770</f>
        <v>13227</v>
      </c>
      <c r="I770" s="27">
        <f t="shared" si="11"/>
        <v>80770</v>
      </c>
    </row>
    <row r="771" spans="1:9">
      <c r="A771" s="24">
        <v>44272</v>
      </c>
      <c r="B771" s="26">
        <v>93933</v>
      </c>
      <c r="C771" s="26">
        <v>78330</v>
      </c>
      <c r="D771" s="26">
        <v>10366</v>
      </c>
      <c r="E771" s="29">
        <v>281</v>
      </c>
      <c r="F771" s="31" t="s">
        <v>27</v>
      </c>
      <c r="G771" s="31" t="s">
        <v>26</v>
      </c>
      <c r="H771" s="27">
        <f>B771-C771-D771</f>
        <v>5237</v>
      </c>
      <c r="I771" s="27">
        <f t="shared" ref="I771:I834" si="12">C771+D771</f>
        <v>88696</v>
      </c>
    </row>
    <row r="772" spans="1:9">
      <c r="A772" s="24">
        <v>44801</v>
      </c>
      <c r="B772" s="26">
        <v>93893</v>
      </c>
      <c r="C772" s="26">
        <v>98344</v>
      </c>
      <c r="D772" s="26">
        <v>13933</v>
      </c>
      <c r="E772" s="29">
        <v>261</v>
      </c>
      <c r="F772" s="31" t="s">
        <v>29</v>
      </c>
      <c r="G772" s="31" t="s">
        <v>26</v>
      </c>
      <c r="H772" s="27">
        <f>B772-C772-D772</f>
        <v>-18384</v>
      </c>
      <c r="I772" s="27">
        <f t="shared" si="12"/>
        <v>112277</v>
      </c>
    </row>
    <row r="773" spans="1:9">
      <c r="A773" s="24">
        <v>44429</v>
      </c>
      <c r="B773" s="26">
        <v>93756</v>
      </c>
      <c r="C773" s="26">
        <v>66116</v>
      </c>
      <c r="D773" s="26">
        <v>25691</v>
      </c>
      <c r="E773" s="29">
        <v>280</v>
      </c>
      <c r="F773" s="31" t="s">
        <v>27</v>
      </c>
      <c r="G773" s="31" t="s">
        <v>24</v>
      </c>
      <c r="H773" s="27">
        <f>B773-C773-D773</f>
        <v>1949</v>
      </c>
      <c r="I773" s="27">
        <f t="shared" si="12"/>
        <v>91807</v>
      </c>
    </row>
    <row r="774" spans="1:9">
      <c r="A774" s="24">
        <v>44332</v>
      </c>
      <c r="B774" s="26">
        <v>93742</v>
      </c>
      <c r="C774" s="26">
        <v>48133</v>
      </c>
      <c r="D774" s="26">
        <v>25058</v>
      </c>
      <c r="E774" s="29">
        <v>172</v>
      </c>
      <c r="F774" s="31" t="s">
        <v>23</v>
      </c>
      <c r="G774" s="31" t="s">
        <v>30</v>
      </c>
      <c r="H774" s="27">
        <f>B774-C774-D774</f>
        <v>20551</v>
      </c>
      <c r="I774" s="27">
        <f t="shared" si="12"/>
        <v>73191</v>
      </c>
    </row>
    <row r="775" spans="1:9">
      <c r="A775" s="24">
        <v>44524</v>
      </c>
      <c r="B775" s="26">
        <v>93662</v>
      </c>
      <c r="C775" s="26">
        <v>81631</v>
      </c>
      <c r="D775" s="26">
        <v>17046</v>
      </c>
      <c r="E775" s="29">
        <v>386</v>
      </c>
      <c r="F775" s="31" t="s">
        <v>27</v>
      </c>
      <c r="G775" s="31" t="s">
        <v>30</v>
      </c>
      <c r="H775" s="27">
        <f>B775-C775-D775</f>
        <v>-5015</v>
      </c>
      <c r="I775" s="27">
        <f t="shared" si="12"/>
        <v>98677</v>
      </c>
    </row>
    <row r="776" spans="1:9">
      <c r="A776" s="24">
        <v>44310</v>
      </c>
      <c r="B776" s="26">
        <v>93660</v>
      </c>
      <c r="C776" s="26">
        <v>44357</v>
      </c>
      <c r="D776" s="26">
        <v>9444</v>
      </c>
      <c r="E776" s="29">
        <v>463</v>
      </c>
      <c r="F776" s="31" t="s">
        <v>27</v>
      </c>
      <c r="G776" s="31" t="s">
        <v>28</v>
      </c>
      <c r="H776" s="27">
        <f>B776-C776-D776</f>
        <v>39859</v>
      </c>
      <c r="I776" s="27">
        <f t="shared" si="12"/>
        <v>53801</v>
      </c>
    </row>
    <row r="777" spans="1:9">
      <c r="A777" s="24">
        <v>44600</v>
      </c>
      <c r="B777" s="26">
        <v>93397</v>
      </c>
      <c r="C777" s="26">
        <v>63623</v>
      </c>
      <c r="D777" s="26">
        <v>11989</v>
      </c>
      <c r="E777" s="29">
        <v>336</v>
      </c>
      <c r="F777" s="31" t="s">
        <v>29</v>
      </c>
      <c r="G777" s="31" t="s">
        <v>28</v>
      </c>
      <c r="H777" s="27">
        <f>B777-C777-D777</f>
        <v>17785</v>
      </c>
      <c r="I777" s="27">
        <f t="shared" si="12"/>
        <v>75612</v>
      </c>
    </row>
    <row r="778" spans="1:9">
      <c r="A778" s="24">
        <v>44513</v>
      </c>
      <c r="B778" s="26">
        <v>93320</v>
      </c>
      <c r="C778" s="26">
        <v>94307</v>
      </c>
      <c r="D778" s="26">
        <v>8408</v>
      </c>
      <c r="E778" s="29">
        <v>175</v>
      </c>
      <c r="F778" s="31" t="s">
        <v>27</v>
      </c>
      <c r="G778" s="31" t="s">
        <v>26</v>
      </c>
      <c r="H778" s="27">
        <f>B778-C778-D778</f>
        <v>-9395</v>
      </c>
      <c r="I778" s="27">
        <f t="shared" si="12"/>
        <v>102715</v>
      </c>
    </row>
    <row r="779" spans="1:9">
      <c r="A779" s="24">
        <v>44580</v>
      </c>
      <c r="B779" s="26">
        <v>93142</v>
      </c>
      <c r="C779" s="26">
        <v>35410</v>
      </c>
      <c r="D779" s="26">
        <v>29335</v>
      </c>
      <c r="E779" s="29">
        <v>301</v>
      </c>
      <c r="F779" s="31" t="s">
        <v>23</v>
      </c>
      <c r="G779" s="31" t="s">
        <v>24</v>
      </c>
      <c r="H779" s="27">
        <f>B779-C779-D779</f>
        <v>28397</v>
      </c>
      <c r="I779" s="27">
        <f t="shared" si="12"/>
        <v>64745</v>
      </c>
    </row>
    <row r="780" spans="1:9">
      <c r="A780" s="24">
        <v>44261</v>
      </c>
      <c r="B780" s="26">
        <v>93039</v>
      </c>
      <c r="C780" s="26">
        <v>89063</v>
      </c>
      <c r="D780" s="26">
        <v>12186</v>
      </c>
      <c r="E780" s="29">
        <v>254</v>
      </c>
      <c r="F780" s="31" t="s">
        <v>29</v>
      </c>
      <c r="G780" s="31" t="s">
        <v>24</v>
      </c>
      <c r="H780" s="27">
        <f>B780-C780-D780</f>
        <v>-8210</v>
      </c>
      <c r="I780" s="27">
        <f t="shared" si="12"/>
        <v>101249</v>
      </c>
    </row>
    <row r="781" spans="1:9">
      <c r="A781" s="24">
        <v>44715</v>
      </c>
      <c r="B781" s="26">
        <v>92779</v>
      </c>
      <c r="C781" s="26">
        <v>48693</v>
      </c>
      <c r="D781" s="26">
        <v>13367</v>
      </c>
      <c r="E781" s="29">
        <v>439</v>
      </c>
      <c r="F781" s="31" t="s">
        <v>27</v>
      </c>
      <c r="G781" s="31" t="s">
        <v>28</v>
      </c>
      <c r="H781" s="27">
        <f>B781-C781-D781</f>
        <v>30719</v>
      </c>
      <c r="I781" s="27">
        <f t="shared" si="12"/>
        <v>62060</v>
      </c>
    </row>
    <row r="782" spans="1:9">
      <c r="A782" s="24">
        <v>44269</v>
      </c>
      <c r="B782" s="26">
        <v>92733</v>
      </c>
      <c r="C782" s="26">
        <v>60682</v>
      </c>
      <c r="D782" s="26">
        <v>7895</v>
      </c>
      <c r="E782" s="29">
        <v>442</v>
      </c>
      <c r="F782" s="31" t="s">
        <v>23</v>
      </c>
      <c r="G782" s="31" t="s">
        <v>28</v>
      </c>
      <c r="H782" s="27">
        <f>B782-C782-D782</f>
        <v>24156</v>
      </c>
      <c r="I782" s="27">
        <f t="shared" si="12"/>
        <v>68577</v>
      </c>
    </row>
    <row r="783" spans="1:9">
      <c r="A783" s="24">
        <v>44647</v>
      </c>
      <c r="B783" s="26">
        <v>92556</v>
      </c>
      <c r="C783" s="26">
        <v>81649</v>
      </c>
      <c r="D783" s="26">
        <v>25186</v>
      </c>
      <c r="E783" s="29">
        <v>392</v>
      </c>
      <c r="F783" s="31" t="s">
        <v>25</v>
      </c>
      <c r="G783" s="31" t="s">
        <v>26</v>
      </c>
      <c r="H783" s="27">
        <f>B783-C783-D783</f>
        <v>-14279</v>
      </c>
      <c r="I783" s="27">
        <f t="shared" si="12"/>
        <v>106835</v>
      </c>
    </row>
    <row r="784" spans="1:9">
      <c r="A784" s="24">
        <v>44274</v>
      </c>
      <c r="B784" s="26">
        <v>92413</v>
      </c>
      <c r="C784" s="26">
        <v>95428</v>
      </c>
      <c r="D784" s="26">
        <v>24596</v>
      </c>
      <c r="E784" s="29">
        <v>420</v>
      </c>
      <c r="F784" s="31" t="s">
        <v>25</v>
      </c>
      <c r="G784" s="31" t="s">
        <v>26</v>
      </c>
      <c r="H784" s="27">
        <f>B784-C784-D784</f>
        <v>-27611</v>
      </c>
      <c r="I784" s="27">
        <f t="shared" si="12"/>
        <v>120024</v>
      </c>
    </row>
    <row r="785" spans="1:9">
      <c r="A785" s="24">
        <v>43955</v>
      </c>
      <c r="B785" s="26">
        <v>92265</v>
      </c>
      <c r="C785" s="26">
        <v>61174</v>
      </c>
      <c r="D785" s="26">
        <v>6228</v>
      </c>
      <c r="E785" s="29">
        <v>170</v>
      </c>
      <c r="F785" s="31" t="s">
        <v>25</v>
      </c>
      <c r="G785" s="31" t="s">
        <v>26</v>
      </c>
      <c r="H785" s="27">
        <f>B785-C785-D785</f>
        <v>24863</v>
      </c>
      <c r="I785" s="27">
        <f t="shared" si="12"/>
        <v>67402</v>
      </c>
    </row>
    <row r="786" spans="1:9">
      <c r="A786" s="24">
        <v>43874</v>
      </c>
      <c r="B786" s="26">
        <v>92254</v>
      </c>
      <c r="C786" s="26">
        <v>94612</v>
      </c>
      <c r="D786" s="26">
        <v>20038</v>
      </c>
      <c r="E786" s="29">
        <v>416</v>
      </c>
      <c r="F786" s="31" t="s">
        <v>25</v>
      </c>
      <c r="G786" s="31" t="s">
        <v>24</v>
      </c>
      <c r="H786" s="27">
        <f>B786-C786-D786</f>
        <v>-22396</v>
      </c>
      <c r="I786" s="27">
        <f t="shared" si="12"/>
        <v>114650</v>
      </c>
    </row>
    <row r="787" spans="1:9">
      <c r="A787" s="24">
        <v>43949</v>
      </c>
      <c r="B787" s="26">
        <v>92154</v>
      </c>
      <c r="C787" s="26">
        <v>72468</v>
      </c>
      <c r="D787" s="26">
        <v>13244</v>
      </c>
      <c r="E787" s="29">
        <v>416</v>
      </c>
      <c r="F787" s="31" t="s">
        <v>29</v>
      </c>
      <c r="G787" s="31" t="s">
        <v>28</v>
      </c>
      <c r="H787" s="27">
        <f>B787-C787-D787</f>
        <v>6442</v>
      </c>
      <c r="I787" s="27">
        <f t="shared" si="12"/>
        <v>85712</v>
      </c>
    </row>
    <row r="788" spans="1:9">
      <c r="A788" s="24">
        <v>44796</v>
      </c>
      <c r="B788" s="26">
        <v>91910</v>
      </c>
      <c r="C788" s="26">
        <v>32454</v>
      </c>
      <c r="D788" s="26">
        <v>24642</v>
      </c>
      <c r="E788" s="29">
        <v>193</v>
      </c>
      <c r="F788" s="31" t="s">
        <v>23</v>
      </c>
      <c r="G788" s="31" t="s">
        <v>26</v>
      </c>
      <c r="H788" s="27">
        <f>B788-C788-D788</f>
        <v>34814</v>
      </c>
      <c r="I788" s="27">
        <f t="shared" si="12"/>
        <v>57096</v>
      </c>
    </row>
    <row r="789" spans="1:9">
      <c r="A789" s="24">
        <v>44140</v>
      </c>
      <c r="B789" s="26">
        <v>91653</v>
      </c>
      <c r="C789" s="26">
        <v>70372</v>
      </c>
      <c r="D789" s="26">
        <v>19890</v>
      </c>
      <c r="E789" s="29">
        <v>455</v>
      </c>
      <c r="F789" s="31" t="s">
        <v>23</v>
      </c>
      <c r="G789" s="31" t="s">
        <v>28</v>
      </c>
      <c r="H789" s="27">
        <f>B789-C789-D789</f>
        <v>1391</v>
      </c>
      <c r="I789" s="27">
        <f t="shared" si="12"/>
        <v>90262</v>
      </c>
    </row>
    <row r="790" spans="1:9">
      <c r="A790" s="24">
        <v>44410</v>
      </c>
      <c r="B790" s="26">
        <v>91598</v>
      </c>
      <c r="C790" s="26">
        <v>54217</v>
      </c>
      <c r="D790" s="26">
        <v>28155</v>
      </c>
      <c r="E790" s="29">
        <v>474</v>
      </c>
      <c r="F790" s="31" t="s">
        <v>23</v>
      </c>
      <c r="G790" s="31" t="s">
        <v>30</v>
      </c>
      <c r="H790" s="27">
        <f>B790-C790-D790</f>
        <v>9226</v>
      </c>
      <c r="I790" s="27">
        <f t="shared" si="12"/>
        <v>82372</v>
      </c>
    </row>
    <row r="791" spans="1:9">
      <c r="A791" s="24">
        <v>44565</v>
      </c>
      <c r="B791" s="26">
        <v>91585</v>
      </c>
      <c r="C791" s="26">
        <v>92824</v>
      </c>
      <c r="D791" s="26">
        <v>9986</v>
      </c>
      <c r="E791" s="29">
        <v>320</v>
      </c>
      <c r="F791" s="31" t="s">
        <v>29</v>
      </c>
      <c r="G791" s="31" t="s">
        <v>28</v>
      </c>
      <c r="H791" s="27">
        <f>B791-C791-D791</f>
        <v>-11225</v>
      </c>
      <c r="I791" s="27">
        <f t="shared" si="12"/>
        <v>102810</v>
      </c>
    </row>
    <row r="792" spans="1:9">
      <c r="A792" s="24">
        <v>44382</v>
      </c>
      <c r="B792" s="26">
        <v>91575</v>
      </c>
      <c r="C792" s="26">
        <v>47071</v>
      </c>
      <c r="D792" s="26">
        <v>8180</v>
      </c>
      <c r="E792" s="29">
        <v>209</v>
      </c>
      <c r="F792" s="31" t="s">
        <v>25</v>
      </c>
      <c r="G792" s="31" t="s">
        <v>30</v>
      </c>
      <c r="H792" s="27">
        <f>B792-C792-D792</f>
        <v>36324</v>
      </c>
      <c r="I792" s="27">
        <f t="shared" si="12"/>
        <v>55251</v>
      </c>
    </row>
    <row r="793" spans="1:9">
      <c r="A793" s="24">
        <v>44764</v>
      </c>
      <c r="B793" s="26">
        <v>91401</v>
      </c>
      <c r="C793" s="26">
        <v>76840</v>
      </c>
      <c r="D793" s="26">
        <v>6629</v>
      </c>
      <c r="E793" s="29">
        <v>299</v>
      </c>
      <c r="F793" s="31" t="s">
        <v>29</v>
      </c>
      <c r="G793" s="31" t="s">
        <v>30</v>
      </c>
      <c r="H793" s="27">
        <f>B793-C793-D793</f>
        <v>7932</v>
      </c>
      <c r="I793" s="27">
        <f t="shared" si="12"/>
        <v>83469</v>
      </c>
    </row>
    <row r="794" spans="1:9">
      <c r="A794" s="24">
        <v>44810</v>
      </c>
      <c r="B794" s="26">
        <v>91367</v>
      </c>
      <c r="C794" s="26">
        <v>36142</v>
      </c>
      <c r="D794" s="26">
        <v>21446</v>
      </c>
      <c r="E794" s="29">
        <v>200</v>
      </c>
      <c r="F794" s="31" t="s">
        <v>25</v>
      </c>
      <c r="G794" s="31" t="s">
        <v>24</v>
      </c>
      <c r="H794" s="27">
        <f>B794-C794-D794</f>
        <v>33779</v>
      </c>
      <c r="I794" s="27">
        <f t="shared" si="12"/>
        <v>57588</v>
      </c>
    </row>
    <row r="795" spans="1:9">
      <c r="A795" s="24">
        <v>44712</v>
      </c>
      <c r="B795" s="26">
        <v>91348</v>
      </c>
      <c r="C795" s="26">
        <v>77093</v>
      </c>
      <c r="D795" s="26">
        <v>17905</v>
      </c>
      <c r="E795" s="29">
        <v>274</v>
      </c>
      <c r="F795" s="31" t="s">
        <v>27</v>
      </c>
      <c r="G795" s="31" t="s">
        <v>30</v>
      </c>
      <c r="H795" s="27">
        <f>B795-C795-D795</f>
        <v>-3650</v>
      </c>
      <c r="I795" s="27">
        <f t="shared" si="12"/>
        <v>94998</v>
      </c>
    </row>
    <row r="796" spans="1:9">
      <c r="A796" s="24">
        <v>44803</v>
      </c>
      <c r="B796" s="26">
        <v>91007</v>
      </c>
      <c r="C796" s="26">
        <v>66304</v>
      </c>
      <c r="D796" s="26">
        <v>22063</v>
      </c>
      <c r="E796" s="29">
        <v>130</v>
      </c>
      <c r="F796" s="31" t="s">
        <v>25</v>
      </c>
      <c r="G796" s="31" t="s">
        <v>24</v>
      </c>
      <c r="H796" s="27">
        <f>B796-C796-D796</f>
        <v>2640</v>
      </c>
      <c r="I796" s="27">
        <f t="shared" si="12"/>
        <v>88367</v>
      </c>
    </row>
    <row r="797" spans="1:9">
      <c r="A797" s="24">
        <v>44079</v>
      </c>
      <c r="B797" s="26">
        <v>90678</v>
      </c>
      <c r="C797" s="26">
        <v>80408</v>
      </c>
      <c r="D797" s="26">
        <v>5234</v>
      </c>
      <c r="E797" s="29">
        <v>191</v>
      </c>
      <c r="F797" s="31" t="s">
        <v>29</v>
      </c>
      <c r="G797" s="31" t="s">
        <v>30</v>
      </c>
      <c r="H797" s="27">
        <f>B797-C797-D797</f>
        <v>5036</v>
      </c>
      <c r="I797" s="27">
        <f t="shared" si="12"/>
        <v>85642</v>
      </c>
    </row>
    <row r="798" spans="1:9">
      <c r="A798" s="24">
        <v>44302</v>
      </c>
      <c r="B798" s="26">
        <v>90448</v>
      </c>
      <c r="C798" s="26">
        <v>85718</v>
      </c>
      <c r="D798" s="26">
        <v>9967</v>
      </c>
      <c r="E798" s="29">
        <v>112</v>
      </c>
      <c r="F798" s="31" t="s">
        <v>27</v>
      </c>
      <c r="G798" s="31" t="s">
        <v>26</v>
      </c>
      <c r="H798" s="27">
        <f>B798-C798-D798</f>
        <v>-5237</v>
      </c>
      <c r="I798" s="27">
        <f t="shared" si="12"/>
        <v>95685</v>
      </c>
    </row>
    <row r="799" spans="1:9">
      <c r="A799" s="24">
        <v>44480</v>
      </c>
      <c r="B799" s="26">
        <v>90087</v>
      </c>
      <c r="C799" s="26">
        <v>52010</v>
      </c>
      <c r="D799" s="26">
        <v>16156</v>
      </c>
      <c r="E799" s="29">
        <v>194</v>
      </c>
      <c r="F799" s="31" t="s">
        <v>29</v>
      </c>
      <c r="G799" s="31" t="s">
        <v>30</v>
      </c>
      <c r="H799" s="27">
        <f>B799-C799-D799</f>
        <v>21921</v>
      </c>
      <c r="I799" s="27">
        <f t="shared" si="12"/>
        <v>68166</v>
      </c>
    </row>
    <row r="800" spans="1:9">
      <c r="A800" s="24">
        <v>44210</v>
      </c>
      <c r="B800" s="26">
        <v>89711</v>
      </c>
      <c r="C800" s="26">
        <v>64865</v>
      </c>
      <c r="D800" s="26">
        <v>14968</v>
      </c>
      <c r="E800" s="29">
        <v>265</v>
      </c>
      <c r="F800" s="31" t="s">
        <v>25</v>
      </c>
      <c r="G800" s="31" t="s">
        <v>28</v>
      </c>
      <c r="H800" s="27">
        <f>B800-C800-D800</f>
        <v>9878</v>
      </c>
      <c r="I800" s="27">
        <f t="shared" si="12"/>
        <v>79833</v>
      </c>
    </row>
    <row r="801" spans="1:9">
      <c r="A801" s="24">
        <v>44250</v>
      </c>
      <c r="B801" s="26">
        <v>89430</v>
      </c>
      <c r="C801" s="26">
        <v>64742</v>
      </c>
      <c r="D801" s="26">
        <v>14797</v>
      </c>
      <c r="E801" s="29">
        <v>149</v>
      </c>
      <c r="F801" s="31" t="s">
        <v>29</v>
      </c>
      <c r="G801" s="31" t="s">
        <v>24</v>
      </c>
      <c r="H801" s="27">
        <f>B801-C801-D801</f>
        <v>9891</v>
      </c>
      <c r="I801" s="27">
        <f t="shared" si="12"/>
        <v>79539</v>
      </c>
    </row>
    <row r="802" spans="1:9">
      <c r="A802" s="24">
        <v>44570</v>
      </c>
      <c r="B802" s="26">
        <v>89426</v>
      </c>
      <c r="C802" s="26">
        <v>32261</v>
      </c>
      <c r="D802" s="26">
        <v>21835</v>
      </c>
      <c r="E802" s="29">
        <v>270</v>
      </c>
      <c r="F802" s="31" t="s">
        <v>25</v>
      </c>
      <c r="G802" s="31" t="s">
        <v>28</v>
      </c>
      <c r="H802" s="27">
        <f>B802-C802-D802</f>
        <v>35330</v>
      </c>
      <c r="I802" s="27">
        <f t="shared" si="12"/>
        <v>54096</v>
      </c>
    </row>
    <row r="803" spans="1:9">
      <c r="A803" s="24">
        <v>44149</v>
      </c>
      <c r="B803" s="26">
        <v>89402</v>
      </c>
      <c r="C803" s="26">
        <v>96549</v>
      </c>
      <c r="D803" s="26">
        <v>9426</v>
      </c>
      <c r="E803" s="29">
        <v>439</v>
      </c>
      <c r="F803" s="31" t="s">
        <v>27</v>
      </c>
      <c r="G803" s="31" t="s">
        <v>30</v>
      </c>
      <c r="H803" s="27">
        <f>B803-C803-D803</f>
        <v>-16573</v>
      </c>
      <c r="I803" s="27">
        <f t="shared" si="12"/>
        <v>105975</v>
      </c>
    </row>
    <row r="804" spans="1:9">
      <c r="A804" s="24">
        <v>44386</v>
      </c>
      <c r="B804" s="26">
        <v>89257</v>
      </c>
      <c r="C804" s="26">
        <v>41205</v>
      </c>
      <c r="D804" s="26">
        <v>21998</v>
      </c>
      <c r="E804" s="29">
        <v>449</v>
      </c>
      <c r="F804" s="31" t="s">
        <v>27</v>
      </c>
      <c r="G804" s="31" t="s">
        <v>30</v>
      </c>
      <c r="H804" s="27">
        <f>B804-C804-D804</f>
        <v>26054</v>
      </c>
      <c r="I804" s="27">
        <f t="shared" si="12"/>
        <v>63203</v>
      </c>
    </row>
    <row r="805" spans="1:9">
      <c r="A805" s="24">
        <v>44413</v>
      </c>
      <c r="B805" s="26">
        <v>89241</v>
      </c>
      <c r="C805" s="26">
        <v>79416</v>
      </c>
      <c r="D805" s="26">
        <v>21964</v>
      </c>
      <c r="E805" s="29">
        <v>195</v>
      </c>
      <c r="F805" s="31" t="s">
        <v>23</v>
      </c>
      <c r="G805" s="31" t="s">
        <v>26</v>
      </c>
      <c r="H805" s="27">
        <f>B805-C805-D805</f>
        <v>-12139</v>
      </c>
      <c r="I805" s="27">
        <f t="shared" si="12"/>
        <v>101380</v>
      </c>
    </row>
    <row r="806" spans="1:9">
      <c r="A806" s="24">
        <v>44323</v>
      </c>
      <c r="B806" s="26">
        <v>89192</v>
      </c>
      <c r="C806" s="26">
        <v>93878</v>
      </c>
      <c r="D806" s="26">
        <v>13792</v>
      </c>
      <c r="E806" s="29">
        <v>334</v>
      </c>
      <c r="F806" s="31" t="s">
        <v>29</v>
      </c>
      <c r="G806" s="31" t="s">
        <v>28</v>
      </c>
      <c r="H806" s="27">
        <f>B806-C806-D806</f>
        <v>-18478</v>
      </c>
      <c r="I806" s="27">
        <f t="shared" si="12"/>
        <v>107670</v>
      </c>
    </row>
    <row r="807" spans="1:9">
      <c r="A807" s="24">
        <v>44680</v>
      </c>
      <c r="B807" s="26">
        <v>89165</v>
      </c>
      <c r="C807" s="26">
        <v>82395</v>
      </c>
      <c r="D807" s="26">
        <v>23939</v>
      </c>
      <c r="E807" s="29">
        <v>487</v>
      </c>
      <c r="F807" s="31" t="s">
        <v>23</v>
      </c>
      <c r="G807" s="31" t="s">
        <v>28</v>
      </c>
      <c r="H807" s="27">
        <f>B807-C807-D807</f>
        <v>-17169</v>
      </c>
      <c r="I807" s="27">
        <f t="shared" si="12"/>
        <v>106334</v>
      </c>
    </row>
    <row r="808" spans="1:9">
      <c r="A808" s="24">
        <v>44662</v>
      </c>
      <c r="B808" s="26">
        <v>88625</v>
      </c>
      <c r="C808" s="26">
        <v>64624</v>
      </c>
      <c r="D808" s="26">
        <v>21346</v>
      </c>
      <c r="E808" s="29">
        <v>327</v>
      </c>
      <c r="F808" s="31" t="s">
        <v>29</v>
      </c>
      <c r="G808" s="31" t="s">
        <v>28</v>
      </c>
      <c r="H808" s="27">
        <f>B808-C808-D808</f>
        <v>2655</v>
      </c>
      <c r="I808" s="27">
        <f t="shared" si="12"/>
        <v>85970</v>
      </c>
    </row>
    <row r="809" spans="1:9">
      <c r="A809" s="24">
        <v>44459</v>
      </c>
      <c r="B809" s="26">
        <v>88541</v>
      </c>
      <c r="C809" s="26">
        <v>80100</v>
      </c>
      <c r="D809" s="26">
        <v>20088</v>
      </c>
      <c r="E809" s="29">
        <v>426</v>
      </c>
      <c r="F809" s="31" t="s">
        <v>25</v>
      </c>
      <c r="G809" s="31" t="s">
        <v>26</v>
      </c>
      <c r="H809" s="27">
        <f>B809-C809-D809</f>
        <v>-11647</v>
      </c>
      <c r="I809" s="27">
        <f t="shared" si="12"/>
        <v>100188</v>
      </c>
    </row>
    <row r="810" spans="1:9">
      <c r="A810" s="24">
        <v>44536</v>
      </c>
      <c r="B810" s="26">
        <v>88380</v>
      </c>
      <c r="C810" s="26">
        <v>74900</v>
      </c>
      <c r="D810" s="26">
        <v>9173</v>
      </c>
      <c r="E810" s="29">
        <v>304</v>
      </c>
      <c r="F810" s="31" t="s">
        <v>23</v>
      </c>
      <c r="G810" s="31" t="s">
        <v>26</v>
      </c>
      <c r="H810" s="27">
        <f>B810-C810-D810</f>
        <v>4307</v>
      </c>
      <c r="I810" s="27">
        <f t="shared" si="12"/>
        <v>84073</v>
      </c>
    </row>
    <row r="811" spans="1:9">
      <c r="A811" s="24">
        <v>44185</v>
      </c>
      <c r="B811" s="26">
        <v>88145</v>
      </c>
      <c r="C811" s="26">
        <v>43428</v>
      </c>
      <c r="D811" s="26">
        <v>20384</v>
      </c>
      <c r="E811" s="29">
        <v>480</v>
      </c>
      <c r="F811" s="31" t="s">
        <v>29</v>
      </c>
      <c r="G811" s="31" t="s">
        <v>24</v>
      </c>
      <c r="H811" s="27">
        <f>B811-C811-D811</f>
        <v>24333</v>
      </c>
      <c r="I811" s="27">
        <f t="shared" si="12"/>
        <v>63812</v>
      </c>
    </row>
    <row r="812" spans="1:9">
      <c r="A812" s="24">
        <v>44124</v>
      </c>
      <c r="B812" s="26">
        <v>87856</v>
      </c>
      <c r="C812" s="26">
        <v>98056</v>
      </c>
      <c r="D812" s="26">
        <v>10818</v>
      </c>
      <c r="E812" s="29">
        <v>323</v>
      </c>
      <c r="F812" s="31" t="s">
        <v>29</v>
      </c>
      <c r="G812" s="31" t="s">
        <v>28</v>
      </c>
      <c r="H812" s="27">
        <f>B812-C812-D812</f>
        <v>-21018</v>
      </c>
      <c r="I812" s="27">
        <f t="shared" si="12"/>
        <v>108874</v>
      </c>
    </row>
    <row r="813" spans="1:9">
      <c r="A813" s="24">
        <v>44251</v>
      </c>
      <c r="B813" s="26">
        <v>87788</v>
      </c>
      <c r="C813" s="26">
        <v>49675</v>
      </c>
      <c r="D813" s="26">
        <v>19607</v>
      </c>
      <c r="E813" s="29">
        <v>487</v>
      </c>
      <c r="F813" s="31" t="s">
        <v>27</v>
      </c>
      <c r="G813" s="31" t="s">
        <v>28</v>
      </c>
      <c r="H813" s="27">
        <f>B813-C813-D813</f>
        <v>18506</v>
      </c>
      <c r="I813" s="27">
        <f t="shared" si="12"/>
        <v>69282</v>
      </c>
    </row>
    <row r="814" spans="1:9">
      <c r="A814" s="24">
        <v>44696</v>
      </c>
      <c r="B814" s="26">
        <v>87723</v>
      </c>
      <c r="C814" s="26">
        <v>32011</v>
      </c>
      <c r="D814" s="26">
        <v>25504</v>
      </c>
      <c r="E814" s="29">
        <v>381</v>
      </c>
      <c r="F814" s="31" t="s">
        <v>23</v>
      </c>
      <c r="G814" s="31" t="s">
        <v>24</v>
      </c>
      <c r="H814" s="27">
        <f>B814-C814-D814</f>
        <v>30208</v>
      </c>
      <c r="I814" s="27">
        <f t="shared" si="12"/>
        <v>57515</v>
      </c>
    </row>
    <row r="815" spans="1:9">
      <c r="A815" s="24">
        <v>43998</v>
      </c>
      <c r="B815" s="26">
        <v>87632</v>
      </c>
      <c r="C815" s="26">
        <v>79723</v>
      </c>
      <c r="D815" s="26">
        <v>20246</v>
      </c>
      <c r="E815" s="29">
        <v>486</v>
      </c>
      <c r="F815" s="31" t="s">
        <v>27</v>
      </c>
      <c r="G815" s="31" t="s">
        <v>24</v>
      </c>
      <c r="H815" s="27">
        <f>B815-C815-D815</f>
        <v>-12337</v>
      </c>
      <c r="I815" s="27">
        <f t="shared" si="12"/>
        <v>99969</v>
      </c>
    </row>
    <row r="816" spans="1:9">
      <c r="A816" s="24">
        <v>43991</v>
      </c>
      <c r="B816" s="26">
        <v>87306</v>
      </c>
      <c r="C816" s="26">
        <v>94041</v>
      </c>
      <c r="D816" s="26">
        <v>24008</v>
      </c>
      <c r="E816" s="29">
        <v>217</v>
      </c>
      <c r="F816" s="31" t="s">
        <v>23</v>
      </c>
      <c r="G816" s="31" t="s">
        <v>28</v>
      </c>
      <c r="H816" s="27">
        <f>B816-C816-D816</f>
        <v>-30743</v>
      </c>
      <c r="I816" s="27">
        <f t="shared" si="12"/>
        <v>118049</v>
      </c>
    </row>
    <row r="817" spans="1:9">
      <c r="A817" s="24">
        <v>44406</v>
      </c>
      <c r="B817" s="26">
        <v>87083</v>
      </c>
      <c r="C817" s="26">
        <v>38004</v>
      </c>
      <c r="D817" s="26">
        <v>29504</v>
      </c>
      <c r="E817" s="29">
        <v>475</v>
      </c>
      <c r="F817" s="31" t="s">
        <v>23</v>
      </c>
      <c r="G817" s="31" t="s">
        <v>30</v>
      </c>
      <c r="H817" s="27">
        <f>B817-C817-D817</f>
        <v>19575</v>
      </c>
      <c r="I817" s="27">
        <f t="shared" si="12"/>
        <v>67508</v>
      </c>
    </row>
    <row r="818" spans="1:9">
      <c r="A818" s="24">
        <v>44412</v>
      </c>
      <c r="B818" s="26">
        <v>87082</v>
      </c>
      <c r="C818" s="26">
        <v>45036</v>
      </c>
      <c r="D818" s="26">
        <v>16116</v>
      </c>
      <c r="E818" s="29">
        <v>401</v>
      </c>
      <c r="F818" s="31" t="s">
        <v>27</v>
      </c>
      <c r="G818" s="31" t="s">
        <v>30</v>
      </c>
      <c r="H818" s="27">
        <f>B818-C818-D818</f>
        <v>25930</v>
      </c>
      <c r="I818" s="27">
        <f t="shared" si="12"/>
        <v>61152</v>
      </c>
    </row>
    <row r="819" spans="1:9">
      <c r="A819" s="24">
        <v>44567</v>
      </c>
      <c r="B819" s="26">
        <v>86958</v>
      </c>
      <c r="C819" s="26">
        <v>62327</v>
      </c>
      <c r="D819" s="26">
        <v>28640</v>
      </c>
      <c r="E819" s="29">
        <v>193</v>
      </c>
      <c r="F819" s="31" t="s">
        <v>29</v>
      </c>
      <c r="G819" s="31" t="s">
        <v>24</v>
      </c>
      <c r="H819" s="27">
        <f>B819-C819-D819</f>
        <v>-4009</v>
      </c>
      <c r="I819" s="27">
        <f t="shared" si="12"/>
        <v>90967</v>
      </c>
    </row>
    <row r="820" spans="1:9">
      <c r="A820" s="24">
        <v>44581</v>
      </c>
      <c r="B820" s="26">
        <v>86916</v>
      </c>
      <c r="C820" s="26">
        <v>86044</v>
      </c>
      <c r="D820" s="26">
        <v>16254</v>
      </c>
      <c r="E820" s="29">
        <v>463</v>
      </c>
      <c r="F820" s="31" t="s">
        <v>29</v>
      </c>
      <c r="G820" s="31" t="s">
        <v>24</v>
      </c>
      <c r="H820" s="27">
        <f>B820-C820-D820</f>
        <v>-15382</v>
      </c>
      <c r="I820" s="27">
        <f t="shared" si="12"/>
        <v>102298</v>
      </c>
    </row>
    <row r="821" spans="1:9">
      <c r="A821" s="24">
        <v>44058</v>
      </c>
      <c r="B821" s="26">
        <v>86737</v>
      </c>
      <c r="C821" s="26">
        <v>90703</v>
      </c>
      <c r="D821" s="26">
        <v>7005</v>
      </c>
      <c r="E821" s="29">
        <v>223</v>
      </c>
      <c r="F821" s="31" t="s">
        <v>27</v>
      </c>
      <c r="G821" s="31" t="s">
        <v>28</v>
      </c>
      <c r="H821" s="27">
        <f>B821-C821-D821</f>
        <v>-10971</v>
      </c>
      <c r="I821" s="27">
        <f t="shared" si="12"/>
        <v>97708</v>
      </c>
    </row>
    <row r="822" spans="1:9">
      <c r="A822" s="24">
        <v>44438</v>
      </c>
      <c r="B822" s="26">
        <v>86431</v>
      </c>
      <c r="C822" s="26">
        <v>36416</v>
      </c>
      <c r="D822" s="26">
        <v>24493</v>
      </c>
      <c r="E822" s="29">
        <v>470</v>
      </c>
      <c r="F822" s="31" t="s">
        <v>27</v>
      </c>
      <c r="G822" s="31" t="s">
        <v>24</v>
      </c>
      <c r="H822" s="27">
        <f>B822-C822-D822</f>
        <v>25522</v>
      </c>
      <c r="I822" s="27">
        <f t="shared" si="12"/>
        <v>60909</v>
      </c>
    </row>
    <row r="823" spans="1:9">
      <c r="A823" s="24">
        <v>44075</v>
      </c>
      <c r="B823" s="26">
        <v>86399</v>
      </c>
      <c r="C823" s="26">
        <v>91332</v>
      </c>
      <c r="D823" s="26">
        <v>22845</v>
      </c>
      <c r="E823" s="29">
        <v>143</v>
      </c>
      <c r="F823" s="31" t="s">
        <v>27</v>
      </c>
      <c r="G823" s="31" t="s">
        <v>26</v>
      </c>
      <c r="H823" s="27">
        <f>B823-C823-D823</f>
        <v>-27778</v>
      </c>
      <c r="I823" s="27">
        <f t="shared" si="12"/>
        <v>114177</v>
      </c>
    </row>
    <row r="824" spans="1:9">
      <c r="A824" s="24">
        <v>44441</v>
      </c>
      <c r="B824" s="26">
        <v>86385</v>
      </c>
      <c r="C824" s="26">
        <v>70718</v>
      </c>
      <c r="D824" s="26">
        <v>24624</v>
      </c>
      <c r="E824" s="29">
        <v>370</v>
      </c>
      <c r="F824" s="31" t="s">
        <v>27</v>
      </c>
      <c r="G824" s="31" t="s">
        <v>24</v>
      </c>
      <c r="H824" s="27">
        <f>B824-C824-D824</f>
        <v>-8957</v>
      </c>
      <c r="I824" s="27">
        <f t="shared" si="12"/>
        <v>95342</v>
      </c>
    </row>
    <row r="825" spans="1:9">
      <c r="A825" s="24">
        <v>44303</v>
      </c>
      <c r="B825" s="26">
        <v>86172</v>
      </c>
      <c r="C825" s="26">
        <v>74629</v>
      </c>
      <c r="D825" s="26">
        <v>23753</v>
      </c>
      <c r="E825" s="29">
        <v>421</v>
      </c>
      <c r="F825" s="31" t="s">
        <v>25</v>
      </c>
      <c r="G825" s="31" t="s">
        <v>28</v>
      </c>
      <c r="H825" s="27">
        <f>B825-C825-D825</f>
        <v>-12210</v>
      </c>
      <c r="I825" s="27">
        <f t="shared" si="12"/>
        <v>98382</v>
      </c>
    </row>
    <row r="826" spans="1:9">
      <c r="A826" s="24">
        <v>44776</v>
      </c>
      <c r="B826" s="26">
        <v>86160</v>
      </c>
      <c r="C826" s="26">
        <v>49595</v>
      </c>
      <c r="D826" s="26">
        <v>5869</v>
      </c>
      <c r="E826" s="29">
        <v>457</v>
      </c>
      <c r="F826" s="31" t="s">
        <v>29</v>
      </c>
      <c r="G826" s="31" t="s">
        <v>24</v>
      </c>
      <c r="H826" s="27">
        <f>B826-C826-D826</f>
        <v>30696</v>
      </c>
      <c r="I826" s="27">
        <f t="shared" si="12"/>
        <v>55464</v>
      </c>
    </row>
    <row r="827" spans="1:9">
      <c r="A827" s="24">
        <v>44617</v>
      </c>
      <c r="B827" s="26">
        <v>86155</v>
      </c>
      <c r="C827" s="26">
        <v>90348</v>
      </c>
      <c r="D827" s="26">
        <v>18395</v>
      </c>
      <c r="E827" s="29">
        <v>320</v>
      </c>
      <c r="F827" s="31" t="s">
        <v>23</v>
      </c>
      <c r="G827" s="31" t="s">
        <v>28</v>
      </c>
      <c r="H827" s="27">
        <f>B827-C827-D827</f>
        <v>-22588</v>
      </c>
      <c r="I827" s="27">
        <f t="shared" si="12"/>
        <v>108743</v>
      </c>
    </row>
    <row r="828" spans="1:9">
      <c r="A828" s="24">
        <v>44415</v>
      </c>
      <c r="B828" s="26">
        <v>86029</v>
      </c>
      <c r="C828" s="26">
        <v>30645</v>
      </c>
      <c r="D828" s="26">
        <v>29829</v>
      </c>
      <c r="E828" s="29">
        <v>291</v>
      </c>
      <c r="F828" s="31" t="s">
        <v>23</v>
      </c>
      <c r="G828" s="31" t="s">
        <v>28</v>
      </c>
      <c r="H828" s="27">
        <f>B828-C828-D828</f>
        <v>25555</v>
      </c>
      <c r="I828" s="27">
        <f t="shared" si="12"/>
        <v>60474</v>
      </c>
    </row>
    <row r="829" spans="1:9">
      <c r="A829" s="24">
        <v>44568</v>
      </c>
      <c r="B829" s="26">
        <v>86017</v>
      </c>
      <c r="C829" s="26">
        <v>72070</v>
      </c>
      <c r="D829" s="26">
        <v>8731</v>
      </c>
      <c r="E829" s="29">
        <v>437</v>
      </c>
      <c r="F829" s="31" t="s">
        <v>25</v>
      </c>
      <c r="G829" s="31" t="s">
        <v>24</v>
      </c>
      <c r="H829" s="27">
        <f>B829-C829-D829</f>
        <v>5216</v>
      </c>
      <c r="I829" s="27">
        <f t="shared" si="12"/>
        <v>80801</v>
      </c>
    </row>
    <row r="830" spans="1:9">
      <c r="A830" s="24">
        <v>44556</v>
      </c>
      <c r="B830" s="26">
        <v>85963</v>
      </c>
      <c r="C830" s="26">
        <v>73355</v>
      </c>
      <c r="D830" s="26">
        <v>5389</v>
      </c>
      <c r="E830" s="29">
        <v>371</v>
      </c>
      <c r="F830" s="31" t="s">
        <v>27</v>
      </c>
      <c r="G830" s="31" t="s">
        <v>28</v>
      </c>
      <c r="H830" s="27">
        <f>B830-C830-D830</f>
        <v>7219</v>
      </c>
      <c r="I830" s="27">
        <f t="shared" si="12"/>
        <v>78744</v>
      </c>
    </row>
    <row r="831" spans="1:9">
      <c r="A831" s="24">
        <v>44321</v>
      </c>
      <c r="B831" s="26">
        <v>85931</v>
      </c>
      <c r="C831" s="26">
        <v>40800</v>
      </c>
      <c r="D831" s="26">
        <v>7176</v>
      </c>
      <c r="E831" s="29">
        <v>243</v>
      </c>
      <c r="F831" s="31" t="s">
        <v>29</v>
      </c>
      <c r="G831" s="31" t="s">
        <v>28</v>
      </c>
      <c r="H831" s="27">
        <f>B831-C831-D831</f>
        <v>37955</v>
      </c>
      <c r="I831" s="27">
        <f t="shared" si="12"/>
        <v>47976</v>
      </c>
    </row>
    <row r="832" spans="1:9">
      <c r="A832" s="24">
        <v>44330</v>
      </c>
      <c r="B832" s="26">
        <v>85559</v>
      </c>
      <c r="C832" s="26">
        <v>35774</v>
      </c>
      <c r="D832" s="26">
        <v>12778</v>
      </c>
      <c r="E832" s="29">
        <v>187</v>
      </c>
      <c r="F832" s="31" t="s">
        <v>27</v>
      </c>
      <c r="G832" s="31" t="s">
        <v>24</v>
      </c>
      <c r="H832" s="27">
        <f>B832-C832-D832</f>
        <v>37007</v>
      </c>
      <c r="I832" s="27">
        <f t="shared" si="12"/>
        <v>48552</v>
      </c>
    </row>
    <row r="833" spans="1:9">
      <c r="A833" s="24">
        <v>44707</v>
      </c>
      <c r="B833" s="26">
        <v>85537</v>
      </c>
      <c r="C833" s="26">
        <v>72417</v>
      </c>
      <c r="D833" s="26">
        <v>12817</v>
      </c>
      <c r="E833" s="29">
        <v>262</v>
      </c>
      <c r="F833" s="31" t="s">
        <v>29</v>
      </c>
      <c r="G833" s="31" t="s">
        <v>24</v>
      </c>
      <c r="H833" s="27">
        <f>B833-C833-D833</f>
        <v>303</v>
      </c>
      <c r="I833" s="27">
        <f t="shared" si="12"/>
        <v>85234</v>
      </c>
    </row>
    <row r="834" spans="1:9">
      <c r="A834" s="24">
        <v>44225</v>
      </c>
      <c r="B834" s="26">
        <v>85510</v>
      </c>
      <c r="C834" s="26">
        <v>56201</v>
      </c>
      <c r="D834" s="26">
        <v>26625</v>
      </c>
      <c r="E834" s="29">
        <v>124</v>
      </c>
      <c r="F834" s="31" t="s">
        <v>29</v>
      </c>
      <c r="G834" s="31" t="s">
        <v>30</v>
      </c>
      <c r="H834" s="27">
        <f>B834-C834-D834</f>
        <v>2684</v>
      </c>
      <c r="I834" s="27">
        <f t="shared" si="12"/>
        <v>82826</v>
      </c>
    </row>
    <row r="835" spans="1:9">
      <c r="A835" s="24">
        <v>43940</v>
      </c>
      <c r="B835" s="26">
        <v>85053</v>
      </c>
      <c r="C835" s="26">
        <v>53312</v>
      </c>
      <c r="D835" s="26">
        <v>29035</v>
      </c>
      <c r="E835" s="29">
        <v>240</v>
      </c>
      <c r="F835" s="31" t="s">
        <v>27</v>
      </c>
      <c r="G835" s="31" t="s">
        <v>28</v>
      </c>
      <c r="H835" s="27">
        <f>B835-C835-D835</f>
        <v>2706</v>
      </c>
      <c r="I835" s="27">
        <f t="shared" ref="I835:I898" si="13">C835+D835</f>
        <v>82347</v>
      </c>
    </row>
    <row r="836" spans="1:9">
      <c r="A836" s="24">
        <v>44273</v>
      </c>
      <c r="B836" s="26">
        <v>84951</v>
      </c>
      <c r="C836" s="26">
        <v>96707</v>
      </c>
      <c r="D836" s="26">
        <v>13711</v>
      </c>
      <c r="E836" s="29">
        <v>438</v>
      </c>
      <c r="F836" s="31" t="s">
        <v>27</v>
      </c>
      <c r="G836" s="31" t="s">
        <v>30</v>
      </c>
      <c r="H836" s="27">
        <f>B836-C836-D836</f>
        <v>-25467</v>
      </c>
      <c r="I836" s="27">
        <f t="shared" si="13"/>
        <v>110418</v>
      </c>
    </row>
    <row r="837" spans="1:9">
      <c r="A837" s="24">
        <v>44402</v>
      </c>
      <c r="B837" s="26">
        <v>84860</v>
      </c>
      <c r="C837" s="26">
        <v>56170</v>
      </c>
      <c r="D837" s="26">
        <v>15775</v>
      </c>
      <c r="E837" s="29">
        <v>265</v>
      </c>
      <c r="F837" s="31" t="s">
        <v>27</v>
      </c>
      <c r="G837" s="31" t="s">
        <v>28</v>
      </c>
      <c r="H837" s="27">
        <f>B837-C837-D837</f>
        <v>12915</v>
      </c>
      <c r="I837" s="27">
        <f t="shared" si="13"/>
        <v>71945</v>
      </c>
    </row>
    <row r="838" spans="1:9">
      <c r="A838" s="24">
        <v>44519</v>
      </c>
      <c r="B838" s="26">
        <v>84826</v>
      </c>
      <c r="C838" s="26">
        <v>44849</v>
      </c>
      <c r="D838" s="26">
        <v>9287</v>
      </c>
      <c r="E838" s="29">
        <v>424</v>
      </c>
      <c r="F838" s="31" t="s">
        <v>27</v>
      </c>
      <c r="G838" s="31" t="s">
        <v>28</v>
      </c>
      <c r="H838" s="27">
        <f>B838-C838-D838</f>
        <v>30690</v>
      </c>
      <c r="I838" s="27">
        <f t="shared" si="13"/>
        <v>54136</v>
      </c>
    </row>
    <row r="839" spans="1:9">
      <c r="A839" s="24">
        <v>44722</v>
      </c>
      <c r="B839" s="26">
        <v>84596</v>
      </c>
      <c r="C839" s="26">
        <v>53173</v>
      </c>
      <c r="D839" s="26">
        <v>17977</v>
      </c>
      <c r="E839" s="29">
        <v>228</v>
      </c>
      <c r="F839" s="31" t="s">
        <v>23</v>
      </c>
      <c r="G839" s="31" t="s">
        <v>30</v>
      </c>
      <c r="H839" s="27">
        <f>B839-C839-D839</f>
        <v>13446</v>
      </c>
      <c r="I839" s="27">
        <f t="shared" si="13"/>
        <v>71150</v>
      </c>
    </row>
    <row r="840" spans="1:9">
      <c r="A840" s="24">
        <v>44267</v>
      </c>
      <c r="B840" s="26">
        <v>84574</v>
      </c>
      <c r="C840" s="26">
        <v>77299</v>
      </c>
      <c r="D840" s="26">
        <v>19122</v>
      </c>
      <c r="E840" s="29">
        <v>376</v>
      </c>
      <c r="F840" s="31" t="s">
        <v>29</v>
      </c>
      <c r="G840" s="31" t="s">
        <v>30</v>
      </c>
      <c r="H840" s="27">
        <f>B840-C840-D840</f>
        <v>-11847</v>
      </c>
      <c r="I840" s="27">
        <f t="shared" si="13"/>
        <v>96421</v>
      </c>
    </row>
    <row r="841" spans="1:9">
      <c r="A841" s="24">
        <v>43934</v>
      </c>
      <c r="B841" s="26">
        <v>84519</v>
      </c>
      <c r="C841" s="26">
        <v>39074</v>
      </c>
      <c r="D841" s="26">
        <v>21566</v>
      </c>
      <c r="E841" s="29">
        <v>388</v>
      </c>
      <c r="F841" s="31" t="s">
        <v>25</v>
      </c>
      <c r="G841" s="31" t="s">
        <v>26</v>
      </c>
      <c r="H841" s="27">
        <f>B841-C841-D841</f>
        <v>23879</v>
      </c>
      <c r="I841" s="27">
        <f t="shared" si="13"/>
        <v>60640</v>
      </c>
    </row>
    <row r="842" spans="1:9">
      <c r="A842" s="24">
        <v>44045</v>
      </c>
      <c r="B842" s="26">
        <v>84442</v>
      </c>
      <c r="C842" s="26">
        <v>89560</v>
      </c>
      <c r="D842" s="26">
        <v>26352</v>
      </c>
      <c r="E842" s="29">
        <v>430</v>
      </c>
      <c r="F842" s="31" t="s">
        <v>25</v>
      </c>
      <c r="G842" s="31" t="s">
        <v>26</v>
      </c>
      <c r="H842" s="27">
        <f>B842-C842-D842</f>
        <v>-31470</v>
      </c>
      <c r="I842" s="27">
        <f t="shared" si="13"/>
        <v>115912</v>
      </c>
    </row>
    <row r="843" spans="1:9">
      <c r="A843" s="24">
        <v>44183</v>
      </c>
      <c r="B843" s="26">
        <v>84354</v>
      </c>
      <c r="C843" s="26">
        <v>51817</v>
      </c>
      <c r="D843" s="26">
        <v>16704</v>
      </c>
      <c r="E843" s="29">
        <v>430</v>
      </c>
      <c r="F843" s="31" t="s">
        <v>25</v>
      </c>
      <c r="G843" s="31" t="s">
        <v>24</v>
      </c>
      <c r="H843" s="27">
        <f>B843-C843-D843</f>
        <v>15833</v>
      </c>
      <c r="I843" s="27">
        <f t="shared" si="13"/>
        <v>68521</v>
      </c>
    </row>
    <row r="844" spans="1:9">
      <c r="A844" s="24">
        <v>44288</v>
      </c>
      <c r="B844" s="26">
        <v>84262</v>
      </c>
      <c r="C844" s="26">
        <v>36588</v>
      </c>
      <c r="D844" s="26">
        <v>13277</v>
      </c>
      <c r="E844" s="29">
        <v>158</v>
      </c>
      <c r="F844" s="31" t="s">
        <v>27</v>
      </c>
      <c r="G844" s="31" t="s">
        <v>26</v>
      </c>
      <c r="H844" s="27">
        <f>B844-C844-D844</f>
        <v>34397</v>
      </c>
      <c r="I844" s="27">
        <f t="shared" si="13"/>
        <v>49865</v>
      </c>
    </row>
    <row r="845" spans="1:9">
      <c r="A845" s="24">
        <v>44663</v>
      </c>
      <c r="B845" s="26">
        <v>84089</v>
      </c>
      <c r="C845" s="26">
        <v>78438</v>
      </c>
      <c r="D845" s="26">
        <v>7600</v>
      </c>
      <c r="E845" s="29">
        <v>346</v>
      </c>
      <c r="F845" s="31" t="s">
        <v>27</v>
      </c>
      <c r="G845" s="31" t="s">
        <v>26</v>
      </c>
      <c r="H845" s="27">
        <f>B845-C845-D845</f>
        <v>-1949</v>
      </c>
      <c r="I845" s="27">
        <f t="shared" si="13"/>
        <v>86038</v>
      </c>
    </row>
    <row r="846" spans="1:9">
      <c r="A846" s="24">
        <v>44219</v>
      </c>
      <c r="B846" s="26">
        <v>84070</v>
      </c>
      <c r="C846" s="26">
        <v>92812</v>
      </c>
      <c r="D846" s="26">
        <v>16185</v>
      </c>
      <c r="E846" s="29">
        <v>307</v>
      </c>
      <c r="F846" s="31" t="s">
        <v>29</v>
      </c>
      <c r="G846" s="31" t="s">
        <v>28</v>
      </c>
      <c r="H846" s="27">
        <f>B846-C846-D846</f>
        <v>-24927</v>
      </c>
      <c r="I846" s="27">
        <f t="shared" si="13"/>
        <v>108997</v>
      </c>
    </row>
    <row r="847" spans="1:9">
      <c r="A847" s="24">
        <v>44129</v>
      </c>
      <c r="B847" s="26">
        <v>83752</v>
      </c>
      <c r="C847" s="26">
        <v>61656</v>
      </c>
      <c r="D847" s="26">
        <v>25447</v>
      </c>
      <c r="E847" s="29">
        <v>338</v>
      </c>
      <c r="F847" s="31" t="s">
        <v>27</v>
      </c>
      <c r="G847" s="31" t="s">
        <v>26</v>
      </c>
      <c r="H847" s="27">
        <f>B847-C847-D847</f>
        <v>-3351</v>
      </c>
      <c r="I847" s="27">
        <f t="shared" si="13"/>
        <v>87103</v>
      </c>
    </row>
    <row r="848" spans="1:9">
      <c r="A848" s="24">
        <v>44786</v>
      </c>
      <c r="B848" s="26">
        <v>83711</v>
      </c>
      <c r="C848" s="26">
        <v>96093</v>
      </c>
      <c r="D848" s="26">
        <v>29170</v>
      </c>
      <c r="E848" s="29">
        <v>129</v>
      </c>
      <c r="F848" s="31" t="s">
        <v>29</v>
      </c>
      <c r="G848" s="31" t="s">
        <v>28</v>
      </c>
      <c r="H848" s="27">
        <f>B848-C848-D848</f>
        <v>-41552</v>
      </c>
      <c r="I848" s="27">
        <f t="shared" si="13"/>
        <v>125263</v>
      </c>
    </row>
    <row r="849" spans="1:9">
      <c r="A849" s="24">
        <v>44237</v>
      </c>
      <c r="B849" s="26">
        <v>83510</v>
      </c>
      <c r="C849" s="26">
        <v>37531</v>
      </c>
      <c r="D849" s="26">
        <v>10637</v>
      </c>
      <c r="E849" s="29">
        <v>310</v>
      </c>
      <c r="F849" s="31" t="s">
        <v>29</v>
      </c>
      <c r="G849" s="31" t="s">
        <v>24</v>
      </c>
      <c r="H849" s="27">
        <f>B849-C849-D849</f>
        <v>35342</v>
      </c>
      <c r="I849" s="27">
        <f t="shared" si="13"/>
        <v>48168</v>
      </c>
    </row>
    <row r="850" spans="1:9">
      <c r="A850" s="24">
        <v>44422</v>
      </c>
      <c r="B850" s="26">
        <v>83411</v>
      </c>
      <c r="C850" s="26">
        <v>76305</v>
      </c>
      <c r="D850" s="26">
        <v>10445</v>
      </c>
      <c r="E850" s="29">
        <v>442</v>
      </c>
      <c r="F850" s="31" t="s">
        <v>23</v>
      </c>
      <c r="G850" s="31" t="s">
        <v>24</v>
      </c>
      <c r="H850" s="27">
        <f>B850-C850-D850</f>
        <v>-3339</v>
      </c>
      <c r="I850" s="27">
        <f t="shared" si="13"/>
        <v>86750</v>
      </c>
    </row>
    <row r="851" spans="1:9">
      <c r="A851" s="24">
        <v>44107</v>
      </c>
      <c r="B851" s="26">
        <v>83236</v>
      </c>
      <c r="C851" s="26">
        <v>38706</v>
      </c>
      <c r="D851" s="26">
        <v>17828</v>
      </c>
      <c r="E851" s="29">
        <v>321</v>
      </c>
      <c r="F851" s="31" t="s">
        <v>27</v>
      </c>
      <c r="G851" s="31" t="s">
        <v>30</v>
      </c>
      <c r="H851" s="27">
        <f>B851-C851-D851</f>
        <v>26702</v>
      </c>
      <c r="I851" s="27">
        <f t="shared" si="13"/>
        <v>56534</v>
      </c>
    </row>
    <row r="852" spans="1:9">
      <c r="A852" s="24">
        <v>44189</v>
      </c>
      <c r="B852" s="26">
        <v>83051</v>
      </c>
      <c r="C852" s="26">
        <v>35469</v>
      </c>
      <c r="D852" s="26">
        <v>13652</v>
      </c>
      <c r="E852" s="29">
        <v>126</v>
      </c>
      <c r="F852" s="31" t="s">
        <v>25</v>
      </c>
      <c r="G852" s="31" t="s">
        <v>26</v>
      </c>
      <c r="H852" s="27">
        <f>B852-C852-D852</f>
        <v>33930</v>
      </c>
      <c r="I852" s="27">
        <f t="shared" si="13"/>
        <v>49121</v>
      </c>
    </row>
    <row r="853" spans="1:9">
      <c r="A853" s="24">
        <v>44645</v>
      </c>
      <c r="B853" s="26">
        <v>82911</v>
      </c>
      <c r="C853" s="26">
        <v>91350</v>
      </c>
      <c r="D853" s="26">
        <v>16737</v>
      </c>
      <c r="E853" s="29">
        <v>137</v>
      </c>
      <c r="F853" s="31" t="s">
        <v>29</v>
      </c>
      <c r="G853" s="31" t="s">
        <v>26</v>
      </c>
      <c r="H853" s="27">
        <f>B853-C853-D853</f>
        <v>-25176</v>
      </c>
      <c r="I853" s="27">
        <f t="shared" si="13"/>
        <v>108087</v>
      </c>
    </row>
    <row r="854" spans="1:9">
      <c r="A854" s="24">
        <v>44710</v>
      </c>
      <c r="B854" s="26">
        <v>82612</v>
      </c>
      <c r="C854" s="26">
        <v>49799</v>
      </c>
      <c r="D854" s="26">
        <v>20596</v>
      </c>
      <c r="E854" s="29">
        <v>143</v>
      </c>
      <c r="F854" s="31" t="s">
        <v>27</v>
      </c>
      <c r="G854" s="31" t="s">
        <v>24</v>
      </c>
      <c r="H854" s="27">
        <f>B854-C854-D854</f>
        <v>12217</v>
      </c>
      <c r="I854" s="27">
        <f t="shared" si="13"/>
        <v>70395</v>
      </c>
    </row>
    <row r="855" spans="1:9">
      <c r="A855" s="24">
        <v>44489</v>
      </c>
      <c r="B855" s="26">
        <v>82431</v>
      </c>
      <c r="C855" s="26">
        <v>99624</v>
      </c>
      <c r="D855" s="26">
        <v>28745</v>
      </c>
      <c r="E855" s="29">
        <v>290</v>
      </c>
      <c r="F855" s="31" t="s">
        <v>23</v>
      </c>
      <c r="G855" s="31" t="s">
        <v>26</v>
      </c>
      <c r="H855" s="27">
        <f>B855-C855-D855</f>
        <v>-45938</v>
      </c>
      <c r="I855" s="27">
        <f t="shared" si="13"/>
        <v>128369</v>
      </c>
    </row>
    <row r="856" spans="1:9">
      <c r="A856" s="24">
        <v>44004</v>
      </c>
      <c r="B856" s="26">
        <v>82116</v>
      </c>
      <c r="C856" s="26">
        <v>81431</v>
      </c>
      <c r="D856" s="26">
        <v>16684</v>
      </c>
      <c r="E856" s="29">
        <v>245</v>
      </c>
      <c r="F856" s="31" t="s">
        <v>29</v>
      </c>
      <c r="G856" s="31" t="s">
        <v>28</v>
      </c>
      <c r="H856" s="27">
        <f>B856-C856-D856</f>
        <v>-15999</v>
      </c>
      <c r="I856" s="27">
        <f t="shared" si="13"/>
        <v>98115</v>
      </c>
    </row>
    <row r="857" spans="1:9">
      <c r="A857" s="24">
        <v>44426</v>
      </c>
      <c r="B857" s="26">
        <v>82042</v>
      </c>
      <c r="C857" s="26">
        <v>42763</v>
      </c>
      <c r="D857" s="26">
        <v>18926</v>
      </c>
      <c r="E857" s="29">
        <v>322</v>
      </c>
      <c r="F857" s="31" t="s">
        <v>27</v>
      </c>
      <c r="G857" s="31" t="s">
        <v>30</v>
      </c>
      <c r="H857" s="27">
        <f>B857-C857-D857</f>
        <v>20353</v>
      </c>
      <c r="I857" s="27">
        <f t="shared" si="13"/>
        <v>61689</v>
      </c>
    </row>
    <row r="858" spans="1:9">
      <c r="A858" s="24">
        <v>44716</v>
      </c>
      <c r="B858" s="26">
        <v>81636</v>
      </c>
      <c r="C858" s="26">
        <v>83161</v>
      </c>
      <c r="D858" s="26">
        <v>10285</v>
      </c>
      <c r="E858" s="29">
        <v>239</v>
      </c>
      <c r="F858" s="31" t="s">
        <v>29</v>
      </c>
      <c r="G858" s="31" t="s">
        <v>28</v>
      </c>
      <c r="H858" s="27">
        <f>B858-C858-D858</f>
        <v>-11810</v>
      </c>
      <c r="I858" s="27">
        <f t="shared" si="13"/>
        <v>93446</v>
      </c>
    </row>
    <row r="859" spans="1:9">
      <c r="A859" s="24">
        <v>44444</v>
      </c>
      <c r="B859" s="26">
        <v>81563</v>
      </c>
      <c r="C859" s="26">
        <v>57516</v>
      </c>
      <c r="D859" s="26">
        <v>29881</v>
      </c>
      <c r="E859" s="29">
        <v>112</v>
      </c>
      <c r="F859" s="31" t="s">
        <v>27</v>
      </c>
      <c r="G859" s="31" t="s">
        <v>26</v>
      </c>
      <c r="H859" s="27">
        <f>B859-C859-D859</f>
        <v>-5834</v>
      </c>
      <c r="I859" s="27">
        <f t="shared" si="13"/>
        <v>87397</v>
      </c>
    </row>
    <row r="860" spans="1:9">
      <c r="A860" s="24">
        <v>44159</v>
      </c>
      <c r="B860" s="26">
        <v>81172</v>
      </c>
      <c r="C860" s="26">
        <v>89664</v>
      </c>
      <c r="D860" s="26">
        <v>7204</v>
      </c>
      <c r="E860" s="29">
        <v>121</v>
      </c>
      <c r="F860" s="31" t="s">
        <v>25</v>
      </c>
      <c r="G860" s="31" t="s">
        <v>26</v>
      </c>
      <c r="H860" s="27">
        <f>B860-C860-D860</f>
        <v>-15696</v>
      </c>
      <c r="I860" s="27">
        <f t="shared" si="13"/>
        <v>96868</v>
      </c>
    </row>
    <row r="861" spans="1:9">
      <c r="A861" s="24">
        <v>44398</v>
      </c>
      <c r="B861" s="26">
        <v>80953</v>
      </c>
      <c r="C861" s="26">
        <v>31283</v>
      </c>
      <c r="D861" s="26">
        <v>19270</v>
      </c>
      <c r="E861" s="29">
        <v>185</v>
      </c>
      <c r="F861" s="31" t="s">
        <v>27</v>
      </c>
      <c r="G861" s="31" t="s">
        <v>26</v>
      </c>
      <c r="H861" s="27">
        <f>B861-C861-D861</f>
        <v>30400</v>
      </c>
      <c r="I861" s="27">
        <f t="shared" si="13"/>
        <v>50553</v>
      </c>
    </row>
    <row r="862" spans="1:9">
      <c r="A862" s="24">
        <v>43873</v>
      </c>
      <c r="B862" s="26">
        <v>80618</v>
      </c>
      <c r="C862" s="26">
        <v>34437</v>
      </c>
      <c r="D862" s="26">
        <v>15433</v>
      </c>
      <c r="E862" s="29">
        <v>312</v>
      </c>
      <c r="F862" s="31" t="s">
        <v>27</v>
      </c>
      <c r="G862" s="31" t="s">
        <v>30</v>
      </c>
      <c r="H862" s="27">
        <f>B862-C862-D862</f>
        <v>30748</v>
      </c>
      <c r="I862" s="27">
        <f t="shared" si="13"/>
        <v>49870</v>
      </c>
    </row>
    <row r="863" spans="1:9">
      <c r="A863" s="24">
        <v>43917</v>
      </c>
      <c r="B863" s="26">
        <v>80611</v>
      </c>
      <c r="C863" s="26">
        <v>85099</v>
      </c>
      <c r="D863" s="26">
        <v>25349</v>
      </c>
      <c r="E863" s="29">
        <v>127</v>
      </c>
      <c r="F863" s="31" t="s">
        <v>25</v>
      </c>
      <c r="G863" s="31" t="s">
        <v>26</v>
      </c>
      <c r="H863" s="27">
        <f>B863-C863-D863</f>
        <v>-29837</v>
      </c>
      <c r="I863" s="27">
        <f t="shared" si="13"/>
        <v>110448</v>
      </c>
    </row>
    <row r="864" spans="1:9">
      <c r="A864" s="24">
        <v>43971</v>
      </c>
      <c r="B864" s="26">
        <v>80609</v>
      </c>
      <c r="C864" s="26">
        <v>83420</v>
      </c>
      <c r="D864" s="26">
        <v>20920</v>
      </c>
      <c r="E864" s="29">
        <v>350</v>
      </c>
      <c r="F864" s="31" t="s">
        <v>23</v>
      </c>
      <c r="G864" s="31" t="s">
        <v>30</v>
      </c>
      <c r="H864" s="27">
        <f>B864-C864-D864</f>
        <v>-23731</v>
      </c>
      <c r="I864" s="27">
        <f t="shared" si="13"/>
        <v>104340</v>
      </c>
    </row>
    <row r="865" spans="1:9">
      <c r="A865" s="24">
        <v>44479</v>
      </c>
      <c r="B865" s="26">
        <v>80581</v>
      </c>
      <c r="C865" s="26">
        <v>42109</v>
      </c>
      <c r="D865" s="26">
        <v>27138</v>
      </c>
      <c r="E865" s="29">
        <v>369</v>
      </c>
      <c r="F865" s="31" t="s">
        <v>23</v>
      </c>
      <c r="G865" s="31" t="s">
        <v>28</v>
      </c>
      <c r="H865" s="27">
        <f>B865-C865-D865</f>
        <v>11334</v>
      </c>
      <c r="I865" s="27">
        <f t="shared" si="13"/>
        <v>69247</v>
      </c>
    </row>
    <row r="866" spans="1:9">
      <c r="A866" s="24">
        <v>44187</v>
      </c>
      <c r="B866" s="26">
        <v>80581</v>
      </c>
      <c r="C866" s="26">
        <v>40258</v>
      </c>
      <c r="D866" s="26">
        <v>28852</v>
      </c>
      <c r="E866" s="29">
        <v>137</v>
      </c>
      <c r="F866" s="31" t="s">
        <v>25</v>
      </c>
      <c r="G866" s="31" t="s">
        <v>28</v>
      </c>
      <c r="H866" s="27">
        <f>B866-C866-D866</f>
        <v>11471</v>
      </c>
      <c r="I866" s="27">
        <f t="shared" si="13"/>
        <v>69110</v>
      </c>
    </row>
    <row r="867" spans="1:9">
      <c r="A867" s="24">
        <v>43877</v>
      </c>
      <c r="B867" s="26">
        <v>80128</v>
      </c>
      <c r="C867" s="26">
        <v>55169</v>
      </c>
      <c r="D867" s="26">
        <v>26281</v>
      </c>
      <c r="E867" s="29">
        <v>208</v>
      </c>
      <c r="F867" s="31" t="s">
        <v>23</v>
      </c>
      <c r="G867" s="31" t="s">
        <v>26</v>
      </c>
      <c r="H867" s="27">
        <f>B867-C867-D867</f>
        <v>-1322</v>
      </c>
      <c r="I867" s="27">
        <f t="shared" si="13"/>
        <v>81450</v>
      </c>
    </row>
    <row r="868" spans="1:9">
      <c r="A868" s="24">
        <v>43964</v>
      </c>
      <c r="B868" s="26">
        <v>80103</v>
      </c>
      <c r="C868" s="26">
        <v>35542</v>
      </c>
      <c r="D868" s="26">
        <v>9945</v>
      </c>
      <c r="E868" s="29">
        <v>408</v>
      </c>
      <c r="F868" s="31" t="s">
        <v>25</v>
      </c>
      <c r="G868" s="31" t="s">
        <v>28</v>
      </c>
      <c r="H868" s="27">
        <f>B868-C868-D868</f>
        <v>34616</v>
      </c>
      <c r="I868" s="27">
        <f t="shared" si="13"/>
        <v>45487</v>
      </c>
    </row>
    <row r="869" spans="1:9">
      <c r="A869" s="24">
        <v>44542</v>
      </c>
      <c r="B869" s="26">
        <v>80049</v>
      </c>
      <c r="C869" s="26">
        <v>76403</v>
      </c>
      <c r="D869" s="26">
        <v>19211</v>
      </c>
      <c r="E869" s="29">
        <v>427</v>
      </c>
      <c r="F869" s="31" t="s">
        <v>25</v>
      </c>
      <c r="G869" s="31" t="s">
        <v>26</v>
      </c>
      <c r="H869" s="27">
        <f>B869-C869-D869</f>
        <v>-15565</v>
      </c>
      <c r="I869" s="27">
        <f t="shared" si="13"/>
        <v>95614</v>
      </c>
    </row>
    <row r="870" spans="1:9">
      <c r="A870" s="24">
        <v>44578</v>
      </c>
      <c r="B870" s="26">
        <v>79975</v>
      </c>
      <c r="C870" s="26">
        <v>72604</v>
      </c>
      <c r="D870" s="26">
        <v>13566</v>
      </c>
      <c r="E870" s="29">
        <v>300</v>
      </c>
      <c r="F870" s="31" t="s">
        <v>25</v>
      </c>
      <c r="G870" s="31" t="s">
        <v>30</v>
      </c>
      <c r="H870" s="27">
        <f>B870-C870-D870</f>
        <v>-6195</v>
      </c>
      <c r="I870" s="27">
        <f t="shared" si="13"/>
        <v>86170</v>
      </c>
    </row>
    <row r="871" spans="1:9">
      <c r="A871" s="24">
        <v>44029</v>
      </c>
      <c r="B871" s="26">
        <v>79956</v>
      </c>
      <c r="C871" s="26">
        <v>58138</v>
      </c>
      <c r="D871" s="26">
        <v>6316</v>
      </c>
      <c r="E871" s="29">
        <v>320</v>
      </c>
      <c r="F871" s="31" t="s">
        <v>23</v>
      </c>
      <c r="G871" s="31" t="s">
        <v>26</v>
      </c>
      <c r="H871" s="27">
        <f>B871-C871-D871</f>
        <v>15502</v>
      </c>
      <c r="I871" s="27">
        <f t="shared" si="13"/>
        <v>64454</v>
      </c>
    </row>
    <row r="872" spans="1:9">
      <c r="A872" s="24">
        <v>44606</v>
      </c>
      <c r="B872" s="26">
        <v>79816</v>
      </c>
      <c r="C872" s="26">
        <v>52054</v>
      </c>
      <c r="D872" s="26">
        <v>25335</v>
      </c>
      <c r="E872" s="29">
        <v>420</v>
      </c>
      <c r="F872" s="31" t="s">
        <v>23</v>
      </c>
      <c r="G872" s="31" t="s">
        <v>24</v>
      </c>
      <c r="H872" s="27">
        <f>B872-C872-D872</f>
        <v>2427</v>
      </c>
      <c r="I872" s="27">
        <f t="shared" si="13"/>
        <v>77389</v>
      </c>
    </row>
    <row r="873" spans="1:9">
      <c r="A873" s="24">
        <v>44038</v>
      </c>
      <c r="B873" s="26">
        <v>79816</v>
      </c>
      <c r="C873" s="26">
        <v>91063</v>
      </c>
      <c r="D873" s="26">
        <v>24758</v>
      </c>
      <c r="E873" s="29">
        <v>419</v>
      </c>
      <c r="F873" s="31" t="s">
        <v>25</v>
      </c>
      <c r="G873" s="31" t="s">
        <v>26</v>
      </c>
      <c r="H873" s="27">
        <f>B873-C873-D873</f>
        <v>-36005</v>
      </c>
      <c r="I873" s="27">
        <f t="shared" si="13"/>
        <v>115821</v>
      </c>
    </row>
    <row r="874" spans="1:9">
      <c r="A874" s="24">
        <v>44357</v>
      </c>
      <c r="B874" s="26">
        <v>79623</v>
      </c>
      <c r="C874" s="26">
        <v>91001</v>
      </c>
      <c r="D874" s="26">
        <v>6772</v>
      </c>
      <c r="E874" s="29">
        <v>110</v>
      </c>
      <c r="F874" s="31" t="s">
        <v>23</v>
      </c>
      <c r="G874" s="31" t="s">
        <v>28</v>
      </c>
      <c r="H874" s="27">
        <f>B874-C874-D874</f>
        <v>-18150</v>
      </c>
      <c r="I874" s="27">
        <f t="shared" si="13"/>
        <v>97773</v>
      </c>
    </row>
    <row r="875" spans="1:9">
      <c r="A875" s="24">
        <v>44215</v>
      </c>
      <c r="B875" s="26">
        <v>79541</v>
      </c>
      <c r="C875" s="26">
        <v>83072</v>
      </c>
      <c r="D875" s="26">
        <v>19794</v>
      </c>
      <c r="E875" s="29">
        <v>355</v>
      </c>
      <c r="F875" s="31" t="s">
        <v>29</v>
      </c>
      <c r="G875" s="31" t="s">
        <v>28</v>
      </c>
      <c r="H875" s="27">
        <f>B875-C875-D875</f>
        <v>-23325</v>
      </c>
      <c r="I875" s="27">
        <f t="shared" si="13"/>
        <v>102866</v>
      </c>
    </row>
    <row r="876" spans="1:9">
      <c r="A876" s="24">
        <v>44671</v>
      </c>
      <c r="B876" s="26">
        <v>79508</v>
      </c>
      <c r="C876" s="26">
        <v>40516</v>
      </c>
      <c r="D876" s="26">
        <v>6742</v>
      </c>
      <c r="E876" s="29">
        <v>283</v>
      </c>
      <c r="F876" s="31" t="s">
        <v>25</v>
      </c>
      <c r="G876" s="31" t="s">
        <v>24</v>
      </c>
      <c r="H876" s="27">
        <f>B876-C876-D876</f>
        <v>32250</v>
      </c>
      <c r="I876" s="27">
        <f t="shared" si="13"/>
        <v>47258</v>
      </c>
    </row>
    <row r="877" spans="1:9">
      <c r="A877" s="24">
        <v>44226</v>
      </c>
      <c r="B877" s="26">
        <v>79426</v>
      </c>
      <c r="C877" s="26">
        <v>49715</v>
      </c>
      <c r="D877" s="26">
        <v>11420</v>
      </c>
      <c r="E877" s="29">
        <v>167</v>
      </c>
      <c r="F877" s="31" t="s">
        <v>25</v>
      </c>
      <c r="G877" s="31" t="s">
        <v>24</v>
      </c>
      <c r="H877" s="27">
        <f>B877-C877-D877</f>
        <v>18291</v>
      </c>
      <c r="I877" s="27">
        <f t="shared" si="13"/>
        <v>61135</v>
      </c>
    </row>
    <row r="878" spans="1:9">
      <c r="A878" s="24">
        <v>44008</v>
      </c>
      <c r="B878" s="26">
        <v>79256</v>
      </c>
      <c r="C878" s="26">
        <v>79230</v>
      </c>
      <c r="D878" s="26">
        <v>6948</v>
      </c>
      <c r="E878" s="29">
        <v>323</v>
      </c>
      <c r="F878" s="31" t="s">
        <v>27</v>
      </c>
      <c r="G878" s="31" t="s">
        <v>26</v>
      </c>
      <c r="H878" s="27">
        <f>B878-C878-D878</f>
        <v>-6922</v>
      </c>
      <c r="I878" s="27">
        <f t="shared" si="13"/>
        <v>86178</v>
      </c>
    </row>
    <row r="879" spans="1:9">
      <c r="A879" s="24">
        <v>44034</v>
      </c>
      <c r="B879" s="26">
        <v>79097</v>
      </c>
      <c r="C879" s="26">
        <v>58270</v>
      </c>
      <c r="D879" s="26">
        <v>20206</v>
      </c>
      <c r="E879" s="29">
        <v>438</v>
      </c>
      <c r="F879" s="31" t="s">
        <v>29</v>
      </c>
      <c r="G879" s="31" t="s">
        <v>28</v>
      </c>
      <c r="H879" s="27">
        <f>B879-C879-D879</f>
        <v>621</v>
      </c>
      <c r="I879" s="27">
        <f t="shared" si="13"/>
        <v>78476</v>
      </c>
    </row>
    <row r="880" spans="1:9">
      <c r="A880" s="24">
        <v>44120</v>
      </c>
      <c r="B880" s="26">
        <v>79063</v>
      </c>
      <c r="C880" s="26">
        <v>79666</v>
      </c>
      <c r="D880" s="26">
        <v>7745</v>
      </c>
      <c r="E880" s="29">
        <v>445</v>
      </c>
      <c r="F880" s="31" t="s">
        <v>29</v>
      </c>
      <c r="G880" s="31" t="s">
        <v>30</v>
      </c>
      <c r="H880" s="27">
        <f>B880-C880-D880</f>
        <v>-8348</v>
      </c>
      <c r="I880" s="27">
        <f t="shared" si="13"/>
        <v>87411</v>
      </c>
    </row>
    <row r="881" spans="1:9">
      <c r="A881" s="24">
        <v>43953</v>
      </c>
      <c r="B881" s="26">
        <v>79029</v>
      </c>
      <c r="C881" s="26">
        <v>56715</v>
      </c>
      <c r="D881" s="26">
        <v>28230</v>
      </c>
      <c r="E881" s="29">
        <v>381</v>
      </c>
      <c r="F881" s="31" t="s">
        <v>29</v>
      </c>
      <c r="G881" s="31" t="s">
        <v>28</v>
      </c>
      <c r="H881" s="27">
        <f>B881-C881-D881</f>
        <v>-5916</v>
      </c>
      <c r="I881" s="27">
        <f t="shared" si="13"/>
        <v>84945</v>
      </c>
    </row>
    <row r="882" spans="1:9">
      <c r="A882" s="24">
        <v>44747</v>
      </c>
      <c r="B882" s="26">
        <v>78743</v>
      </c>
      <c r="C882" s="26">
        <v>73949</v>
      </c>
      <c r="D882" s="26">
        <v>10694</v>
      </c>
      <c r="E882" s="29">
        <v>462</v>
      </c>
      <c r="F882" s="31" t="s">
        <v>27</v>
      </c>
      <c r="G882" s="31" t="s">
        <v>30</v>
      </c>
      <c r="H882" s="27">
        <f>B882-C882-D882</f>
        <v>-5900</v>
      </c>
      <c r="I882" s="27">
        <f t="shared" si="13"/>
        <v>84643</v>
      </c>
    </row>
    <row r="883" spans="1:9">
      <c r="A883" s="24">
        <v>44442</v>
      </c>
      <c r="B883" s="26">
        <v>78639</v>
      </c>
      <c r="C883" s="26">
        <v>62602</v>
      </c>
      <c r="D883" s="26">
        <v>27412</v>
      </c>
      <c r="E883" s="29">
        <v>418</v>
      </c>
      <c r="F883" s="31" t="s">
        <v>29</v>
      </c>
      <c r="G883" s="31" t="s">
        <v>24</v>
      </c>
      <c r="H883" s="27">
        <f>B883-C883-D883</f>
        <v>-11375</v>
      </c>
      <c r="I883" s="27">
        <f t="shared" si="13"/>
        <v>90014</v>
      </c>
    </row>
    <row r="884" spans="1:9">
      <c r="A884" s="24">
        <v>44571</v>
      </c>
      <c r="B884" s="26">
        <v>77778</v>
      </c>
      <c r="C884" s="26">
        <v>56512</v>
      </c>
      <c r="D884" s="26">
        <v>24477</v>
      </c>
      <c r="E884" s="29">
        <v>193</v>
      </c>
      <c r="F884" s="31" t="s">
        <v>25</v>
      </c>
      <c r="G884" s="31" t="s">
        <v>26</v>
      </c>
      <c r="H884" s="27">
        <f>B884-C884-D884</f>
        <v>-3211</v>
      </c>
      <c r="I884" s="27">
        <f t="shared" si="13"/>
        <v>80989</v>
      </c>
    </row>
    <row r="885" spans="1:9">
      <c r="A885" s="24">
        <v>44687</v>
      </c>
      <c r="B885" s="26">
        <v>77772</v>
      </c>
      <c r="C885" s="26">
        <v>96677</v>
      </c>
      <c r="D885" s="26">
        <v>27793</v>
      </c>
      <c r="E885" s="29">
        <v>474</v>
      </c>
      <c r="F885" s="31" t="s">
        <v>23</v>
      </c>
      <c r="G885" s="31" t="s">
        <v>28</v>
      </c>
      <c r="H885" s="27">
        <f>B885-C885-D885</f>
        <v>-46698</v>
      </c>
      <c r="I885" s="27">
        <f t="shared" si="13"/>
        <v>124470</v>
      </c>
    </row>
    <row r="886" spans="1:9">
      <c r="A886" s="24">
        <v>44790</v>
      </c>
      <c r="B886" s="26">
        <v>77727</v>
      </c>
      <c r="C886" s="26">
        <v>96418</v>
      </c>
      <c r="D886" s="26">
        <v>25411</v>
      </c>
      <c r="E886" s="29">
        <v>189</v>
      </c>
      <c r="F886" s="31" t="s">
        <v>23</v>
      </c>
      <c r="G886" s="31" t="s">
        <v>28</v>
      </c>
      <c r="H886" s="27">
        <f>B886-C886-D886</f>
        <v>-44102</v>
      </c>
      <c r="I886" s="27">
        <f t="shared" si="13"/>
        <v>121829</v>
      </c>
    </row>
    <row r="887" spans="1:9">
      <c r="A887" s="24">
        <v>44777</v>
      </c>
      <c r="B887" s="26">
        <v>77633</v>
      </c>
      <c r="C887" s="26">
        <v>58308</v>
      </c>
      <c r="D887" s="26">
        <v>6014</v>
      </c>
      <c r="E887" s="29">
        <v>448</v>
      </c>
      <c r="F887" s="31" t="s">
        <v>29</v>
      </c>
      <c r="G887" s="31" t="s">
        <v>26</v>
      </c>
      <c r="H887" s="27">
        <f>B887-C887-D887</f>
        <v>13311</v>
      </c>
      <c r="I887" s="27">
        <f t="shared" si="13"/>
        <v>64322</v>
      </c>
    </row>
    <row r="888" spans="1:9">
      <c r="A888" s="24">
        <v>44318</v>
      </c>
      <c r="B888" s="26">
        <v>77602</v>
      </c>
      <c r="C888" s="26">
        <v>46994</v>
      </c>
      <c r="D888" s="26">
        <v>12927</v>
      </c>
      <c r="E888" s="29">
        <v>227</v>
      </c>
      <c r="F888" s="31" t="s">
        <v>25</v>
      </c>
      <c r="G888" s="31" t="s">
        <v>28</v>
      </c>
      <c r="H888" s="27">
        <f>B888-C888-D888</f>
        <v>17681</v>
      </c>
      <c r="I888" s="27">
        <f t="shared" si="13"/>
        <v>59921</v>
      </c>
    </row>
    <row r="889" spans="1:9">
      <c r="A889" s="24">
        <v>43989</v>
      </c>
      <c r="B889" s="26">
        <v>77368</v>
      </c>
      <c r="C889" s="26">
        <v>49877</v>
      </c>
      <c r="D889" s="26">
        <v>12818</v>
      </c>
      <c r="E889" s="29">
        <v>435</v>
      </c>
      <c r="F889" s="31" t="s">
        <v>29</v>
      </c>
      <c r="G889" s="31" t="s">
        <v>24</v>
      </c>
      <c r="H889" s="27">
        <f>B889-C889-D889</f>
        <v>14673</v>
      </c>
      <c r="I889" s="27">
        <f t="shared" si="13"/>
        <v>62695</v>
      </c>
    </row>
    <row r="890" spans="1:9">
      <c r="A890" s="24">
        <v>43835</v>
      </c>
      <c r="B890" s="26">
        <v>77260</v>
      </c>
      <c r="C890" s="26">
        <v>78604</v>
      </c>
      <c r="D890" s="26">
        <v>24337</v>
      </c>
      <c r="E890" s="29">
        <v>341</v>
      </c>
      <c r="F890" s="31" t="s">
        <v>25</v>
      </c>
      <c r="G890" s="31" t="s">
        <v>24</v>
      </c>
      <c r="H890" s="27">
        <f>B890-C890-D890</f>
        <v>-25681</v>
      </c>
      <c r="I890" s="27">
        <f t="shared" si="13"/>
        <v>102941</v>
      </c>
    </row>
    <row r="891" spans="1:9">
      <c r="A891" s="24">
        <v>44778</v>
      </c>
      <c r="B891" s="26">
        <v>77014</v>
      </c>
      <c r="C891" s="26">
        <v>74789</v>
      </c>
      <c r="D891" s="26">
        <v>15103</v>
      </c>
      <c r="E891" s="29">
        <v>296</v>
      </c>
      <c r="F891" s="31" t="s">
        <v>27</v>
      </c>
      <c r="G891" s="31" t="s">
        <v>30</v>
      </c>
      <c r="H891" s="27">
        <f>B891-C891-D891</f>
        <v>-12878</v>
      </c>
      <c r="I891" s="27">
        <f t="shared" si="13"/>
        <v>89892</v>
      </c>
    </row>
    <row r="892" spans="1:9">
      <c r="A892" s="24">
        <v>44146</v>
      </c>
      <c r="B892" s="26">
        <v>76725</v>
      </c>
      <c r="C892" s="26">
        <v>53762</v>
      </c>
      <c r="D892" s="26">
        <v>25786</v>
      </c>
      <c r="E892" s="29">
        <v>378</v>
      </c>
      <c r="F892" s="31" t="s">
        <v>27</v>
      </c>
      <c r="G892" s="31" t="s">
        <v>28</v>
      </c>
      <c r="H892" s="27">
        <f>B892-C892-D892</f>
        <v>-2823</v>
      </c>
      <c r="I892" s="27">
        <f t="shared" si="13"/>
        <v>79548</v>
      </c>
    </row>
    <row r="893" spans="1:9">
      <c r="A893" s="24">
        <v>44809</v>
      </c>
      <c r="B893" s="26">
        <v>76456</v>
      </c>
      <c r="C893" s="26">
        <v>52190</v>
      </c>
      <c r="D893" s="26">
        <v>29417</v>
      </c>
      <c r="E893" s="29">
        <v>139</v>
      </c>
      <c r="F893" s="31" t="s">
        <v>23</v>
      </c>
      <c r="G893" s="31" t="s">
        <v>30</v>
      </c>
      <c r="H893" s="27">
        <f>B893-C893-D893</f>
        <v>-5151</v>
      </c>
      <c r="I893" s="27">
        <f t="shared" si="13"/>
        <v>81607</v>
      </c>
    </row>
    <row r="894" spans="1:9">
      <c r="A894" s="24">
        <v>43847</v>
      </c>
      <c r="B894" s="26">
        <v>76389</v>
      </c>
      <c r="C894" s="26">
        <v>85922</v>
      </c>
      <c r="D894" s="26">
        <v>29285</v>
      </c>
      <c r="E894" s="29">
        <v>333</v>
      </c>
      <c r="F894" s="31" t="s">
        <v>25</v>
      </c>
      <c r="G894" s="31" t="s">
        <v>26</v>
      </c>
      <c r="H894" s="27">
        <f>B894-C894-D894</f>
        <v>-38818</v>
      </c>
      <c r="I894" s="27">
        <f t="shared" si="13"/>
        <v>115207</v>
      </c>
    </row>
    <row r="895" spans="1:9">
      <c r="A895" s="24">
        <v>44256</v>
      </c>
      <c r="B895" s="26">
        <v>76371</v>
      </c>
      <c r="C895" s="26">
        <v>37896</v>
      </c>
      <c r="D895" s="26">
        <v>15685</v>
      </c>
      <c r="E895" s="29">
        <v>113</v>
      </c>
      <c r="F895" s="31" t="s">
        <v>27</v>
      </c>
      <c r="G895" s="31" t="s">
        <v>30</v>
      </c>
      <c r="H895" s="27">
        <f>B895-C895-D895</f>
        <v>22790</v>
      </c>
      <c r="I895" s="27">
        <f t="shared" si="13"/>
        <v>53581</v>
      </c>
    </row>
    <row r="896" spans="1:9">
      <c r="A896" s="24">
        <v>44549</v>
      </c>
      <c r="B896" s="26">
        <v>76309</v>
      </c>
      <c r="C896" s="26">
        <v>79678</v>
      </c>
      <c r="D896" s="26">
        <v>13112</v>
      </c>
      <c r="E896" s="29">
        <v>414</v>
      </c>
      <c r="F896" s="31" t="s">
        <v>25</v>
      </c>
      <c r="G896" s="31" t="s">
        <v>30</v>
      </c>
      <c r="H896" s="27">
        <f>B896-C896-D896</f>
        <v>-16481</v>
      </c>
      <c r="I896" s="27">
        <f t="shared" si="13"/>
        <v>92790</v>
      </c>
    </row>
    <row r="897" spans="1:9">
      <c r="A897" s="24">
        <v>44544</v>
      </c>
      <c r="B897" s="26">
        <v>76082</v>
      </c>
      <c r="C897" s="26">
        <v>79879</v>
      </c>
      <c r="D897" s="26">
        <v>24356</v>
      </c>
      <c r="E897" s="29">
        <v>208</v>
      </c>
      <c r="F897" s="31" t="s">
        <v>23</v>
      </c>
      <c r="G897" s="31" t="s">
        <v>26</v>
      </c>
      <c r="H897" s="27">
        <f>B897-C897-D897</f>
        <v>-28153</v>
      </c>
      <c r="I897" s="27">
        <f t="shared" si="13"/>
        <v>104235</v>
      </c>
    </row>
    <row r="898" spans="1:9">
      <c r="A898" s="24">
        <v>44103</v>
      </c>
      <c r="B898" s="26">
        <v>76032</v>
      </c>
      <c r="C898" s="26">
        <v>33754</v>
      </c>
      <c r="D898" s="26">
        <v>7064</v>
      </c>
      <c r="E898" s="29">
        <v>139</v>
      </c>
      <c r="F898" s="31" t="s">
        <v>29</v>
      </c>
      <c r="G898" s="31" t="s">
        <v>30</v>
      </c>
      <c r="H898" s="27">
        <f>B898-C898-D898</f>
        <v>35214</v>
      </c>
      <c r="I898" s="27">
        <f t="shared" si="13"/>
        <v>40818</v>
      </c>
    </row>
    <row r="899" spans="1:9">
      <c r="A899" s="24">
        <v>44783</v>
      </c>
      <c r="B899" s="26">
        <v>76014</v>
      </c>
      <c r="C899" s="26">
        <v>31207</v>
      </c>
      <c r="D899" s="26">
        <v>28248</v>
      </c>
      <c r="E899" s="29">
        <v>459</v>
      </c>
      <c r="F899" s="31" t="s">
        <v>23</v>
      </c>
      <c r="G899" s="31" t="s">
        <v>24</v>
      </c>
      <c r="H899" s="27">
        <f>B899-C899-D899</f>
        <v>16559</v>
      </c>
      <c r="I899" s="27">
        <f t="shared" ref="I899:I962" si="14">C899+D899</f>
        <v>59455</v>
      </c>
    </row>
    <row r="900" spans="1:9">
      <c r="A900" s="24">
        <v>44614</v>
      </c>
      <c r="B900" s="26">
        <v>75563</v>
      </c>
      <c r="C900" s="26">
        <v>91035</v>
      </c>
      <c r="D900" s="26">
        <v>12846</v>
      </c>
      <c r="E900" s="29">
        <v>270</v>
      </c>
      <c r="F900" s="31" t="s">
        <v>29</v>
      </c>
      <c r="G900" s="31" t="s">
        <v>26</v>
      </c>
      <c r="H900" s="27">
        <f>B900-C900-D900</f>
        <v>-28318</v>
      </c>
      <c r="I900" s="27">
        <f t="shared" si="14"/>
        <v>103881</v>
      </c>
    </row>
    <row r="901" spans="1:9">
      <c r="A901" s="24">
        <v>43914</v>
      </c>
      <c r="B901" s="26">
        <v>75524</v>
      </c>
      <c r="C901" s="26">
        <v>63613</v>
      </c>
      <c r="D901" s="26">
        <v>7951</v>
      </c>
      <c r="E901" s="29">
        <v>261</v>
      </c>
      <c r="F901" s="31" t="s">
        <v>23</v>
      </c>
      <c r="G901" s="31" t="s">
        <v>28</v>
      </c>
      <c r="H901" s="27">
        <f>B901-C901-D901</f>
        <v>3960</v>
      </c>
      <c r="I901" s="27">
        <f t="shared" si="14"/>
        <v>71564</v>
      </c>
    </row>
    <row r="902" spans="1:9">
      <c r="A902" s="24">
        <v>44175</v>
      </c>
      <c r="B902" s="26">
        <v>75048</v>
      </c>
      <c r="C902" s="26">
        <v>58731</v>
      </c>
      <c r="D902" s="26">
        <v>28067</v>
      </c>
      <c r="E902" s="29">
        <v>286</v>
      </c>
      <c r="F902" s="31" t="s">
        <v>29</v>
      </c>
      <c r="G902" s="31" t="s">
        <v>30</v>
      </c>
      <c r="H902" s="27">
        <f>B902-C902-D902</f>
        <v>-11750</v>
      </c>
      <c r="I902" s="27">
        <f t="shared" si="14"/>
        <v>86798</v>
      </c>
    </row>
    <row r="903" spans="1:9">
      <c r="A903" s="24">
        <v>44113</v>
      </c>
      <c r="B903" s="26">
        <v>74596</v>
      </c>
      <c r="C903" s="26">
        <v>39496</v>
      </c>
      <c r="D903" s="26">
        <v>9214</v>
      </c>
      <c r="E903" s="29">
        <v>435</v>
      </c>
      <c r="F903" s="31" t="s">
        <v>29</v>
      </c>
      <c r="G903" s="31" t="s">
        <v>30</v>
      </c>
      <c r="H903" s="27">
        <f>B903-C903-D903</f>
        <v>25886</v>
      </c>
      <c r="I903" s="27">
        <f t="shared" si="14"/>
        <v>48710</v>
      </c>
    </row>
    <row r="904" spans="1:9">
      <c r="A904" s="24">
        <v>43967</v>
      </c>
      <c r="B904" s="26">
        <v>74382</v>
      </c>
      <c r="C904" s="26">
        <v>89353</v>
      </c>
      <c r="D904" s="26">
        <v>20998</v>
      </c>
      <c r="E904" s="29">
        <v>161</v>
      </c>
      <c r="F904" s="31" t="s">
        <v>29</v>
      </c>
      <c r="G904" s="31" t="s">
        <v>24</v>
      </c>
      <c r="H904" s="27">
        <f>B904-C904-D904</f>
        <v>-35969</v>
      </c>
      <c r="I904" s="27">
        <f t="shared" si="14"/>
        <v>110351</v>
      </c>
    </row>
    <row r="905" spans="1:9">
      <c r="A905" s="24">
        <v>43978</v>
      </c>
      <c r="B905" s="26">
        <v>74153</v>
      </c>
      <c r="C905" s="26">
        <v>52420</v>
      </c>
      <c r="D905" s="26">
        <v>8167</v>
      </c>
      <c r="E905" s="29">
        <v>479</v>
      </c>
      <c r="F905" s="31" t="s">
        <v>23</v>
      </c>
      <c r="G905" s="31" t="s">
        <v>28</v>
      </c>
      <c r="H905" s="27">
        <f>B905-C905-D905</f>
        <v>13566</v>
      </c>
      <c r="I905" s="27">
        <f t="shared" si="14"/>
        <v>60587</v>
      </c>
    </row>
    <row r="906" spans="1:9">
      <c r="A906" s="24">
        <v>43918</v>
      </c>
      <c r="B906" s="26">
        <v>74060</v>
      </c>
      <c r="C906" s="26">
        <v>65262</v>
      </c>
      <c r="D906" s="26">
        <v>10686</v>
      </c>
      <c r="E906" s="29">
        <v>110</v>
      </c>
      <c r="F906" s="31" t="s">
        <v>27</v>
      </c>
      <c r="G906" s="31" t="s">
        <v>26</v>
      </c>
      <c r="H906" s="27">
        <f>B906-C906-D906</f>
        <v>-1888</v>
      </c>
      <c r="I906" s="27">
        <f t="shared" si="14"/>
        <v>75948</v>
      </c>
    </row>
    <row r="907" spans="1:9">
      <c r="A907" s="24">
        <v>44656</v>
      </c>
      <c r="B907" s="26">
        <v>73669</v>
      </c>
      <c r="C907" s="26">
        <v>60373</v>
      </c>
      <c r="D907" s="26">
        <v>15825</v>
      </c>
      <c r="E907" s="29">
        <v>157</v>
      </c>
      <c r="F907" s="31" t="s">
        <v>23</v>
      </c>
      <c r="G907" s="31" t="s">
        <v>26</v>
      </c>
      <c r="H907" s="27">
        <f>B907-C907-D907</f>
        <v>-2529</v>
      </c>
      <c r="I907" s="27">
        <f t="shared" si="14"/>
        <v>76198</v>
      </c>
    </row>
    <row r="908" spans="1:9">
      <c r="A908" s="24">
        <v>44182</v>
      </c>
      <c r="B908" s="26">
        <v>73350</v>
      </c>
      <c r="C908" s="26">
        <v>96077</v>
      </c>
      <c r="D908" s="26">
        <v>15601</v>
      </c>
      <c r="E908" s="29">
        <v>363</v>
      </c>
      <c r="F908" s="31" t="s">
        <v>27</v>
      </c>
      <c r="G908" s="31" t="s">
        <v>28</v>
      </c>
      <c r="H908" s="27">
        <f>B908-C908-D908</f>
        <v>-38328</v>
      </c>
      <c r="I908" s="27">
        <f t="shared" si="14"/>
        <v>111678</v>
      </c>
    </row>
    <row r="909" spans="1:9">
      <c r="A909" s="24">
        <v>43854</v>
      </c>
      <c r="B909" s="26">
        <v>73234</v>
      </c>
      <c r="C909" s="26">
        <v>86273</v>
      </c>
      <c r="D909" s="26">
        <v>16590</v>
      </c>
      <c r="E909" s="29">
        <v>151</v>
      </c>
      <c r="F909" s="31" t="s">
        <v>23</v>
      </c>
      <c r="G909" s="31" t="s">
        <v>26</v>
      </c>
      <c r="H909" s="27">
        <f>B909-C909-D909</f>
        <v>-29629</v>
      </c>
      <c r="I909" s="27">
        <f t="shared" si="14"/>
        <v>102863</v>
      </c>
    </row>
    <row r="910" spans="1:9">
      <c r="A910" s="24">
        <v>44016</v>
      </c>
      <c r="B910" s="26">
        <v>73224</v>
      </c>
      <c r="C910" s="26">
        <v>71991</v>
      </c>
      <c r="D910" s="26">
        <v>20372</v>
      </c>
      <c r="E910" s="29">
        <v>391</v>
      </c>
      <c r="F910" s="31" t="s">
        <v>23</v>
      </c>
      <c r="G910" s="31" t="s">
        <v>28</v>
      </c>
      <c r="H910" s="27">
        <f>B910-C910-D910</f>
        <v>-19139</v>
      </c>
      <c r="I910" s="27">
        <f t="shared" si="14"/>
        <v>92363</v>
      </c>
    </row>
    <row r="911" spans="1:9">
      <c r="A911" s="24">
        <v>44260</v>
      </c>
      <c r="B911" s="26">
        <v>72984</v>
      </c>
      <c r="C911" s="26">
        <v>35347</v>
      </c>
      <c r="D911" s="26">
        <v>13548</v>
      </c>
      <c r="E911" s="29">
        <v>288</v>
      </c>
      <c r="F911" s="31" t="s">
        <v>25</v>
      </c>
      <c r="G911" s="31" t="s">
        <v>24</v>
      </c>
      <c r="H911" s="27">
        <f>B911-C911-D911</f>
        <v>24089</v>
      </c>
      <c r="I911" s="27">
        <f t="shared" si="14"/>
        <v>48895</v>
      </c>
    </row>
    <row r="912" spans="1:9">
      <c r="A912" s="24">
        <v>44436</v>
      </c>
      <c r="B912" s="26">
        <v>72857</v>
      </c>
      <c r="C912" s="26">
        <v>63866</v>
      </c>
      <c r="D912" s="26">
        <v>17251</v>
      </c>
      <c r="E912" s="29">
        <v>275</v>
      </c>
      <c r="F912" s="31" t="s">
        <v>29</v>
      </c>
      <c r="G912" s="31" t="s">
        <v>30</v>
      </c>
      <c r="H912" s="27">
        <f>B912-C912-D912</f>
        <v>-8260</v>
      </c>
      <c r="I912" s="27">
        <f t="shared" si="14"/>
        <v>81117</v>
      </c>
    </row>
    <row r="913" spans="1:9">
      <c r="A913" s="24">
        <v>44065</v>
      </c>
      <c r="B913" s="26">
        <v>72342</v>
      </c>
      <c r="C913" s="26">
        <v>75000</v>
      </c>
      <c r="D913" s="26">
        <v>25360</v>
      </c>
      <c r="E913" s="29">
        <v>413</v>
      </c>
      <c r="F913" s="31" t="s">
        <v>23</v>
      </c>
      <c r="G913" s="31" t="s">
        <v>30</v>
      </c>
      <c r="H913" s="27">
        <f>B913-C913-D913</f>
        <v>-28018</v>
      </c>
      <c r="I913" s="27">
        <f t="shared" si="14"/>
        <v>100360</v>
      </c>
    </row>
    <row r="914" spans="1:9">
      <c r="A914" s="24">
        <v>44805</v>
      </c>
      <c r="B914" s="26">
        <v>72323</v>
      </c>
      <c r="C914" s="26">
        <v>85220</v>
      </c>
      <c r="D914" s="26">
        <v>10738</v>
      </c>
      <c r="E914" s="29">
        <v>444</v>
      </c>
      <c r="F914" s="31" t="s">
        <v>29</v>
      </c>
      <c r="G914" s="31" t="s">
        <v>24</v>
      </c>
      <c r="H914" s="27">
        <f>B914-C914-D914</f>
        <v>-23635</v>
      </c>
      <c r="I914" s="27">
        <f t="shared" si="14"/>
        <v>95958</v>
      </c>
    </row>
    <row r="915" spans="1:9">
      <c r="A915" s="24">
        <v>44741</v>
      </c>
      <c r="B915" s="26">
        <v>72289</v>
      </c>
      <c r="C915" s="26">
        <v>35498</v>
      </c>
      <c r="D915" s="26">
        <v>29944</v>
      </c>
      <c r="E915" s="29">
        <v>376</v>
      </c>
      <c r="F915" s="31" t="s">
        <v>27</v>
      </c>
      <c r="G915" s="31" t="s">
        <v>26</v>
      </c>
      <c r="H915" s="27">
        <f>B915-C915-D915</f>
        <v>6847</v>
      </c>
      <c r="I915" s="27">
        <f t="shared" si="14"/>
        <v>65442</v>
      </c>
    </row>
    <row r="916" spans="1:9">
      <c r="A916" s="24">
        <v>43895</v>
      </c>
      <c r="B916" s="26">
        <v>72219</v>
      </c>
      <c r="C916" s="26">
        <v>59984</v>
      </c>
      <c r="D916" s="26">
        <v>10242</v>
      </c>
      <c r="E916" s="29">
        <v>471</v>
      </c>
      <c r="F916" s="31" t="s">
        <v>29</v>
      </c>
      <c r="G916" s="31" t="s">
        <v>28</v>
      </c>
      <c r="H916" s="27">
        <f>B916-C916-D916</f>
        <v>1993</v>
      </c>
      <c r="I916" s="27">
        <f t="shared" si="14"/>
        <v>70226</v>
      </c>
    </row>
    <row r="917" spans="1:9">
      <c r="A917" s="24">
        <v>44093</v>
      </c>
      <c r="B917" s="26">
        <v>72175</v>
      </c>
      <c r="C917" s="26">
        <v>43057</v>
      </c>
      <c r="D917" s="26">
        <v>8841</v>
      </c>
      <c r="E917" s="29">
        <v>431</v>
      </c>
      <c r="F917" s="31" t="s">
        <v>25</v>
      </c>
      <c r="G917" s="31" t="s">
        <v>26</v>
      </c>
      <c r="H917" s="27">
        <f>B917-C917-D917</f>
        <v>20277</v>
      </c>
      <c r="I917" s="27">
        <f t="shared" si="14"/>
        <v>51898</v>
      </c>
    </row>
    <row r="918" spans="1:9">
      <c r="A918" s="24">
        <v>44753</v>
      </c>
      <c r="B918" s="26">
        <v>72149</v>
      </c>
      <c r="C918" s="26">
        <v>85778</v>
      </c>
      <c r="D918" s="26">
        <v>26281</v>
      </c>
      <c r="E918" s="29">
        <v>248</v>
      </c>
      <c r="F918" s="31" t="s">
        <v>25</v>
      </c>
      <c r="G918" s="31" t="s">
        <v>26</v>
      </c>
      <c r="H918" s="27">
        <f>B918-C918-D918</f>
        <v>-39910</v>
      </c>
      <c r="I918" s="27">
        <f t="shared" si="14"/>
        <v>112059</v>
      </c>
    </row>
    <row r="919" spans="1:9">
      <c r="A919" s="24">
        <v>44643</v>
      </c>
      <c r="B919" s="26">
        <v>72115</v>
      </c>
      <c r="C919" s="26">
        <v>49086</v>
      </c>
      <c r="D919" s="26">
        <v>6988</v>
      </c>
      <c r="E919" s="29">
        <v>283</v>
      </c>
      <c r="F919" s="31" t="s">
        <v>27</v>
      </c>
      <c r="G919" s="31" t="s">
        <v>28</v>
      </c>
      <c r="H919" s="27">
        <f>B919-C919-D919</f>
        <v>16041</v>
      </c>
      <c r="I919" s="27">
        <f t="shared" si="14"/>
        <v>56074</v>
      </c>
    </row>
    <row r="920" spans="1:9">
      <c r="A920" s="24">
        <v>44414</v>
      </c>
      <c r="B920" s="26">
        <v>71745</v>
      </c>
      <c r="C920" s="26">
        <v>39587</v>
      </c>
      <c r="D920" s="26">
        <v>9958</v>
      </c>
      <c r="E920" s="29">
        <v>289</v>
      </c>
      <c r="F920" s="31" t="s">
        <v>27</v>
      </c>
      <c r="G920" s="31" t="s">
        <v>24</v>
      </c>
      <c r="H920" s="27">
        <f>B920-C920-D920</f>
        <v>22200</v>
      </c>
      <c r="I920" s="27">
        <f t="shared" si="14"/>
        <v>49545</v>
      </c>
    </row>
    <row r="921" spans="1:9">
      <c r="A921" s="24">
        <v>44522</v>
      </c>
      <c r="B921" s="26">
        <v>71653</v>
      </c>
      <c r="C921" s="26">
        <v>53567</v>
      </c>
      <c r="D921" s="26">
        <v>12106</v>
      </c>
      <c r="E921" s="29">
        <v>444</v>
      </c>
      <c r="F921" s="31" t="s">
        <v>29</v>
      </c>
      <c r="G921" s="31" t="s">
        <v>28</v>
      </c>
      <c r="H921" s="27">
        <f>B921-C921-D921</f>
        <v>5980</v>
      </c>
      <c r="I921" s="27">
        <f t="shared" si="14"/>
        <v>65673</v>
      </c>
    </row>
    <row r="922" spans="1:9">
      <c r="A922" s="24">
        <v>44160</v>
      </c>
      <c r="B922" s="26">
        <v>71555</v>
      </c>
      <c r="C922" s="26">
        <v>57766</v>
      </c>
      <c r="D922" s="26">
        <v>26729</v>
      </c>
      <c r="E922" s="29">
        <v>169</v>
      </c>
      <c r="F922" s="31" t="s">
        <v>23</v>
      </c>
      <c r="G922" s="31" t="s">
        <v>24</v>
      </c>
      <c r="H922" s="27">
        <f>B922-C922-D922</f>
        <v>-12940</v>
      </c>
      <c r="I922" s="27">
        <f t="shared" si="14"/>
        <v>84495</v>
      </c>
    </row>
    <row r="923" spans="1:9">
      <c r="A923" s="24">
        <v>44458</v>
      </c>
      <c r="B923" s="26">
        <v>71536</v>
      </c>
      <c r="C923" s="26">
        <v>39528</v>
      </c>
      <c r="D923" s="26">
        <v>23375</v>
      </c>
      <c r="E923" s="29">
        <v>310</v>
      </c>
      <c r="F923" s="31" t="s">
        <v>23</v>
      </c>
      <c r="G923" s="31" t="s">
        <v>30</v>
      </c>
      <c r="H923" s="27">
        <f>B923-C923-D923</f>
        <v>8633</v>
      </c>
      <c r="I923" s="27">
        <f t="shared" si="14"/>
        <v>62903</v>
      </c>
    </row>
    <row r="924" spans="1:9">
      <c r="A924" s="24">
        <v>44059</v>
      </c>
      <c r="B924" s="26">
        <v>71485</v>
      </c>
      <c r="C924" s="26">
        <v>94379</v>
      </c>
      <c r="D924" s="26">
        <v>23400</v>
      </c>
      <c r="E924" s="29">
        <v>416</v>
      </c>
      <c r="F924" s="31" t="s">
        <v>29</v>
      </c>
      <c r="G924" s="31" t="s">
        <v>24</v>
      </c>
      <c r="H924" s="27">
        <f>B924-C924-D924</f>
        <v>-46294</v>
      </c>
      <c r="I924" s="27">
        <f t="shared" si="14"/>
        <v>117779</v>
      </c>
    </row>
    <row r="925" spans="1:9">
      <c r="A925" s="24">
        <v>44201</v>
      </c>
      <c r="B925" s="26">
        <v>71344</v>
      </c>
      <c r="C925" s="26">
        <v>75253</v>
      </c>
      <c r="D925" s="26">
        <v>28989</v>
      </c>
      <c r="E925" s="29">
        <v>499</v>
      </c>
      <c r="F925" s="31" t="s">
        <v>23</v>
      </c>
      <c r="G925" s="31" t="s">
        <v>28</v>
      </c>
      <c r="H925" s="27">
        <f>B925-C925-D925</f>
        <v>-32898</v>
      </c>
      <c r="I925" s="27">
        <f t="shared" si="14"/>
        <v>104242</v>
      </c>
    </row>
    <row r="926" spans="1:9">
      <c r="A926" s="24">
        <v>44351</v>
      </c>
      <c r="B926" s="26">
        <v>71303</v>
      </c>
      <c r="C926" s="26">
        <v>78563</v>
      </c>
      <c r="D926" s="26">
        <v>14256</v>
      </c>
      <c r="E926" s="29">
        <v>218</v>
      </c>
      <c r="F926" s="31" t="s">
        <v>23</v>
      </c>
      <c r="G926" s="31" t="s">
        <v>30</v>
      </c>
      <c r="H926" s="27">
        <f>B926-C926-D926</f>
        <v>-21516</v>
      </c>
      <c r="I926" s="27">
        <f t="shared" si="14"/>
        <v>92819</v>
      </c>
    </row>
    <row r="927" spans="1:9">
      <c r="A927" s="24">
        <v>43928</v>
      </c>
      <c r="B927" s="26">
        <v>71302</v>
      </c>
      <c r="C927" s="26">
        <v>89474</v>
      </c>
      <c r="D927" s="26">
        <v>6556</v>
      </c>
      <c r="E927" s="29">
        <v>481</v>
      </c>
      <c r="F927" s="31" t="s">
        <v>23</v>
      </c>
      <c r="G927" s="31" t="s">
        <v>28</v>
      </c>
      <c r="H927" s="27">
        <f>B927-C927-D927</f>
        <v>-24728</v>
      </c>
      <c r="I927" s="27">
        <f t="shared" si="14"/>
        <v>96030</v>
      </c>
    </row>
    <row r="928" spans="1:9">
      <c r="A928" s="24">
        <v>43924</v>
      </c>
      <c r="B928" s="26">
        <v>71246</v>
      </c>
      <c r="C928" s="26">
        <v>79841</v>
      </c>
      <c r="D928" s="26">
        <v>20592</v>
      </c>
      <c r="E928" s="29">
        <v>226</v>
      </c>
      <c r="F928" s="31" t="s">
        <v>29</v>
      </c>
      <c r="G928" s="31" t="s">
        <v>24</v>
      </c>
      <c r="H928" s="27">
        <f>B928-C928-D928</f>
        <v>-29187</v>
      </c>
      <c r="I928" s="27">
        <f t="shared" si="14"/>
        <v>100433</v>
      </c>
    </row>
    <row r="929" spans="1:9">
      <c r="A929" s="24">
        <v>44164</v>
      </c>
      <c r="B929" s="26">
        <v>71046</v>
      </c>
      <c r="C929" s="26">
        <v>46087</v>
      </c>
      <c r="D929" s="26">
        <v>11614</v>
      </c>
      <c r="E929" s="29">
        <v>178</v>
      </c>
      <c r="F929" s="31" t="s">
        <v>23</v>
      </c>
      <c r="G929" s="31" t="s">
        <v>28</v>
      </c>
      <c r="H929" s="27">
        <f>B929-C929-D929</f>
        <v>13345</v>
      </c>
      <c r="I929" s="27">
        <f t="shared" si="14"/>
        <v>57701</v>
      </c>
    </row>
    <row r="930" spans="1:9">
      <c r="A930" s="24">
        <v>43857</v>
      </c>
      <c r="B930" s="26">
        <v>70954</v>
      </c>
      <c r="C930" s="26">
        <v>95061</v>
      </c>
      <c r="D930" s="26">
        <v>6088</v>
      </c>
      <c r="E930" s="29">
        <v>336</v>
      </c>
      <c r="F930" s="31" t="s">
        <v>23</v>
      </c>
      <c r="G930" s="31" t="s">
        <v>24</v>
      </c>
      <c r="H930" s="27">
        <f>B930-C930-D930</f>
        <v>-30195</v>
      </c>
      <c r="I930" s="27">
        <f t="shared" si="14"/>
        <v>101149</v>
      </c>
    </row>
    <row r="931" spans="1:9">
      <c r="A931" s="24">
        <v>43944</v>
      </c>
      <c r="B931" s="26">
        <v>70789</v>
      </c>
      <c r="C931" s="26">
        <v>71779</v>
      </c>
      <c r="D931" s="26">
        <v>17145</v>
      </c>
      <c r="E931" s="29">
        <v>338</v>
      </c>
      <c r="F931" s="31" t="s">
        <v>25</v>
      </c>
      <c r="G931" s="31" t="s">
        <v>26</v>
      </c>
      <c r="H931" s="27">
        <f>B931-C931-D931</f>
        <v>-18135</v>
      </c>
      <c r="I931" s="27">
        <f t="shared" si="14"/>
        <v>88924</v>
      </c>
    </row>
    <row r="932" spans="1:9">
      <c r="A932" s="24">
        <v>44818</v>
      </c>
      <c r="B932" s="26">
        <v>70756</v>
      </c>
      <c r="C932" s="26">
        <v>32384</v>
      </c>
      <c r="D932" s="26">
        <v>8644</v>
      </c>
      <c r="E932" s="29">
        <v>308</v>
      </c>
      <c r="F932" s="31" t="s">
        <v>25</v>
      </c>
      <c r="G932" s="31" t="s">
        <v>30</v>
      </c>
      <c r="H932" s="27">
        <f>B932-C932-D932</f>
        <v>29728</v>
      </c>
      <c r="I932" s="27">
        <f t="shared" si="14"/>
        <v>41028</v>
      </c>
    </row>
    <row r="933" spans="1:9">
      <c r="A933" s="24">
        <v>44653</v>
      </c>
      <c r="B933" s="26">
        <v>70225</v>
      </c>
      <c r="C933" s="26">
        <v>49539</v>
      </c>
      <c r="D933" s="26">
        <v>13399</v>
      </c>
      <c r="E933" s="29">
        <v>276</v>
      </c>
      <c r="F933" s="31" t="s">
        <v>25</v>
      </c>
      <c r="G933" s="31" t="s">
        <v>28</v>
      </c>
      <c r="H933" s="27">
        <f>B933-C933-D933</f>
        <v>7287</v>
      </c>
      <c r="I933" s="27">
        <f t="shared" si="14"/>
        <v>62938</v>
      </c>
    </row>
    <row r="934" spans="1:9">
      <c r="A934" s="24">
        <v>44616</v>
      </c>
      <c r="B934" s="26">
        <v>69847</v>
      </c>
      <c r="C934" s="26">
        <v>74363</v>
      </c>
      <c r="D934" s="26">
        <v>18452</v>
      </c>
      <c r="E934" s="29">
        <v>372</v>
      </c>
      <c r="F934" s="31" t="s">
        <v>27</v>
      </c>
      <c r="G934" s="31" t="s">
        <v>28</v>
      </c>
      <c r="H934" s="27">
        <f>B934-C934-D934</f>
        <v>-22968</v>
      </c>
      <c r="I934" s="27">
        <f t="shared" si="14"/>
        <v>92815</v>
      </c>
    </row>
    <row r="935" spans="1:9">
      <c r="A935" s="24">
        <v>44828</v>
      </c>
      <c r="B935" s="26">
        <v>69686</v>
      </c>
      <c r="C935" s="26">
        <v>81919</v>
      </c>
      <c r="D935" s="26">
        <v>6637</v>
      </c>
      <c r="E935" s="29">
        <v>189</v>
      </c>
      <c r="F935" s="31" t="s">
        <v>25</v>
      </c>
      <c r="G935" s="31" t="s">
        <v>24</v>
      </c>
      <c r="H935" s="27">
        <f>B935-C935-D935</f>
        <v>-18870</v>
      </c>
      <c r="I935" s="27">
        <f t="shared" si="14"/>
        <v>88556</v>
      </c>
    </row>
    <row r="936" spans="1:9">
      <c r="A936" s="24">
        <v>43846</v>
      </c>
      <c r="B936" s="26">
        <v>69111</v>
      </c>
      <c r="C936" s="26">
        <v>40754</v>
      </c>
      <c r="D936" s="26">
        <v>25536</v>
      </c>
      <c r="E936" s="29">
        <v>411</v>
      </c>
      <c r="F936" s="31" t="s">
        <v>29</v>
      </c>
      <c r="G936" s="31" t="s">
        <v>30</v>
      </c>
      <c r="H936" s="27">
        <f>B936-C936-D936</f>
        <v>2821</v>
      </c>
      <c r="I936" s="27">
        <f t="shared" si="14"/>
        <v>66290</v>
      </c>
    </row>
    <row r="937" spans="1:9">
      <c r="A937" s="24">
        <v>44641</v>
      </c>
      <c r="B937" s="26">
        <v>69110</v>
      </c>
      <c r="C937" s="26">
        <v>74409</v>
      </c>
      <c r="D937" s="26">
        <v>21901</v>
      </c>
      <c r="E937" s="29">
        <v>105</v>
      </c>
      <c r="F937" s="31" t="s">
        <v>23</v>
      </c>
      <c r="G937" s="31" t="s">
        <v>26</v>
      </c>
      <c r="H937" s="27">
        <f>B937-C937-D937</f>
        <v>-27200</v>
      </c>
      <c r="I937" s="27">
        <f t="shared" si="14"/>
        <v>96310</v>
      </c>
    </row>
    <row r="938" spans="1:9">
      <c r="A938" s="24">
        <v>44504</v>
      </c>
      <c r="B938" s="26">
        <v>69078</v>
      </c>
      <c r="C938" s="26">
        <v>80085</v>
      </c>
      <c r="D938" s="26">
        <v>5680</v>
      </c>
      <c r="E938" s="29">
        <v>284</v>
      </c>
      <c r="F938" s="31" t="s">
        <v>25</v>
      </c>
      <c r="G938" s="31" t="s">
        <v>26</v>
      </c>
      <c r="H938" s="27">
        <f>B938-C938-D938</f>
        <v>-16687</v>
      </c>
      <c r="I938" s="27">
        <f t="shared" si="14"/>
        <v>85765</v>
      </c>
    </row>
    <row r="939" spans="1:9">
      <c r="A939" s="24">
        <v>44397</v>
      </c>
      <c r="B939" s="26">
        <v>69077</v>
      </c>
      <c r="C939" s="26">
        <v>86481</v>
      </c>
      <c r="D939" s="26">
        <v>17327</v>
      </c>
      <c r="E939" s="29">
        <v>381</v>
      </c>
      <c r="F939" s="31" t="s">
        <v>25</v>
      </c>
      <c r="G939" s="31" t="s">
        <v>30</v>
      </c>
      <c r="H939" s="27">
        <f>B939-C939-D939</f>
        <v>-34731</v>
      </c>
      <c r="I939" s="27">
        <f t="shared" si="14"/>
        <v>103808</v>
      </c>
    </row>
    <row r="940" spans="1:9">
      <c r="A940" s="24">
        <v>44548</v>
      </c>
      <c r="B940" s="26">
        <v>68946</v>
      </c>
      <c r="C940" s="26">
        <v>94046</v>
      </c>
      <c r="D940" s="26">
        <v>22376</v>
      </c>
      <c r="E940" s="29">
        <v>363</v>
      </c>
      <c r="F940" s="31" t="s">
        <v>29</v>
      </c>
      <c r="G940" s="31" t="s">
        <v>30</v>
      </c>
      <c r="H940" s="27">
        <f>B940-C940-D940</f>
        <v>-47476</v>
      </c>
      <c r="I940" s="27">
        <f t="shared" si="14"/>
        <v>116422</v>
      </c>
    </row>
    <row r="941" spans="1:9">
      <c r="A941" s="24">
        <v>44462</v>
      </c>
      <c r="B941" s="26">
        <v>68712</v>
      </c>
      <c r="C941" s="26">
        <v>85267</v>
      </c>
      <c r="D941" s="26">
        <v>17278</v>
      </c>
      <c r="E941" s="29">
        <v>147</v>
      </c>
      <c r="F941" s="31" t="s">
        <v>27</v>
      </c>
      <c r="G941" s="31" t="s">
        <v>30</v>
      </c>
      <c r="H941" s="27">
        <f>B941-C941-D941</f>
        <v>-33833</v>
      </c>
      <c r="I941" s="27">
        <f t="shared" si="14"/>
        <v>102545</v>
      </c>
    </row>
    <row r="942" spans="1:9">
      <c r="A942" s="24">
        <v>44022</v>
      </c>
      <c r="B942" s="26">
        <v>68666</v>
      </c>
      <c r="C942" s="26">
        <v>46531</v>
      </c>
      <c r="D942" s="26">
        <v>26272</v>
      </c>
      <c r="E942" s="29">
        <v>272</v>
      </c>
      <c r="F942" s="31" t="s">
        <v>27</v>
      </c>
      <c r="G942" s="31" t="s">
        <v>26</v>
      </c>
      <c r="H942" s="27">
        <f>B942-C942-D942</f>
        <v>-4137</v>
      </c>
      <c r="I942" s="27">
        <f t="shared" si="14"/>
        <v>72803</v>
      </c>
    </row>
    <row r="943" spans="1:9">
      <c r="A943" s="24">
        <v>43886</v>
      </c>
      <c r="B943" s="26">
        <v>68512</v>
      </c>
      <c r="C943" s="26">
        <v>36721</v>
      </c>
      <c r="D943" s="26">
        <v>25039</v>
      </c>
      <c r="E943" s="29">
        <v>482</v>
      </c>
      <c r="F943" s="31" t="s">
        <v>29</v>
      </c>
      <c r="G943" s="31" t="s">
        <v>30</v>
      </c>
      <c r="H943" s="27">
        <f>B943-C943-D943</f>
        <v>6752</v>
      </c>
      <c r="I943" s="27">
        <f t="shared" si="14"/>
        <v>61760</v>
      </c>
    </row>
    <row r="944" spans="1:9">
      <c r="A944" s="24">
        <v>44673</v>
      </c>
      <c r="B944" s="26">
        <v>68125</v>
      </c>
      <c r="C944" s="26">
        <v>66268</v>
      </c>
      <c r="D944" s="26">
        <v>8849</v>
      </c>
      <c r="E944" s="29">
        <v>484</v>
      </c>
      <c r="F944" s="31" t="s">
        <v>25</v>
      </c>
      <c r="G944" s="31" t="s">
        <v>30</v>
      </c>
      <c r="H944" s="27">
        <f>B944-C944-D944</f>
        <v>-6992</v>
      </c>
      <c r="I944" s="27">
        <f t="shared" si="14"/>
        <v>75117</v>
      </c>
    </row>
    <row r="945" spans="1:9">
      <c r="A945" s="24">
        <v>44020</v>
      </c>
      <c r="B945" s="26">
        <v>68070</v>
      </c>
      <c r="C945" s="26">
        <v>37788</v>
      </c>
      <c r="D945" s="26">
        <v>27288</v>
      </c>
      <c r="E945" s="29">
        <v>412</v>
      </c>
      <c r="F945" s="31" t="s">
        <v>23</v>
      </c>
      <c r="G945" s="31" t="s">
        <v>24</v>
      </c>
      <c r="H945" s="27">
        <f>B945-C945-D945</f>
        <v>2994</v>
      </c>
      <c r="I945" s="27">
        <f t="shared" si="14"/>
        <v>65076</v>
      </c>
    </row>
    <row r="946" spans="1:9">
      <c r="A946" s="24">
        <v>43909</v>
      </c>
      <c r="B946" s="26">
        <v>68007</v>
      </c>
      <c r="C946" s="26">
        <v>61822</v>
      </c>
      <c r="D946" s="26">
        <v>22881</v>
      </c>
      <c r="E946" s="29">
        <v>225</v>
      </c>
      <c r="F946" s="31" t="s">
        <v>29</v>
      </c>
      <c r="G946" s="31" t="s">
        <v>26</v>
      </c>
      <c r="H946" s="27">
        <f>B946-C946-D946</f>
        <v>-16696</v>
      </c>
      <c r="I946" s="27">
        <f t="shared" si="14"/>
        <v>84703</v>
      </c>
    </row>
    <row r="947" spans="1:9">
      <c r="A947" s="24">
        <v>44306</v>
      </c>
      <c r="B947" s="26">
        <v>67906</v>
      </c>
      <c r="C947" s="26">
        <v>80669</v>
      </c>
      <c r="D947" s="26">
        <v>14135</v>
      </c>
      <c r="E947" s="29">
        <v>421</v>
      </c>
      <c r="F947" s="31" t="s">
        <v>23</v>
      </c>
      <c r="G947" s="31" t="s">
        <v>30</v>
      </c>
      <c r="H947" s="27">
        <f>B947-C947-D947</f>
        <v>-26898</v>
      </c>
      <c r="I947" s="27">
        <f t="shared" si="14"/>
        <v>94804</v>
      </c>
    </row>
    <row r="948" spans="1:9">
      <c r="A948" s="24">
        <v>44409</v>
      </c>
      <c r="B948" s="26">
        <v>67813</v>
      </c>
      <c r="C948" s="26">
        <v>56819</v>
      </c>
      <c r="D948" s="26">
        <v>12415</v>
      </c>
      <c r="E948" s="29">
        <v>130</v>
      </c>
      <c r="F948" s="31" t="s">
        <v>27</v>
      </c>
      <c r="G948" s="31" t="s">
        <v>24</v>
      </c>
      <c r="H948" s="27">
        <f>B948-C948-D948</f>
        <v>-1421</v>
      </c>
      <c r="I948" s="27">
        <f t="shared" si="14"/>
        <v>69234</v>
      </c>
    </row>
    <row r="949" spans="1:9">
      <c r="A949" s="24">
        <v>44304</v>
      </c>
      <c r="B949" s="26">
        <v>67657</v>
      </c>
      <c r="C949" s="26">
        <v>75232</v>
      </c>
      <c r="D949" s="26">
        <v>25022</v>
      </c>
      <c r="E949" s="29">
        <v>392</v>
      </c>
      <c r="F949" s="31" t="s">
        <v>23</v>
      </c>
      <c r="G949" s="31" t="s">
        <v>30</v>
      </c>
      <c r="H949" s="27">
        <f>B949-C949-D949</f>
        <v>-32597</v>
      </c>
      <c r="I949" s="27">
        <f t="shared" si="14"/>
        <v>100254</v>
      </c>
    </row>
    <row r="950" spans="1:9">
      <c r="A950" s="24">
        <v>44243</v>
      </c>
      <c r="B950" s="26">
        <v>67564</v>
      </c>
      <c r="C950" s="26">
        <v>92424</v>
      </c>
      <c r="D950" s="26">
        <v>29272</v>
      </c>
      <c r="E950" s="29">
        <v>296</v>
      </c>
      <c r="F950" s="31" t="s">
        <v>27</v>
      </c>
      <c r="G950" s="31" t="s">
        <v>30</v>
      </c>
      <c r="H950" s="27">
        <f>B950-C950-D950</f>
        <v>-54132</v>
      </c>
      <c r="I950" s="27">
        <f t="shared" si="14"/>
        <v>121696</v>
      </c>
    </row>
    <row r="951" spans="1:9">
      <c r="A951" s="24">
        <v>44789</v>
      </c>
      <c r="B951" s="26">
        <v>67421</v>
      </c>
      <c r="C951" s="26">
        <v>43893</v>
      </c>
      <c r="D951" s="26">
        <v>10488</v>
      </c>
      <c r="E951" s="29">
        <v>431</v>
      </c>
      <c r="F951" s="31" t="s">
        <v>23</v>
      </c>
      <c r="G951" s="31" t="s">
        <v>28</v>
      </c>
      <c r="H951" s="27">
        <f>B951-C951-D951</f>
        <v>13040</v>
      </c>
      <c r="I951" s="27">
        <f t="shared" si="14"/>
        <v>54381</v>
      </c>
    </row>
    <row r="952" spans="1:9">
      <c r="A952" s="24">
        <v>44356</v>
      </c>
      <c r="B952" s="26">
        <v>67314</v>
      </c>
      <c r="C952" s="26">
        <v>32551</v>
      </c>
      <c r="D952" s="26">
        <v>15593</v>
      </c>
      <c r="E952" s="29">
        <v>449</v>
      </c>
      <c r="F952" s="31" t="s">
        <v>27</v>
      </c>
      <c r="G952" s="31" t="s">
        <v>24</v>
      </c>
      <c r="H952" s="27">
        <f>B952-C952-D952</f>
        <v>19170</v>
      </c>
      <c r="I952" s="27">
        <f t="shared" si="14"/>
        <v>48144</v>
      </c>
    </row>
    <row r="953" spans="1:9">
      <c r="A953" s="24">
        <v>44309</v>
      </c>
      <c r="B953" s="26">
        <v>67287</v>
      </c>
      <c r="C953" s="26">
        <v>43140</v>
      </c>
      <c r="D953" s="26">
        <v>16128</v>
      </c>
      <c r="E953" s="29">
        <v>174</v>
      </c>
      <c r="F953" s="31" t="s">
        <v>27</v>
      </c>
      <c r="G953" s="31" t="s">
        <v>30</v>
      </c>
      <c r="H953" s="27">
        <f>B953-C953-D953</f>
        <v>8019</v>
      </c>
      <c r="I953" s="27">
        <f t="shared" si="14"/>
        <v>59268</v>
      </c>
    </row>
    <row r="954" spans="1:9">
      <c r="A954" s="24">
        <v>44735</v>
      </c>
      <c r="B954" s="26">
        <v>67151</v>
      </c>
      <c r="C954" s="26">
        <v>57716</v>
      </c>
      <c r="D954" s="26">
        <v>9138</v>
      </c>
      <c r="E954" s="29">
        <v>352</v>
      </c>
      <c r="F954" s="31" t="s">
        <v>25</v>
      </c>
      <c r="G954" s="31" t="s">
        <v>24</v>
      </c>
      <c r="H954" s="27">
        <f>B954-C954-D954</f>
        <v>297</v>
      </c>
      <c r="I954" s="27">
        <f t="shared" si="14"/>
        <v>66854</v>
      </c>
    </row>
    <row r="955" spans="1:9">
      <c r="A955" s="24">
        <v>44194</v>
      </c>
      <c r="B955" s="26">
        <v>66960</v>
      </c>
      <c r="C955" s="26">
        <v>80288</v>
      </c>
      <c r="D955" s="26">
        <v>12006</v>
      </c>
      <c r="E955" s="29">
        <v>190</v>
      </c>
      <c r="F955" s="31" t="s">
        <v>23</v>
      </c>
      <c r="G955" s="31" t="s">
        <v>28</v>
      </c>
      <c r="H955" s="27">
        <f>B955-C955-D955</f>
        <v>-25334</v>
      </c>
      <c r="I955" s="27">
        <f t="shared" si="14"/>
        <v>92294</v>
      </c>
    </row>
    <row r="956" spans="1:9">
      <c r="A956" s="24">
        <v>44239</v>
      </c>
      <c r="B956" s="26">
        <v>66640</v>
      </c>
      <c r="C956" s="26">
        <v>37736</v>
      </c>
      <c r="D956" s="26">
        <v>15759</v>
      </c>
      <c r="E956" s="29">
        <v>238</v>
      </c>
      <c r="F956" s="31" t="s">
        <v>23</v>
      </c>
      <c r="G956" s="31" t="s">
        <v>28</v>
      </c>
      <c r="H956" s="27">
        <f>B956-C956-D956</f>
        <v>13145</v>
      </c>
      <c r="I956" s="27">
        <f t="shared" si="14"/>
        <v>53495</v>
      </c>
    </row>
    <row r="957" spans="1:9">
      <c r="A957" s="24">
        <v>44639</v>
      </c>
      <c r="B957" s="26">
        <v>66570</v>
      </c>
      <c r="C957" s="26">
        <v>40651</v>
      </c>
      <c r="D957" s="26">
        <v>27544</v>
      </c>
      <c r="E957" s="29">
        <v>255</v>
      </c>
      <c r="F957" s="31" t="s">
        <v>27</v>
      </c>
      <c r="G957" s="31" t="s">
        <v>28</v>
      </c>
      <c r="H957" s="27">
        <f>B957-C957-D957</f>
        <v>-1625</v>
      </c>
      <c r="I957" s="27">
        <f t="shared" si="14"/>
        <v>68195</v>
      </c>
    </row>
    <row r="958" spans="1:9">
      <c r="A958" s="24">
        <v>44711</v>
      </c>
      <c r="B958" s="26">
        <v>66471</v>
      </c>
      <c r="C958" s="26">
        <v>37597</v>
      </c>
      <c r="D958" s="26">
        <v>7093</v>
      </c>
      <c r="E958" s="29">
        <v>381</v>
      </c>
      <c r="F958" s="31" t="s">
        <v>23</v>
      </c>
      <c r="G958" s="31" t="s">
        <v>28</v>
      </c>
      <c r="H958" s="27">
        <f>B958-C958-D958</f>
        <v>21781</v>
      </c>
      <c r="I958" s="27">
        <f t="shared" si="14"/>
        <v>44690</v>
      </c>
    </row>
    <row r="959" spans="1:9">
      <c r="A959" s="24">
        <v>44493</v>
      </c>
      <c r="B959" s="26">
        <v>66368</v>
      </c>
      <c r="C959" s="26">
        <v>54264</v>
      </c>
      <c r="D959" s="26">
        <v>6914</v>
      </c>
      <c r="E959" s="29">
        <v>321</v>
      </c>
      <c r="F959" s="31" t="s">
        <v>27</v>
      </c>
      <c r="G959" s="31" t="s">
        <v>24</v>
      </c>
      <c r="H959" s="27">
        <f>B959-C959-D959</f>
        <v>5190</v>
      </c>
      <c r="I959" s="27">
        <f t="shared" si="14"/>
        <v>61178</v>
      </c>
    </row>
    <row r="960" spans="1:9">
      <c r="A960" s="24">
        <v>44476</v>
      </c>
      <c r="B960" s="26">
        <v>66154</v>
      </c>
      <c r="C960" s="26">
        <v>32659</v>
      </c>
      <c r="D960" s="26">
        <v>27963</v>
      </c>
      <c r="E960" s="29">
        <v>176</v>
      </c>
      <c r="F960" s="31" t="s">
        <v>27</v>
      </c>
      <c r="G960" s="31" t="s">
        <v>26</v>
      </c>
      <c r="H960" s="27">
        <f>B960-C960-D960</f>
        <v>5532</v>
      </c>
      <c r="I960" s="27">
        <f t="shared" si="14"/>
        <v>60622</v>
      </c>
    </row>
    <row r="961" spans="1:9">
      <c r="A961" s="24">
        <v>44101</v>
      </c>
      <c r="B961" s="26">
        <v>66150</v>
      </c>
      <c r="C961" s="26">
        <v>59739</v>
      </c>
      <c r="D961" s="26">
        <v>7158</v>
      </c>
      <c r="E961" s="29">
        <v>158</v>
      </c>
      <c r="F961" s="31" t="s">
        <v>29</v>
      </c>
      <c r="G961" s="31" t="s">
        <v>24</v>
      </c>
      <c r="H961" s="27">
        <f>B961-C961-D961</f>
        <v>-747</v>
      </c>
      <c r="I961" s="27">
        <f t="shared" si="14"/>
        <v>66897</v>
      </c>
    </row>
    <row r="962" spans="1:9">
      <c r="A962" s="24">
        <v>44676</v>
      </c>
      <c r="B962" s="26">
        <v>65704</v>
      </c>
      <c r="C962" s="26">
        <v>92493</v>
      </c>
      <c r="D962" s="26">
        <v>28903</v>
      </c>
      <c r="E962" s="29">
        <v>395</v>
      </c>
      <c r="F962" s="31" t="s">
        <v>27</v>
      </c>
      <c r="G962" s="31" t="s">
        <v>28</v>
      </c>
      <c r="H962" s="27">
        <f>B962-C962-D962</f>
        <v>-55692</v>
      </c>
      <c r="I962" s="27">
        <f t="shared" si="14"/>
        <v>121396</v>
      </c>
    </row>
    <row r="963" spans="1:9">
      <c r="A963" s="24">
        <v>44434</v>
      </c>
      <c r="B963" s="26">
        <v>65626</v>
      </c>
      <c r="C963" s="26">
        <v>43230</v>
      </c>
      <c r="D963" s="26">
        <v>27318</v>
      </c>
      <c r="E963" s="29">
        <v>496</v>
      </c>
      <c r="F963" s="31" t="s">
        <v>23</v>
      </c>
      <c r="G963" s="31" t="s">
        <v>28</v>
      </c>
      <c r="H963" s="27">
        <f>B963-C963-D963</f>
        <v>-4922</v>
      </c>
      <c r="I963" s="27">
        <f t="shared" ref="I963:I1001" si="15">C963+D963</f>
        <v>70548</v>
      </c>
    </row>
    <row r="964" spans="1:9">
      <c r="A964" s="24">
        <v>43938</v>
      </c>
      <c r="B964" s="26">
        <v>65408</v>
      </c>
      <c r="C964" s="26">
        <v>76851</v>
      </c>
      <c r="D964" s="26">
        <v>28625</v>
      </c>
      <c r="E964" s="29">
        <v>274</v>
      </c>
      <c r="F964" s="31" t="s">
        <v>23</v>
      </c>
      <c r="G964" s="31" t="s">
        <v>30</v>
      </c>
      <c r="H964" s="27">
        <f>B964-C964-D964</f>
        <v>-40068</v>
      </c>
      <c r="I964" s="27">
        <f t="shared" si="15"/>
        <v>105476</v>
      </c>
    </row>
    <row r="965" spans="1:9">
      <c r="A965" s="24">
        <v>43885</v>
      </c>
      <c r="B965" s="26">
        <v>65287</v>
      </c>
      <c r="C965" s="26">
        <v>54226</v>
      </c>
      <c r="D965" s="26">
        <v>24810</v>
      </c>
      <c r="E965" s="29">
        <v>412</v>
      </c>
      <c r="F965" s="31" t="s">
        <v>29</v>
      </c>
      <c r="G965" s="31" t="s">
        <v>26</v>
      </c>
      <c r="H965" s="27">
        <f>B965-C965-D965</f>
        <v>-13749</v>
      </c>
      <c r="I965" s="27">
        <f t="shared" si="15"/>
        <v>79036</v>
      </c>
    </row>
    <row r="966" spans="1:9">
      <c r="A966" s="24">
        <v>44467</v>
      </c>
      <c r="B966" s="26">
        <v>65109</v>
      </c>
      <c r="C966" s="26">
        <v>86526</v>
      </c>
      <c r="D966" s="26">
        <v>17541</v>
      </c>
      <c r="E966" s="29">
        <v>286</v>
      </c>
      <c r="F966" s="31" t="s">
        <v>23</v>
      </c>
      <c r="G966" s="31" t="s">
        <v>28</v>
      </c>
      <c r="H966" s="27">
        <f>B966-C966-D966</f>
        <v>-38958</v>
      </c>
      <c r="I966" s="27">
        <f t="shared" si="15"/>
        <v>104067</v>
      </c>
    </row>
    <row r="967" spans="1:9">
      <c r="A967" s="24">
        <v>44166</v>
      </c>
      <c r="B967" s="26">
        <v>64853</v>
      </c>
      <c r="C967" s="26">
        <v>53225</v>
      </c>
      <c r="D967" s="26">
        <v>13707</v>
      </c>
      <c r="E967" s="29">
        <v>415</v>
      </c>
      <c r="F967" s="31" t="s">
        <v>25</v>
      </c>
      <c r="G967" s="31" t="s">
        <v>26</v>
      </c>
      <c r="H967" s="27">
        <f>B967-C967-D967</f>
        <v>-2079</v>
      </c>
      <c r="I967" s="27">
        <f t="shared" si="15"/>
        <v>66932</v>
      </c>
    </row>
    <row r="968" spans="1:9">
      <c r="A968" s="24">
        <v>44033</v>
      </c>
      <c r="B968" s="26">
        <v>64757</v>
      </c>
      <c r="C968" s="26">
        <v>72533</v>
      </c>
      <c r="D968" s="26">
        <v>26807</v>
      </c>
      <c r="E968" s="29">
        <v>422</v>
      </c>
      <c r="F968" s="31" t="s">
        <v>27</v>
      </c>
      <c r="G968" s="31" t="s">
        <v>28</v>
      </c>
      <c r="H968" s="27">
        <f>B968-C968-D968</f>
        <v>-34583</v>
      </c>
      <c r="I968" s="27">
        <f t="shared" si="15"/>
        <v>99340</v>
      </c>
    </row>
    <row r="969" spans="1:9">
      <c r="A969" s="24">
        <v>44563</v>
      </c>
      <c r="B969" s="26">
        <v>64703</v>
      </c>
      <c r="C969" s="26">
        <v>47569</v>
      </c>
      <c r="D969" s="26">
        <v>7763</v>
      </c>
      <c r="E969" s="29">
        <v>112</v>
      </c>
      <c r="F969" s="31" t="s">
        <v>29</v>
      </c>
      <c r="G969" s="31" t="s">
        <v>24</v>
      </c>
      <c r="H969" s="27">
        <f>B969-C969-D969</f>
        <v>9371</v>
      </c>
      <c r="I969" s="27">
        <f t="shared" si="15"/>
        <v>55332</v>
      </c>
    </row>
    <row r="970" spans="1:9">
      <c r="A970" s="24">
        <v>44102</v>
      </c>
      <c r="B970" s="26">
        <v>64425</v>
      </c>
      <c r="C970" s="26">
        <v>87804</v>
      </c>
      <c r="D970" s="26">
        <v>24045</v>
      </c>
      <c r="E970" s="29">
        <v>412</v>
      </c>
      <c r="F970" s="31" t="s">
        <v>23</v>
      </c>
      <c r="G970" s="31" t="s">
        <v>26</v>
      </c>
      <c r="H970" s="27">
        <f>B970-C970-D970</f>
        <v>-47424</v>
      </c>
      <c r="I970" s="27">
        <f t="shared" si="15"/>
        <v>111849</v>
      </c>
    </row>
    <row r="971" spans="1:9">
      <c r="A971" s="24">
        <v>44792</v>
      </c>
      <c r="B971" s="26">
        <v>64358</v>
      </c>
      <c r="C971" s="26">
        <v>68635</v>
      </c>
      <c r="D971" s="26">
        <v>24296</v>
      </c>
      <c r="E971" s="29">
        <v>478</v>
      </c>
      <c r="F971" s="31" t="s">
        <v>29</v>
      </c>
      <c r="G971" s="31" t="s">
        <v>28</v>
      </c>
      <c r="H971" s="27">
        <f>B971-C971-D971</f>
        <v>-28573</v>
      </c>
      <c r="I971" s="27">
        <f t="shared" si="15"/>
        <v>92931</v>
      </c>
    </row>
    <row r="972" spans="1:9">
      <c r="A972" s="24">
        <v>43844</v>
      </c>
      <c r="B972" s="26">
        <v>64324</v>
      </c>
      <c r="C972" s="26">
        <v>50103</v>
      </c>
      <c r="D972" s="26">
        <v>20906</v>
      </c>
      <c r="E972" s="29">
        <v>239</v>
      </c>
      <c r="F972" s="31" t="s">
        <v>23</v>
      </c>
      <c r="G972" s="31" t="s">
        <v>26</v>
      </c>
      <c r="H972" s="27">
        <f>B972-C972-D972</f>
        <v>-6685</v>
      </c>
      <c r="I972" s="27">
        <f t="shared" si="15"/>
        <v>71009</v>
      </c>
    </row>
    <row r="973" spans="1:9">
      <c r="A973" s="24">
        <v>44150</v>
      </c>
      <c r="B973" s="26">
        <v>64263</v>
      </c>
      <c r="C973" s="26">
        <v>53705</v>
      </c>
      <c r="D973" s="26">
        <v>28303</v>
      </c>
      <c r="E973" s="29">
        <v>456</v>
      </c>
      <c r="F973" s="31" t="s">
        <v>25</v>
      </c>
      <c r="G973" s="31" t="s">
        <v>26</v>
      </c>
      <c r="H973" s="27">
        <f>B973-C973-D973</f>
        <v>-17745</v>
      </c>
      <c r="I973" s="27">
        <f t="shared" si="15"/>
        <v>82008</v>
      </c>
    </row>
    <row r="974" spans="1:9">
      <c r="A974" s="24">
        <v>44682</v>
      </c>
      <c r="B974" s="26">
        <v>64114</v>
      </c>
      <c r="C974" s="26">
        <v>84312</v>
      </c>
      <c r="D974" s="26">
        <v>12619</v>
      </c>
      <c r="E974" s="29">
        <v>466</v>
      </c>
      <c r="F974" s="31" t="s">
        <v>23</v>
      </c>
      <c r="G974" s="31" t="s">
        <v>28</v>
      </c>
      <c r="H974" s="27">
        <f>B974-C974-D974</f>
        <v>-32817</v>
      </c>
      <c r="I974" s="27">
        <f t="shared" si="15"/>
        <v>96931</v>
      </c>
    </row>
    <row r="975" spans="1:9">
      <c r="A975" s="24">
        <v>43837</v>
      </c>
      <c r="B975" s="26">
        <v>63812</v>
      </c>
      <c r="C975" s="26">
        <v>98910</v>
      </c>
      <c r="D975" s="26">
        <v>17413</v>
      </c>
      <c r="E975" s="29">
        <v>402</v>
      </c>
      <c r="F975" s="31" t="s">
        <v>29</v>
      </c>
      <c r="G975" s="31" t="s">
        <v>30</v>
      </c>
      <c r="H975" s="27">
        <f>B975-C975-D975</f>
        <v>-52511</v>
      </c>
      <c r="I975" s="27">
        <f t="shared" si="15"/>
        <v>116323</v>
      </c>
    </row>
    <row r="976" spans="1:9">
      <c r="A976" s="24">
        <v>44694</v>
      </c>
      <c r="B976" s="26">
        <v>63726</v>
      </c>
      <c r="C976" s="26">
        <v>70379</v>
      </c>
      <c r="D976" s="26">
        <v>6813</v>
      </c>
      <c r="E976" s="29">
        <v>217</v>
      </c>
      <c r="F976" s="31" t="s">
        <v>27</v>
      </c>
      <c r="G976" s="31" t="s">
        <v>24</v>
      </c>
      <c r="H976" s="27">
        <f>B976-C976-D976</f>
        <v>-13466</v>
      </c>
      <c r="I976" s="27">
        <f t="shared" si="15"/>
        <v>77192</v>
      </c>
    </row>
    <row r="977" spans="1:9">
      <c r="A977" s="24">
        <v>44689</v>
      </c>
      <c r="B977" s="26">
        <v>63712</v>
      </c>
      <c r="C977" s="26">
        <v>70603</v>
      </c>
      <c r="D977" s="26">
        <v>20674</v>
      </c>
      <c r="E977" s="29">
        <v>336</v>
      </c>
      <c r="F977" s="31" t="s">
        <v>29</v>
      </c>
      <c r="G977" s="31" t="s">
        <v>24</v>
      </c>
      <c r="H977" s="27">
        <f>B977-C977-D977</f>
        <v>-27565</v>
      </c>
      <c r="I977" s="27">
        <f t="shared" si="15"/>
        <v>91277</v>
      </c>
    </row>
    <row r="978" spans="1:9">
      <c r="A978" s="24">
        <v>44746</v>
      </c>
      <c r="B978" s="26">
        <v>63654</v>
      </c>
      <c r="C978" s="26">
        <v>30340</v>
      </c>
      <c r="D978" s="26">
        <v>10119</v>
      </c>
      <c r="E978" s="29">
        <v>212</v>
      </c>
      <c r="F978" s="31" t="s">
        <v>23</v>
      </c>
      <c r="G978" s="31" t="s">
        <v>26</v>
      </c>
      <c r="H978" s="27">
        <f>B978-C978-D978</f>
        <v>23195</v>
      </c>
      <c r="I978" s="27">
        <f t="shared" si="15"/>
        <v>40459</v>
      </c>
    </row>
    <row r="979" spans="1:9">
      <c r="A979" s="24">
        <v>44546</v>
      </c>
      <c r="B979" s="26">
        <v>62920</v>
      </c>
      <c r="C979" s="26">
        <v>62174</v>
      </c>
      <c r="D979" s="26">
        <v>9997</v>
      </c>
      <c r="E979" s="29">
        <v>273</v>
      </c>
      <c r="F979" s="31" t="s">
        <v>25</v>
      </c>
      <c r="G979" s="31" t="s">
        <v>28</v>
      </c>
      <c r="H979" s="27">
        <f>B979-C979-D979</f>
        <v>-9251</v>
      </c>
      <c r="I979" s="27">
        <f t="shared" si="15"/>
        <v>72171</v>
      </c>
    </row>
    <row r="980" spans="1:9">
      <c r="A980" s="24">
        <v>44373</v>
      </c>
      <c r="B980" s="26">
        <v>62719</v>
      </c>
      <c r="C980" s="26">
        <v>36530</v>
      </c>
      <c r="D980" s="26">
        <v>17839</v>
      </c>
      <c r="E980" s="29">
        <v>392</v>
      </c>
      <c r="F980" s="31" t="s">
        <v>23</v>
      </c>
      <c r="G980" s="31" t="s">
        <v>28</v>
      </c>
      <c r="H980" s="27">
        <f>B980-C980-D980</f>
        <v>8350</v>
      </c>
      <c r="I980" s="27">
        <f t="shared" si="15"/>
        <v>54369</v>
      </c>
    </row>
    <row r="981" spans="1:9">
      <c r="A981" s="24">
        <v>44125</v>
      </c>
      <c r="B981" s="26">
        <v>62573</v>
      </c>
      <c r="C981" s="26">
        <v>33081</v>
      </c>
      <c r="D981" s="26">
        <v>23606</v>
      </c>
      <c r="E981" s="29">
        <v>468</v>
      </c>
      <c r="F981" s="31" t="s">
        <v>29</v>
      </c>
      <c r="G981" s="31" t="s">
        <v>24</v>
      </c>
      <c r="H981" s="27">
        <f>B981-C981-D981</f>
        <v>5886</v>
      </c>
      <c r="I981" s="27">
        <f t="shared" si="15"/>
        <v>56687</v>
      </c>
    </row>
    <row r="982" spans="1:9">
      <c r="A982" s="24">
        <v>44347</v>
      </c>
      <c r="B982" s="26">
        <v>62396</v>
      </c>
      <c r="C982" s="26">
        <v>71971</v>
      </c>
      <c r="D982" s="26">
        <v>19188</v>
      </c>
      <c r="E982" s="29">
        <v>375</v>
      </c>
      <c r="F982" s="31" t="s">
        <v>23</v>
      </c>
      <c r="G982" s="31" t="s">
        <v>26</v>
      </c>
      <c r="H982" s="27">
        <f>B982-C982-D982</f>
        <v>-28763</v>
      </c>
      <c r="I982" s="27">
        <f t="shared" si="15"/>
        <v>91159</v>
      </c>
    </row>
    <row r="983" spans="1:9">
      <c r="A983" s="24">
        <v>44538</v>
      </c>
      <c r="B983" s="26">
        <v>62356</v>
      </c>
      <c r="C983" s="26">
        <v>37851</v>
      </c>
      <c r="D983" s="26">
        <v>22677</v>
      </c>
      <c r="E983" s="29">
        <v>484</v>
      </c>
      <c r="F983" s="31" t="s">
        <v>29</v>
      </c>
      <c r="G983" s="31" t="s">
        <v>30</v>
      </c>
      <c r="H983" s="27">
        <f>B983-C983-D983</f>
        <v>1828</v>
      </c>
      <c r="I983" s="27">
        <f t="shared" si="15"/>
        <v>60528</v>
      </c>
    </row>
    <row r="984" spans="1:9">
      <c r="A984" s="24">
        <v>43950</v>
      </c>
      <c r="B984" s="26">
        <v>62336</v>
      </c>
      <c r="C984" s="26">
        <v>62371</v>
      </c>
      <c r="D984" s="26">
        <v>19743</v>
      </c>
      <c r="E984" s="29">
        <v>394</v>
      </c>
      <c r="F984" s="31" t="s">
        <v>27</v>
      </c>
      <c r="G984" s="31" t="s">
        <v>30</v>
      </c>
      <c r="H984" s="27">
        <f>B984-C984-D984</f>
        <v>-19778</v>
      </c>
      <c r="I984" s="27">
        <f t="shared" si="15"/>
        <v>82114</v>
      </c>
    </row>
    <row r="985" spans="1:9">
      <c r="A985" s="24">
        <v>44104</v>
      </c>
      <c r="B985" s="26">
        <v>62198</v>
      </c>
      <c r="C985" s="26">
        <v>57044</v>
      </c>
      <c r="D985" s="26">
        <v>8253</v>
      </c>
      <c r="E985" s="29">
        <v>336</v>
      </c>
      <c r="F985" s="31" t="s">
        <v>25</v>
      </c>
      <c r="G985" s="31" t="s">
        <v>24</v>
      </c>
      <c r="H985" s="27">
        <f>B985-C985-D985</f>
        <v>-3099</v>
      </c>
      <c r="I985" s="27">
        <f t="shared" si="15"/>
        <v>65297</v>
      </c>
    </row>
    <row r="986" spans="1:9">
      <c r="A986" s="24">
        <v>44047</v>
      </c>
      <c r="B986" s="26">
        <v>62079</v>
      </c>
      <c r="C986" s="26">
        <v>36910</v>
      </c>
      <c r="D986" s="26">
        <v>10574</v>
      </c>
      <c r="E986" s="29">
        <v>206</v>
      </c>
      <c r="F986" s="31" t="s">
        <v>25</v>
      </c>
      <c r="G986" s="31" t="s">
        <v>30</v>
      </c>
      <c r="H986" s="27">
        <f>B986-C986-D986</f>
        <v>14595</v>
      </c>
      <c r="I986" s="27">
        <f t="shared" si="15"/>
        <v>47484</v>
      </c>
    </row>
    <row r="987" spans="1:9">
      <c r="A987" s="24">
        <v>44270</v>
      </c>
      <c r="B987" s="26">
        <v>62050</v>
      </c>
      <c r="C987" s="26">
        <v>44289</v>
      </c>
      <c r="D987" s="26">
        <v>27977</v>
      </c>
      <c r="E987" s="29">
        <v>158</v>
      </c>
      <c r="F987" s="31" t="s">
        <v>23</v>
      </c>
      <c r="G987" s="31" t="s">
        <v>28</v>
      </c>
      <c r="H987" s="27">
        <f>B987-C987-D987</f>
        <v>-10216</v>
      </c>
      <c r="I987" s="27">
        <f t="shared" si="15"/>
        <v>72266</v>
      </c>
    </row>
    <row r="988" spans="1:9">
      <c r="A988" s="24">
        <v>44649</v>
      </c>
      <c r="B988" s="26">
        <v>61969</v>
      </c>
      <c r="C988" s="26">
        <v>40058</v>
      </c>
      <c r="D988" s="26">
        <v>12162</v>
      </c>
      <c r="E988" s="29">
        <v>343</v>
      </c>
      <c r="F988" s="31" t="s">
        <v>25</v>
      </c>
      <c r="G988" s="31" t="s">
        <v>28</v>
      </c>
      <c r="H988" s="27">
        <f>B988-C988-D988</f>
        <v>9749</v>
      </c>
      <c r="I988" s="27">
        <f t="shared" si="15"/>
        <v>52220</v>
      </c>
    </row>
    <row r="989" spans="1:9">
      <c r="A989" s="24">
        <v>43872</v>
      </c>
      <c r="B989" s="26">
        <v>61917</v>
      </c>
      <c r="C989" s="26">
        <v>40382</v>
      </c>
      <c r="D989" s="26">
        <v>25131</v>
      </c>
      <c r="E989" s="29">
        <v>468</v>
      </c>
      <c r="F989" s="31" t="s">
        <v>23</v>
      </c>
      <c r="G989" s="31" t="s">
        <v>28</v>
      </c>
      <c r="H989" s="27">
        <f>B989-C989-D989</f>
        <v>-3596</v>
      </c>
      <c r="I989" s="27">
        <f t="shared" si="15"/>
        <v>65513</v>
      </c>
    </row>
    <row r="990" spans="1:9">
      <c r="A990" s="24">
        <v>43871</v>
      </c>
      <c r="B990" s="26">
        <v>61828</v>
      </c>
      <c r="C990" s="26">
        <v>95450</v>
      </c>
      <c r="D990" s="26">
        <v>13448</v>
      </c>
      <c r="E990" s="29">
        <v>196</v>
      </c>
      <c r="F990" s="31" t="s">
        <v>23</v>
      </c>
      <c r="G990" s="31" t="s">
        <v>24</v>
      </c>
      <c r="H990" s="27">
        <f>B990-C990-D990</f>
        <v>-47070</v>
      </c>
      <c r="I990" s="27">
        <f t="shared" si="15"/>
        <v>108898</v>
      </c>
    </row>
    <row r="991" spans="1:9">
      <c r="A991" s="24">
        <v>44042</v>
      </c>
      <c r="B991" s="26">
        <v>61759</v>
      </c>
      <c r="C991" s="26">
        <v>36979</v>
      </c>
      <c r="D991" s="26">
        <v>11093</v>
      </c>
      <c r="E991" s="29">
        <v>231</v>
      </c>
      <c r="F991" s="31" t="s">
        <v>29</v>
      </c>
      <c r="G991" s="31" t="s">
        <v>26</v>
      </c>
      <c r="H991" s="27">
        <f>B991-C991-D991</f>
        <v>13687</v>
      </c>
      <c r="I991" s="27">
        <f t="shared" si="15"/>
        <v>48072</v>
      </c>
    </row>
    <row r="992" spans="1:9">
      <c r="A992" s="24">
        <v>44143</v>
      </c>
      <c r="B992" s="26">
        <v>61622</v>
      </c>
      <c r="C992" s="26">
        <v>35110</v>
      </c>
      <c r="D992" s="26">
        <v>22356</v>
      </c>
      <c r="E992" s="29">
        <v>173</v>
      </c>
      <c r="F992" s="31" t="s">
        <v>29</v>
      </c>
      <c r="G992" s="31" t="s">
        <v>26</v>
      </c>
      <c r="H992" s="27">
        <f>B992-C992-D992</f>
        <v>4156</v>
      </c>
      <c r="I992" s="27">
        <f t="shared" si="15"/>
        <v>57466</v>
      </c>
    </row>
    <row r="993" spans="1:9">
      <c r="A993" s="24">
        <v>43840</v>
      </c>
      <c r="B993" s="26">
        <v>61605</v>
      </c>
      <c r="C993" s="26">
        <v>30207</v>
      </c>
      <c r="D993" s="26">
        <v>22611</v>
      </c>
      <c r="E993" s="29">
        <v>390</v>
      </c>
      <c r="F993" s="31" t="s">
        <v>29</v>
      </c>
      <c r="G993" s="31" t="s">
        <v>28</v>
      </c>
      <c r="H993" s="27">
        <f>B993-C993-D993</f>
        <v>8787</v>
      </c>
      <c r="I993" s="27">
        <f t="shared" si="15"/>
        <v>52818</v>
      </c>
    </row>
    <row r="994" spans="1:9">
      <c r="A994" s="24">
        <v>44388</v>
      </c>
      <c r="B994" s="26">
        <v>61435</v>
      </c>
      <c r="C994" s="26">
        <v>35906</v>
      </c>
      <c r="D994" s="26">
        <v>16757</v>
      </c>
      <c r="E994" s="29">
        <v>159</v>
      </c>
      <c r="F994" s="31" t="s">
        <v>29</v>
      </c>
      <c r="G994" s="31" t="s">
        <v>28</v>
      </c>
      <c r="H994" s="27">
        <f>B994-C994-D994</f>
        <v>8772</v>
      </c>
      <c r="I994" s="27">
        <f t="shared" si="15"/>
        <v>52663</v>
      </c>
    </row>
    <row r="995" spans="1:9">
      <c r="A995" s="24">
        <v>44713</v>
      </c>
      <c r="B995" s="26">
        <v>61177</v>
      </c>
      <c r="C995" s="26">
        <v>67226</v>
      </c>
      <c r="D995" s="26">
        <v>28455</v>
      </c>
      <c r="E995" s="29">
        <v>261</v>
      </c>
      <c r="F995" s="31" t="s">
        <v>23</v>
      </c>
      <c r="G995" s="31" t="s">
        <v>24</v>
      </c>
      <c r="H995" s="27">
        <f>B995-C995-D995</f>
        <v>-34504</v>
      </c>
      <c r="I995" s="27">
        <f t="shared" si="15"/>
        <v>95681</v>
      </c>
    </row>
    <row r="996" spans="1:9">
      <c r="A996" s="24">
        <v>43856</v>
      </c>
      <c r="B996" s="26">
        <v>60846</v>
      </c>
      <c r="C996" s="26">
        <v>40699</v>
      </c>
      <c r="D996" s="26">
        <v>17866</v>
      </c>
      <c r="E996" s="29">
        <v>252</v>
      </c>
      <c r="F996" s="31" t="s">
        <v>23</v>
      </c>
      <c r="G996" s="31" t="s">
        <v>30</v>
      </c>
      <c r="H996" s="27">
        <f>B996-C996-D996</f>
        <v>2281</v>
      </c>
      <c r="I996" s="27">
        <f t="shared" si="15"/>
        <v>58565</v>
      </c>
    </row>
    <row r="997" spans="1:9">
      <c r="A997" s="24">
        <v>44545</v>
      </c>
      <c r="B997" s="26">
        <v>60661</v>
      </c>
      <c r="C997" s="26">
        <v>89871</v>
      </c>
      <c r="D997" s="26">
        <v>25306</v>
      </c>
      <c r="E997" s="29">
        <v>378</v>
      </c>
      <c r="F997" s="31" t="s">
        <v>27</v>
      </c>
      <c r="G997" s="31" t="s">
        <v>28</v>
      </c>
      <c r="H997" s="27">
        <f>B997-C997-D997</f>
        <v>-54516</v>
      </c>
      <c r="I997" s="27">
        <f t="shared" si="15"/>
        <v>115177</v>
      </c>
    </row>
    <row r="998" spans="1:9">
      <c r="A998" s="24">
        <v>44455</v>
      </c>
      <c r="B998" s="26">
        <v>60526</v>
      </c>
      <c r="C998" s="26">
        <v>71814</v>
      </c>
      <c r="D998" s="26">
        <v>10141</v>
      </c>
      <c r="E998" s="29">
        <v>300</v>
      </c>
      <c r="F998" s="31" t="s">
        <v>25</v>
      </c>
      <c r="G998" s="31" t="s">
        <v>26</v>
      </c>
      <c r="H998" s="27">
        <f>B998-C998-D998</f>
        <v>-21429</v>
      </c>
      <c r="I998" s="27">
        <f t="shared" si="15"/>
        <v>81955</v>
      </c>
    </row>
    <row r="999" spans="1:9">
      <c r="A999" s="24">
        <v>44625</v>
      </c>
      <c r="B999" s="26">
        <v>60281</v>
      </c>
      <c r="C999" s="26">
        <v>82893</v>
      </c>
      <c r="D999" s="26">
        <v>10941</v>
      </c>
      <c r="E999" s="29">
        <v>409</v>
      </c>
      <c r="F999" s="31" t="s">
        <v>29</v>
      </c>
      <c r="G999" s="31" t="s">
        <v>28</v>
      </c>
      <c r="H999" s="27">
        <f>B999-C999-D999</f>
        <v>-33553</v>
      </c>
      <c r="I999" s="27">
        <f t="shared" si="15"/>
        <v>93834</v>
      </c>
    </row>
    <row r="1000" spans="1:9">
      <c r="A1000" s="24">
        <v>43896</v>
      </c>
      <c r="B1000" s="26">
        <v>60235</v>
      </c>
      <c r="C1000" s="26">
        <v>35901</v>
      </c>
      <c r="D1000" s="26">
        <v>13549</v>
      </c>
      <c r="E1000" s="29">
        <v>211</v>
      </c>
      <c r="F1000" s="31" t="s">
        <v>27</v>
      </c>
      <c r="G1000" s="31" t="s">
        <v>28</v>
      </c>
      <c r="H1000" s="27">
        <f>B1000-C1000-D1000</f>
        <v>10785</v>
      </c>
      <c r="I1000" s="27">
        <f t="shared" si="15"/>
        <v>49450</v>
      </c>
    </row>
    <row r="1001" spans="1:9">
      <c r="A1001" s="24">
        <v>43996</v>
      </c>
      <c r="B1001" s="26">
        <v>60126</v>
      </c>
      <c r="C1001" s="26">
        <v>63160</v>
      </c>
      <c r="D1001" s="26">
        <v>10571</v>
      </c>
      <c r="E1001" s="29">
        <v>246</v>
      </c>
      <c r="F1001" s="31" t="s">
        <v>27</v>
      </c>
      <c r="G1001" s="31" t="s">
        <v>28</v>
      </c>
      <c r="H1001" s="27">
        <f>B1001-C1001-D1001</f>
        <v>-13605</v>
      </c>
      <c r="I1001" s="27">
        <f t="shared" si="15"/>
        <v>73731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92"/>
  <sheetViews>
    <sheetView workbookViewId="0">
      <selection activeCell="B12" sqref="B12"/>
    </sheetView>
  </sheetViews>
  <sheetFormatPr defaultColWidth="12.5703125" defaultRowHeight="15.75" customHeight="1"/>
  <cols>
    <col min="1" max="1" width="19.5703125" bestFit="1" customWidth="1"/>
    <col min="2" max="2" width="16.140625" bestFit="1" customWidth="1"/>
    <col min="4" max="4" width="13.85546875" bestFit="1" customWidth="1"/>
    <col min="5" max="5" width="24.28515625" bestFit="1" customWidth="1"/>
    <col min="7" max="7" width="14.7109375" bestFit="1" customWidth="1"/>
    <col min="8" max="8" width="20.28515625" bestFit="1" customWidth="1"/>
    <col min="9" max="9" width="19.7109375" bestFit="1" customWidth="1"/>
  </cols>
  <sheetData>
    <row r="1" spans="1:9" ht="15.75" customHeight="1">
      <c r="A1" s="34" t="s">
        <v>32</v>
      </c>
      <c r="B1" t="s">
        <v>31</v>
      </c>
      <c r="D1" s="34" t="s">
        <v>32</v>
      </c>
      <c r="E1" t="s">
        <v>34</v>
      </c>
      <c r="G1" s="34" t="s">
        <v>32</v>
      </c>
      <c r="H1" s="16" t="s">
        <v>53</v>
      </c>
      <c r="I1" s="16" t="s">
        <v>54</v>
      </c>
    </row>
    <row r="2" spans="1:9" ht="15.75" customHeight="1">
      <c r="A2" s="35" t="s">
        <v>29</v>
      </c>
      <c r="B2" s="33">
        <v>33696608</v>
      </c>
      <c r="D2" s="35" t="s">
        <v>26</v>
      </c>
      <c r="E2" s="33">
        <v>4999141</v>
      </c>
      <c r="G2" s="35" t="s">
        <v>29</v>
      </c>
      <c r="H2" s="33">
        <v>65577.113636363632</v>
      </c>
      <c r="I2" s="33">
        <v>134040.36363636365</v>
      </c>
    </row>
    <row r="3" spans="1:9" ht="15.75" customHeight="1">
      <c r="A3" s="35" t="s">
        <v>25</v>
      </c>
      <c r="B3" s="33">
        <v>29608998</v>
      </c>
      <c r="D3" s="35" t="s">
        <v>28</v>
      </c>
      <c r="E3" s="33">
        <v>4555608</v>
      </c>
      <c r="G3" s="36" t="s">
        <v>26</v>
      </c>
      <c r="H3" s="33">
        <v>74886.238095238092</v>
      </c>
      <c r="I3" s="33">
        <v>148689.71428571429</v>
      </c>
    </row>
    <row r="4" spans="1:9" ht="15.75" customHeight="1">
      <c r="A4" s="35" t="s">
        <v>23</v>
      </c>
      <c r="B4" s="33">
        <v>33547080</v>
      </c>
      <c r="D4" s="35" t="s">
        <v>24</v>
      </c>
      <c r="E4" s="33">
        <v>4403678</v>
      </c>
      <c r="G4" s="36" t="s">
        <v>28</v>
      </c>
      <c r="H4" s="33">
        <v>61535</v>
      </c>
      <c r="I4" s="33">
        <v>134086.25</v>
      </c>
    </row>
    <row r="5" spans="1:9" ht="15.75" customHeight="1">
      <c r="A5" s="35" t="s">
        <v>27</v>
      </c>
      <c r="B5" s="33">
        <v>34436879</v>
      </c>
      <c r="D5" s="35" t="s">
        <v>30</v>
      </c>
      <c r="E5" s="33">
        <v>3984976</v>
      </c>
      <c r="G5" s="36" t="s">
        <v>24</v>
      </c>
      <c r="H5" s="33">
        <v>61673.73684210526</v>
      </c>
      <c r="I5" s="33">
        <v>126422.47368421052</v>
      </c>
    </row>
    <row r="6" spans="1:9" ht="15.75" customHeight="1">
      <c r="A6" s="35" t="s">
        <v>33</v>
      </c>
      <c r="B6" s="33">
        <v>131289565</v>
      </c>
      <c r="D6" s="35" t="s">
        <v>33</v>
      </c>
      <c r="E6" s="33">
        <v>17943403</v>
      </c>
      <c r="G6" s="36" t="s">
        <v>30</v>
      </c>
      <c r="H6" s="33">
        <v>64563.916666666664</v>
      </c>
      <c r="I6" s="33">
        <v>127207.125</v>
      </c>
    </row>
    <row r="7" spans="1:9" ht="15.75" customHeight="1">
      <c r="G7" s="35" t="s">
        <v>25</v>
      </c>
      <c r="H7" s="33">
        <v>64383.176470588238</v>
      </c>
      <c r="I7" s="33">
        <v>135585.41176470587</v>
      </c>
    </row>
    <row r="8" spans="1:9" ht="15.75" customHeight="1">
      <c r="G8" s="36" t="s">
        <v>26</v>
      </c>
      <c r="H8" s="33">
        <v>69029.032258064515</v>
      </c>
      <c r="I8" s="33">
        <v>134872.83870967742</v>
      </c>
    </row>
    <row r="9" spans="1:9" ht="15.75" customHeight="1">
      <c r="G9" s="36" t="s">
        <v>28</v>
      </c>
      <c r="H9" s="33">
        <v>55231.947368421053</v>
      </c>
      <c r="I9" s="33">
        <v>129127.21052631579</v>
      </c>
    </row>
    <row r="10" spans="1:9" ht="15.75" customHeight="1">
      <c r="G10" s="36" t="s">
        <v>24</v>
      </c>
      <c r="H10" s="33">
        <v>62466.684210526313</v>
      </c>
      <c r="I10" s="33">
        <v>143191.52631578947</v>
      </c>
    </row>
    <row r="11" spans="1:9" ht="15.75" customHeight="1">
      <c r="G11" s="36" t="s">
        <v>30</v>
      </c>
      <c r="H11" s="33">
        <v>68524.75</v>
      </c>
      <c r="I11" s="33">
        <v>135602.875</v>
      </c>
    </row>
    <row r="12" spans="1:9" ht="15.75" customHeight="1">
      <c r="A12" s="34" t="s">
        <v>32</v>
      </c>
      <c r="B12" t="s">
        <v>31</v>
      </c>
      <c r="G12" s="35" t="s">
        <v>23</v>
      </c>
      <c r="H12" s="33">
        <v>61520.722222222219</v>
      </c>
      <c r="I12" s="33">
        <v>130682.86666666667</v>
      </c>
    </row>
    <row r="13" spans="1:9" ht="15.75" customHeight="1">
      <c r="A13" s="35" t="s">
        <v>41</v>
      </c>
      <c r="B13" s="33">
        <v>47922328</v>
      </c>
      <c r="G13" s="36" t="s">
        <v>26</v>
      </c>
      <c r="H13" s="33">
        <v>66555.681818181823</v>
      </c>
      <c r="I13" s="33">
        <v>141967</v>
      </c>
    </row>
    <row r="14" spans="1:9" ht="15.75" customHeight="1">
      <c r="A14" s="36" t="s">
        <v>44</v>
      </c>
      <c r="B14" s="33">
        <v>11977367</v>
      </c>
      <c r="G14" s="36" t="s">
        <v>28</v>
      </c>
      <c r="H14" s="33">
        <v>60111.192307692305</v>
      </c>
      <c r="I14" s="33">
        <v>121295.26923076923</v>
      </c>
    </row>
    <row r="15" spans="1:9" ht="15.75" customHeight="1">
      <c r="A15" s="37" t="s">
        <v>48</v>
      </c>
      <c r="B15" s="33">
        <v>3978824</v>
      </c>
      <c r="G15" s="36" t="s">
        <v>24</v>
      </c>
      <c r="H15" s="33">
        <v>58060.052631578947</v>
      </c>
      <c r="I15" s="33">
        <v>138657.94736842104</v>
      </c>
    </row>
    <row r="16" spans="1:9" ht="15.75" customHeight="1">
      <c r="A16" s="38">
        <v>43831</v>
      </c>
      <c r="B16" s="33">
        <v>108447</v>
      </c>
      <c r="G16" s="36" t="s">
        <v>30</v>
      </c>
      <c r="H16" s="33">
        <v>61156.869565217392</v>
      </c>
      <c r="I16" s="33">
        <v>123913.30434782608</v>
      </c>
    </row>
    <row r="17" spans="1:9" ht="15.75" customHeight="1">
      <c r="A17" s="38">
        <v>43832</v>
      </c>
      <c r="B17" s="33">
        <v>186394</v>
      </c>
      <c r="G17" s="35" t="s">
        <v>27</v>
      </c>
      <c r="H17" s="33">
        <v>60495.892156862748</v>
      </c>
      <c r="I17" s="33">
        <v>127465.70588235294</v>
      </c>
    </row>
    <row r="18" spans="1:9" ht="15.75" customHeight="1">
      <c r="A18" s="38">
        <v>43833</v>
      </c>
      <c r="B18" s="33">
        <v>135703</v>
      </c>
      <c r="G18" s="36" t="s">
        <v>26</v>
      </c>
      <c r="H18" s="33">
        <v>62435.333333333336</v>
      </c>
      <c r="I18" s="33">
        <v>130943.76666666666</v>
      </c>
    </row>
    <row r="19" spans="1:9" ht="15.75" customHeight="1">
      <c r="A19" s="38">
        <v>43834</v>
      </c>
      <c r="B19" s="33">
        <v>136090</v>
      </c>
      <c r="G19" s="36" t="s">
        <v>28</v>
      </c>
      <c r="H19" s="33">
        <v>59221.15789473684</v>
      </c>
      <c r="I19" s="33">
        <v>132225.63157894736</v>
      </c>
    </row>
    <row r="20" spans="1:9" ht="15.75" customHeight="1">
      <c r="A20" s="38">
        <v>43835</v>
      </c>
      <c r="B20" s="33">
        <v>77260</v>
      </c>
      <c r="G20" s="36" t="s">
        <v>24</v>
      </c>
      <c r="H20" s="33">
        <v>58332.884615384617</v>
      </c>
      <c r="I20" s="33">
        <v>118831.53846153847</v>
      </c>
    </row>
    <row r="21" spans="1:9" ht="15.75" customHeight="1">
      <c r="A21" s="38">
        <v>43836</v>
      </c>
      <c r="B21" s="33">
        <v>172581</v>
      </c>
      <c r="G21" s="36" t="s">
        <v>30</v>
      </c>
      <c r="H21" s="33">
        <v>61320.888888888891</v>
      </c>
      <c r="I21" s="33">
        <v>128566</v>
      </c>
    </row>
    <row r="22" spans="1:9" ht="15.75" customHeight="1">
      <c r="A22" s="38">
        <v>43837</v>
      </c>
      <c r="B22" s="33">
        <v>63812</v>
      </c>
      <c r="G22" s="35" t="s">
        <v>33</v>
      </c>
      <c r="H22" s="33">
        <v>62878.909589041097</v>
      </c>
      <c r="I22" s="33">
        <v>131734.9917808219</v>
      </c>
    </row>
    <row r="23" spans="1:9" ht="15.75" customHeight="1">
      <c r="A23" s="38">
        <v>43838</v>
      </c>
      <c r="B23" s="33">
        <v>176148</v>
      </c>
    </row>
    <row r="24" spans="1:9" ht="15.75" customHeight="1">
      <c r="A24" s="38">
        <v>43839</v>
      </c>
      <c r="B24" s="33">
        <v>176421</v>
      </c>
    </row>
    <row r="25" spans="1:9" ht="15.75" customHeight="1">
      <c r="A25" s="38">
        <v>43840</v>
      </c>
      <c r="B25" s="33">
        <v>61605</v>
      </c>
    </row>
    <row r="26" spans="1:9" ht="15.75" customHeight="1">
      <c r="A26" s="38">
        <v>43841</v>
      </c>
      <c r="B26" s="33">
        <v>132303</v>
      </c>
    </row>
    <row r="27" spans="1:9" ht="15.75" customHeight="1">
      <c r="A27" s="38">
        <v>43842</v>
      </c>
      <c r="B27" s="33">
        <v>136125</v>
      </c>
    </row>
    <row r="28" spans="1:9" ht="15.75" customHeight="1">
      <c r="A28" s="38">
        <v>43843</v>
      </c>
      <c r="B28" s="33">
        <v>184040</v>
      </c>
    </row>
    <row r="29" spans="1:9" ht="15.75" customHeight="1">
      <c r="A29" s="38">
        <v>43844</v>
      </c>
      <c r="B29" s="33">
        <v>64324</v>
      </c>
    </row>
    <row r="30" spans="1:9" ht="15.75" customHeight="1">
      <c r="A30" s="38">
        <v>43845</v>
      </c>
      <c r="B30" s="33">
        <v>136323</v>
      </c>
    </row>
    <row r="31" spans="1:9" ht="15.75" customHeight="1">
      <c r="A31" s="38">
        <v>43846</v>
      </c>
      <c r="B31" s="33">
        <v>69111</v>
      </c>
    </row>
    <row r="32" spans="1:9" ht="15.75" customHeight="1">
      <c r="A32" s="38">
        <v>43847</v>
      </c>
      <c r="B32" s="33">
        <v>76389</v>
      </c>
    </row>
    <row r="33" spans="1:2" ht="15.75" customHeight="1">
      <c r="A33" s="38">
        <v>43848</v>
      </c>
      <c r="B33" s="33">
        <v>182177</v>
      </c>
    </row>
    <row r="34" spans="1:2" ht="15.75" customHeight="1">
      <c r="A34" s="38">
        <v>43849</v>
      </c>
      <c r="B34" s="33">
        <v>101427</v>
      </c>
    </row>
    <row r="35" spans="1:2" ht="15.75" customHeight="1">
      <c r="A35" s="38">
        <v>43850</v>
      </c>
      <c r="B35" s="33">
        <v>182883</v>
      </c>
    </row>
    <row r="36" spans="1:2" ht="15.75" customHeight="1">
      <c r="A36" s="38">
        <v>43851</v>
      </c>
      <c r="B36" s="33">
        <v>191189</v>
      </c>
    </row>
    <row r="37" spans="1:2" ht="15.75" customHeight="1">
      <c r="A37" s="38">
        <v>43852</v>
      </c>
      <c r="B37" s="33">
        <v>185808</v>
      </c>
    </row>
    <row r="38" spans="1:2" ht="15.75" customHeight="1">
      <c r="A38" s="38">
        <v>43853</v>
      </c>
      <c r="B38" s="33">
        <v>172221</v>
      </c>
    </row>
    <row r="39" spans="1:2" ht="15.75" customHeight="1">
      <c r="A39" s="38">
        <v>43854</v>
      </c>
      <c r="B39" s="33">
        <v>73234</v>
      </c>
    </row>
    <row r="40" spans="1:2" ht="15.75" customHeight="1">
      <c r="A40" s="38">
        <v>43855</v>
      </c>
      <c r="B40" s="33">
        <v>113441</v>
      </c>
    </row>
    <row r="41" spans="1:2" ht="15.75" customHeight="1">
      <c r="A41" s="38">
        <v>43856</v>
      </c>
      <c r="B41" s="33">
        <v>60846</v>
      </c>
    </row>
    <row r="42" spans="1:2" ht="15.75" customHeight="1">
      <c r="A42" s="38">
        <v>43857</v>
      </c>
      <c r="B42" s="33">
        <v>70954</v>
      </c>
    </row>
    <row r="43" spans="1:2" ht="15.75" customHeight="1">
      <c r="A43" s="38">
        <v>43858</v>
      </c>
      <c r="B43" s="33">
        <v>139239</v>
      </c>
    </row>
    <row r="44" spans="1:2" ht="15.75" customHeight="1">
      <c r="A44" s="38">
        <v>43859</v>
      </c>
      <c r="B44" s="33">
        <v>106514</v>
      </c>
    </row>
    <row r="45" spans="1:2" ht="15.75" customHeight="1">
      <c r="A45" s="38">
        <v>43860</v>
      </c>
      <c r="B45" s="33">
        <v>148236</v>
      </c>
    </row>
    <row r="46" spans="1:2" ht="15.75" customHeight="1">
      <c r="A46" s="38">
        <v>43861</v>
      </c>
      <c r="B46" s="33">
        <v>157579</v>
      </c>
    </row>
    <row r="47" spans="1:2" ht="15.75" customHeight="1">
      <c r="A47" s="37" t="s">
        <v>49</v>
      </c>
      <c r="B47" s="33">
        <v>3803185</v>
      </c>
    </row>
    <row r="48" spans="1:2" ht="15.75" customHeight="1">
      <c r="A48" s="37" t="s">
        <v>50</v>
      </c>
      <c r="B48" s="33">
        <v>4195358</v>
      </c>
    </row>
    <row r="49" spans="1:2" ht="15.75" customHeight="1">
      <c r="A49" s="36" t="s">
        <v>45</v>
      </c>
      <c r="B49" s="33">
        <v>12147542</v>
      </c>
    </row>
    <row r="50" spans="1:2" ht="15.75" customHeight="1">
      <c r="A50" s="36" t="s">
        <v>46</v>
      </c>
      <c r="B50" s="33">
        <v>11866897</v>
      </c>
    </row>
    <row r="51" spans="1:2" ht="15.75" customHeight="1">
      <c r="A51" s="36" t="s">
        <v>47</v>
      </c>
      <c r="B51" s="33">
        <v>11930522</v>
      </c>
    </row>
    <row r="52" spans="1:2" ht="15.75" customHeight="1">
      <c r="A52" s="35" t="s">
        <v>42</v>
      </c>
      <c r="B52" s="33">
        <v>48083272</v>
      </c>
    </row>
    <row r="53" spans="1:2" ht="15.75" customHeight="1">
      <c r="A53" s="36" t="s">
        <v>44</v>
      </c>
      <c r="B53" s="33">
        <v>12046505</v>
      </c>
    </row>
    <row r="54" spans="1:2" ht="15.75" customHeight="1">
      <c r="A54" s="37" t="s">
        <v>48</v>
      </c>
      <c r="B54" s="33">
        <v>4079129</v>
      </c>
    </row>
    <row r="55" spans="1:2" ht="15.75" customHeight="1">
      <c r="A55" s="38">
        <v>44197</v>
      </c>
      <c r="B55" s="33">
        <v>117134</v>
      </c>
    </row>
    <row r="56" spans="1:2" ht="15.75" customHeight="1">
      <c r="A56" s="38">
        <v>44198</v>
      </c>
      <c r="B56" s="33">
        <v>192413</v>
      </c>
    </row>
    <row r="57" spans="1:2" ht="15.75" customHeight="1">
      <c r="A57" s="38">
        <v>44199</v>
      </c>
      <c r="B57" s="33">
        <v>150327</v>
      </c>
    </row>
    <row r="58" spans="1:2" ht="15.75" customHeight="1">
      <c r="A58" s="38">
        <v>44200</v>
      </c>
      <c r="B58" s="33">
        <v>191410</v>
      </c>
    </row>
    <row r="59" spans="1:2" ht="15.75" customHeight="1">
      <c r="A59" s="38">
        <v>44201</v>
      </c>
      <c r="B59" s="33">
        <v>71344</v>
      </c>
    </row>
    <row r="60" spans="1:2" ht="15.75" customHeight="1">
      <c r="A60" s="38">
        <v>44202</v>
      </c>
      <c r="B60" s="33">
        <v>192822</v>
      </c>
    </row>
    <row r="61" spans="1:2" ht="15.75" customHeight="1">
      <c r="A61" s="38">
        <v>44203</v>
      </c>
      <c r="B61" s="33">
        <v>127957</v>
      </c>
    </row>
    <row r="62" spans="1:2" ht="15.75" customHeight="1">
      <c r="A62" s="38">
        <v>44204</v>
      </c>
      <c r="B62" s="33">
        <v>165423</v>
      </c>
    </row>
    <row r="63" spans="1:2" ht="15.75" customHeight="1">
      <c r="A63" s="38">
        <v>44205</v>
      </c>
      <c r="B63" s="33">
        <v>118053</v>
      </c>
    </row>
    <row r="64" spans="1:2" ht="15.75" customHeight="1">
      <c r="A64" s="38">
        <v>44206</v>
      </c>
      <c r="B64" s="33">
        <v>137454</v>
      </c>
    </row>
    <row r="65" spans="1:2" ht="15.75" customHeight="1">
      <c r="A65" s="38">
        <v>44207</v>
      </c>
      <c r="B65" s="33">
        <v>150600</v>
      </c>
    </row>
    <row r="66" spans="1:2" ht="15.75" customHeight="1">
      <c r="A66" s="38">
        <v>44208</v>
      </c>
      <c r="B66" s="33">
        <v>182732</v>
      </c>
    </row>
    <row r="67" spans="1:2" ht="15.75" customHeight="1">
      <c r="A67" s="38">
        <v>44209</v>
      </c>
      <c r="B67" s="33">
        <v>97641</v>
      </c>
    </row>
    <row r="68" spans="1:2" ht="15.75" customHeight="1">
      <c r="A68" s="38">
        <v>44210</v>
      </c>
      <c r="B68" s="33">
        <v>89711</v>
      </c>
    </row>
    <row r="69" spans="1:2" ht="15.75" customHeight="1">
      <c r="A69" s="38">
        <v>44211</v>
      </c>
      <c r="B69" s="33">
        <v>130342</v>
      </c>
    </row>
    <row r="70" spans="1:2" ht="15.75" customHeight="1">
      <c r="A70" s="38">
        <v>44212</v>
      </c>
      <c r="B70" s="33">
        <v>166896</v>
      </c>
    </row>
    <row r="71" spans="1:2" ht="15.75" customHeight="1">
      <c r="A71" s="38">
        <v>44213</v>
      </c>
      <c r="B71" s="33">
        <v>147833</v>
      </c>
    </row>
    <row r="72" spans="1:2" ht="15.75" customHeight="1">
      <c r="A72" s="38">
        <v>44214</v>
      </c>
      <c r="B72" s="33">
        <v>116276</v>
      </c>
    </row>
    <row r="73" spans="1:2" ht="15.75" customHeight="1">
      <c r="A73" s="38">
        <v>44215</v>
      </c>
      <c r="B73" s="33">
        <v>79541</v>
      </c>
    </row>
    <row r="74" spans="1:2" ht="15.75" customHeight="1">
      <c r="A74" s="38">
        <v>44216</v>
      </c>
      <c r="B74" s="33">
        <v>154457</v>
      </c>
    </row>
    <row r="75" spans="1:2" ht="15.75" customHeight="1">
      <c r="A75" s="38">
        <v>44217</v>
      </c>
      <c r="B75" s="33">
        <v>104813</v>
      </c>
    </row>
    <row r="76" spans="1:2" ht="15.75" customHeight="1">
      <c r="A76" s="38">
        <v>44218</v>
      </c>
      <c r="B76" s="33">
        <v>199892</v>
      </c>
    </row>
    <row r="77" spans="1:2" ht="15.75" customHeight="1">
      <c r="A77" s="38">
        <v>44219</v>
      </c>
      <c r="B77" s="33">
        <v>84070</v>
      </c>
    </row>
    <row r="78" spans="1:2" ht="15.75" customHeight="1">
      <c r="A78" s="38">
        <v>44220</v>
      </c>
      <c r="B78" s="33">
        <v>140559</v>
      </c>
    </row>
    <row r="79" spans="1:2" ht="15.75" customHeight="1">
      <c r="A79" s="38">
        <v>44221</v>
      </c>
      <c r="B79" s="33">
        <v>101786</v>
      </c>
    </row>
    <row r="80" spans="1:2" ht="15.75" customHeight="1">
      <c r="A80" s="38">
        <v>44222</v>
      </c>
      <c r="B80" s="33">
        <v>197809</v>
      </c>
    </row>
    <row r="81" spans="1:2" ht="15.75" customHeight="1">
      <c r="A81" s="38">
        <v>44223</v>
      </c>
      <c r="B81" s="33">
        <v>96062</v>
      </c>
    </row>
    <row r="82" spans="1:2" ht="15.75" customHeight="1">
      <c r="A82" s="38">
        <v>44224</v>
      </c>
      <c r="B82" s="33">
        <v>111571</v>
      </c>
    </row>
    <row r="83" spans="1:2" ht="15.75" customHeight="1">
      <c r="A83" s="38">
        <v>44225</v>
      </c>
      <c r="B83" s="33">
        <v>85510</v>
      </c>
    </row>
    <row r="84" spans="1:2" ht="15.75" customHeight="1">
      <c r="A84" s="38">
        <v>44226</v>
      </c>
      <c r="B84" s="33">
        <v>79426</v>
      </c>
    </row>
    <row r="85" spans="1:2" ht="15.75" customHeight="1">
      <c r="A85" s="38">
        <v>44227</v>
      </c>
      <c r="B85" s="33">
        <v>97265</v>
      </c>
    </row>
    <row r="86" spans="1:2" ht="15.75" customHeight="1">
      <c r="A86" s="37" t="s">
        <v>49</v>
      </c>
      <c r="B86" s="33">
        <v>3781580</v>
      </c>
    </row>
    <row r="87" spans="1:2" ht="15.75" customHeight="1">
      <c r="A87" s="37" t="s">
        <v>50</v>
      </c>
      <c r="B87" s="33">
        <v>4185796</v>
      </c>
    </row>
    <row r="88" spans="1:2" ht="15.75" customHeight="1">
      <c r="A88" s="36" t="s">
        <v>45</v>
      </c>
      <c r="B88" s="33">
        <v>11864947</v>
      </c>
    </row>
    <row r="89" spans="1:2" ht="15.75" customHeight="1">
      <c r="A89" s="36" t="s">
        <v>46</v>
      </c>
      <c r="B89" s="33">
        <v>11957207</v>
      </c>
    </row>
    <row r="90" spans="1:2" ht="15.75" customHeight="1">
      <c r="A90" s="36" t="s">
        <v>47</v>
      </c>
      <c r="B90" s="33">
        <v>12214613</v>
      </c>
    </row>
    <row r="91" spans="1:2" ht="15.75" customHeight="1">
      <c r="A91" s="35" t="s">
        <v>43</v>
      </c>
      <c r="B91" s="33">
        <v>35283965</v>
      </c>
    </row>
    <row r="92" spans="1:2" ht="15.75" customHeight="1">
      <c r="A92" s="35" t="s">
        <v>33</v>
      </c>
      <c r="B92" s="33">
        <v>131289565</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5"/>
  <sheetViews>
    <sheetView workbookViewId="0">
      <selection sqref="A1:C15"/>
    </sheetView>
  </sheetViews>
  <sheetFormatPr defaultColWidth="12.5703125" defaultRowHeight="15.75" customHeight="1"/>
  <cols>
    <col min="1" max="1" width="13.85546875" bestFit="1" customWidth="1"/>
    <col min="2" max="2" width="11.85546875" bestFit="1" customWidth="1"/>
    <col min="3" max="3" width="16.140625" bestFit="1" customWidth="1"/>
    <col min="4" max="282" width="11.28515625" bestFit="1" customWidth="1"/>
    <col min="283" max="366" width="12.28515625" bestFit="1" customWidth="1"/>
    <col min="367" max="367" width="12.85546875" bestFit="1" customWidth="1"/>
    <col min="368" max="741" width="11.28515625" bestFit="1" customWidth="1"/>
    <col min="742" max="998" width="12.28515625" bestFit="1" customWidth="1"/>
    <col min="999" max="999" width="12.85546875" bestFit="1" customWidth="1"/>
  </cols>
  <sheetData>
    <row r="1" spans="1:3" ht="15.75" customHeight="1">
      <c r="A1" s="34" t="s">
        <v>32</v>
      </c>
      <c r="B1" s="16" t="s">
        <v>65</v>
      </c>
      <c r="C1" s="16" t="s">
        <v>31</v>
      </c>
    </row>
    <row r="2" spans="1:3" ht="15.75" customHeight="1">
      <c r="A2" s="35" t="s">
        <v>42</v>
      </c>
      <c r="B2" s="33">
        <v>29321161</v>
      </c>
      <c r="C2" s="33">
        <v>48083272</v>
      </c>
    </row>
    <row r="3" spans="1:3" ht="15.75" customHeight="1">
      <c r="A3" s="36" t="s">
        <v>48</v>
      </c>
      <c r="B3" s="33">
        <v>2482680</v>
      </c>
      <c r="C3" s="33">
        <v>4079129</v>
      </c>
    </row>
    <row r="4" spans="1:3" ht="15.75" customHeight="1">
      <c r="A4" s="36" t="s">
        <v>49</v>
      </c>
      <c r="B4" s="33">
        <v>2041696</v>
      </c>
      <c r="C4" s="33">
        <v>3781580</v>
      </c>
    </row>
    <row r="5" spans="1:3" ht="15.75" customHeight="1">
      <c r="A5" s="36" t="s">
        <v>50</v>
      </c>
      <c r="B5" s="33">
        <v>2456731</v>
      </c>
      <c r="C5" s="33">
        <v>4185796</v>
      </c>
    </row>
    <row r="6" spans="1:3" ht="15.75" customHeight="1">
      <c r="A6" s="36" t="s">
        <v>56</v>
      </c>
      <c r="B6" s="33">
        <v>2497971</v>
      </c>
      <c r="C6" s="33">
        <v>3602489</v>
      </c>
    </row>
    <row r="7" spans="1:3" ht="15.75" customHeight="1">
      <c r="A7" s="36" t="s">
        <v>57</v>
      </c>
      <c r="B7" s="33">
        <v>2428034</v>
      </c>
      <c r="C7" s="33">
        <v>4161619</v>
      </c>
    </row>
    <row r="8" spans="1:3" ht="15.75" customHeight="1">
      <c r="A8" s="36" t="s">
        <v>58</v>
      </c>
      <c r="B8" s="33">
        <v>2321034</v>
      </c>
      <c r="C8" s="33">
        <v>4100839</v>
      </c>
    </row>
    <row r="9" spans="1:3" ht="15.75" customHeight="1">
      <c r="A9" s="36" t="s">
        <v>59</v>
      </c>
      <c r="B9" s="33">
        <v>2463236</v>
      </c>
      <c r="C9" s="33">
        <v>4280387</v>
      </c>
    </row>
    <row r="10" spans="1:3" ht="15.75" customHeight="1">
      <c r="A10" s="36" t="s">
        <v>60</v>
      </c>
      <c r="B10" s="33">
        <v>2492965</v>
      </c>
      <c r="C10" s="33">
        <v>3879623</v>
      </c>
    </row>
    <row r="11" spans="1:3" ht="15.75" customHeight="1">
      <c r="A11" s="36" t="s">
        <v>61</v>
      </c>
      <c r="B11" s="33">
        <v>2550277</v>
      </c>
      <c r="C11" s="33">
        <v>3797197</v>
      </c>
    </row>
    <row r="12" spans="1:3" ht="15.75" customHeight="1">
      <c r="A12" s="36" t="s">
        <v>62</v>
      </c>
      <c r="B12" s="33">
        <v>2441584</v>
      </c>
      <c r="C12" s="33">
        <v>3961692</v>
      </c>
    </row>
    <row r="13" spans="1:3" ht="15.75" customHeight="1">
      <c r="A13" s="36" t="s">
        <v>63</v>
      </c>
      <c r="B13" s="33">
        <v>2579822</v>
      </c>
      <c r="C13" s="33">
        <v>4193881</v>
      </c>
    </row>
    <row r="14" spans="1:3" ht="15.75" customHeight="1">
      <c r="A14" s="36" t="s">
        <v>64</v>
      </c>
      <c r="B14" s="33">
        <v>2565131</v>
      </c>
      <c r="C14" s="33">
        <v>4059040</v>
      </c>
    </row>
    <row r="15" spans="1:3" ht="15.75" customHeight="1">
      <c r="A15" s="35" t="s">
        <v>33</v>
      </c>
      <c r="B15" s="33">
        <v>29321161</v>
      </c>
      <c r="C15" s="33">
        <v>48083272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Data</vt:lpstr>
      <vt:lpstr>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Abinash Dhakal</cp:lastModifiedBy>
  <dcterms:modified xsi:type="dcterms:W3CDTF">2024-10-23T12:28:28Z</dcterms:modified>
</cp:coreProperties>
</file>