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fe8bc7d3c07685e/Documents/"/>
    </mc:Choice>
  </mc:AlternateContent>
  <xr:revisionPtr revIDLastSave="662" documentId="8_{4CC77B5B-175E-4AE9-839D-F477E5823475}" xr6:coauthVersionLast="47" xr6:coauthVersionMax="47" xr10:uidLastSave="{BBD1A6EB-8A38-4438-B651-D4B25C6DE646}"/>
  <bookViews>
    <workbookView xWindow="-120" yWindow="-120" windowWidth="29040" windowHeight="15720" activeTab="1" xr2:uid="{A214F794-B2A4-4446-96F4-2D824DD282E2}"/>
  </bookViews>
  <sheets>
    <sheet name="Assignment1Data_Sample" sheetId="1" r:id="rId1"/>
    <sheet name="Sheet2" sheetId="3" r:id="rId2"/>
  </sheets>
  <definedNames>
    <definedName name="_xlnm._FilterDatabase" localSheetId="0" hidden="1">Assignment1Data_Sample!$A$1:$K$201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 i="1" l="1"/>
  <c r="K24" i="1"/>
  <c r="K35" i="1"/>
  <c r="K36" i="1"/>
  <c r="K37" i="1"/>
  <c r="K38" i="1"/>
  <c r="K39" i="1"/>
  <c r="K40" i="1"/>
  <c r="K41" i="1"/>
  <c r="K59" i="1"/>
  <c r="K60" i="1"/>
  <c r="K61" i="1"/>
  <c r="K62" i="1"/>
  <c r="K63" i="1"/>
  <c r="K83" i="1"/>
  <c r="K84" i="1"/>
  <c r="K85" i="1"/>
  <c r="K95" i="1"/>
  <c r="K96" i="1"/>
  <c r="K97" i="1"/>
  <c r="K98" i="1"/>
  <c r="K99" i="1"/>
  <c r="K100" i="1"/>
  <c r="K101" i="1"/>
  <c r="K107" i="1"/>
  <c r="K119" i="1"/>
  <c r="K120" i="1"/>
  <c r="K121" i="1"/>
  <c r="K122" i="1"/>
  <c r="K123" i="1"/>
  <c r="K124" i="1"/>
  <c r="K143" i="1"/>
  <c r="K144" i="1"/>
  <c r="K145" i="1"/>
  <c r="K146" i="1"/>
  <c r="K167" i="1"/>
  <c r="K168" i="1"/>
  <c r="K179" i="1"/>
  <c r="K180" i="1"/>
  <c r="K181" i="1"/>
  <c r="K182" i="1"/>
  <c r="K183" i="1"/>
  <c r="K184" i="1"/>
  <c r="K185" i="1"/>
  <c r="F3" i="1"/>
  <c r="K3" i="1" s="1"/>
  <c r="F4" i="1"/>
  <c r="K4" i="1" s="1"/>
  <c r="F5" i="1"/>
  <c r="K5" i="1" s="1"/>
  <c r="F6" i="1"/>
  <c r="K6" i="1" s="1"/>
  <c r="F7" i="1"/>
  <c r="K7" i="1" s="1"/>
  <c r="F8" i="1"/>
  <c r="K8" i="1" s="1"/>
  <c r="F9" i="1"/>
  <c r="K9" i="1" s="1"/>
  <c r="F10" i="1"/>
  <c r="K10" i="1" s="1"/>
  <c r="F11" i="1"/>
  <c r="K11" i="1" s="1"/>
  <c r="F12" i="1"/>
  <c r="K12" i="1" s="1"/>
  <c r="F13" i="1"/>
  <c r="K13" i="1" s="1"/>
  <c r="F14" i="1"/>
  <c r="K14" i="1" s="1"/>
  <c r="F15" i="1"/>
  <c r="K15" i="1" s="1"/>
  <c r="F16" i="1"/>
  <c r="K16" i="1" s="1"/>
  <c r="F17" i="1"/>
  <c r="K17" i="1" s="1"/>
  <c r="F18" i="1"/>
  <c r="K18" i="1" s="1"/>
  <c r="F19" i="1"/>
  <c r="K19" i="1" s="1"/>
  <c r="F20" i="1"/>
  <c r="K20" i="1" s="1"/>
  <c r="F21" i="1"/>
  <c r="K21" i="1" s="1"/>
  <c r="F22" i="1"/>
  <c r="K22" i="1" s="1"/>
  <c r="F23" i="1"/>
  <c r="F24" i="1"/>
  <c r="F25" i="1"/>
  <c r="K25" i="1" s="1"/>
  <c r="F26" i="1"/>
  <c r="K26" i="1" s="1"/>
  <c r="F27" i="1"/>
  <c r="K27" i="1" s="1"/>
  <c r="F28" i="1"/>
  <c r="K28" i="1" s="1"/>
  <c r="F29" i="1"/>
  <c r="K29" i="1" s="1"/>
  <c r="F30" i="1"/>
  <c r="K30" i="1" s="1"/>
  <c r="F31" i="1"/>
  <c r="K31" i="1" s="1"/>
  <c r="F32" i="1"/>
  <c r="K32" i="1" s="1"/>
  <c r="F33" i="1"/>
  <c r="K33" i="1" s="1"/>
  <c r="F34" i="1"/>
  <c r="K34" i="1" s="1"/>
  <c r="F35" i="1"/>
  <c r="F36" i="1"/>
  <c r="F37" i="1"/>
  <c r="F38" i="1"/>
  <c r="F39" i="1"/>
  <c r="F40" i="1"/>
  <c r="F41" i="1"/>
  <c r="F42" i="1"/>
  <c r="K42" i="1" s="1"/>
  <c r="F43" i="1"/>
  <c r="K43" i="1" s="1"/>
  <c r="F44" i="1"/>
  <c r="K44" i="1" s="1"/>
  <c r="F45" i="1"/>
  <c r="K45" i="1" s="1"/>
  <c r="F46" i="1"/>
  <c r="K46" i="1" s="1"/>
  <c r="F47" i="1"/>
  <c r="K47" i="1" s="1"/>
  <c r="F48" i="1"/>
  <c r="K48" i="1" s="1"/>
  <c r="F49" i="1"/>
  <c r="K49" i="1" s="1"/>
  <c r="F50" i="1"/>
  <c r="K50" i="1" s="1"/>
  <c r="F51" i="1"/>
  <c r="K51" i="1" s="1"/>
  <c r="F52" i="1"/>
  <c r="K52" i="1" s="1"/>
  <c r="F53" i="1"/>
  <c r="K53" i="1" s="1"/>
  <c r="F54" i="1"/>
  <c r="K54" i="1" s="1"/>
  <c r="F55" i="1"/>
  <c r="K55" i="1" s="1"/>
  <c r="F56" i="1"/>
  <c r="K56" i="1" s="1"/>
  <c r="F57" i="1"/>
  <c r="K57" i="1" s="1"/>
  <c r="F58" i="1"/>
  <c r="K58" i="1" s="1"/>
  <c r="F59" i="1"/>
  <c r="F60" i="1"/>
  <c r="F61" i="1"/>
  <c r="F62" i="1"/>
  <c r="F63" i="1"/>
  <c r="F64" i="1"/>
  <c r="K64" i="1" s="1"/>
  <c r="F65" i="1"/>
  <c r="K65" i="1" s="1"/>
  <c r="F66" i="1"/>
  <c r="K66" i="1" s="1"/>
  <c r="F67" i="1"/>
  <c r="K67" i="1" s="1"/>
  <c r="F68" i="1"/>
  <c r="K68" i="1" s="1"/>
  <c r="F69" i="1"/>
  <c r="K69" i="1" s="1"/>
  <c r="F70" i="1"/>
  <c r="K70" i="1" s="1"/>
  <c r="F71" i="1"/>
  <c r="K71" i="1" s="1"/>
  <c r="F72" i="1"/>
  <c r="K72" i="1" s="1"/>
  <c r="F73" i="1"/>
  <c r="K73" i="1" s="1"/>
  <c r="F74" i="1"/>
  <c r="K74" i="1" s="1"/>
  <c r="F75" i="1"/>
  <c r="K75" i="1" s="1"/>
  <c r="F76" i="1"/>
  <c r="K76" i="1" s="1"/>
  <c r="F77" i="1"/>
  <c r="K77" i="1" s="1"/>
  <c r="F78" i="1"/>
  <c r="K78" i="1" s="1"/>
  <c r="F79" i="1"/>
  <c r="K79" i="1" s="1"/>
  <c r="F80" i="1"/>
  <c r="K80" i="1" s="1"/>
  <c r="F81" i="1"/>
  <c r="K81" i="1" s="1"/>
  <c r="F82" i="1"/>
  <c r="K82" i="1" s="1"/>
  <c r="F83" i="1"/>
  <c r="F84" i="1"/>
  <c r="F85" i="1"/>
  <c r="F86" i="1"/>
  <c r="K86" i="1" s="1"/>
  <c r="F87" i="1"/>
  <c r="K87" i="1" s="1"/>
  <c r="F88" i="1"/>
  <c r="K88" i="1" s="1"/>
  <c r="F89" i="1"/>
  <c r="K89" i="1" s="1"/>
  <c r="F90" i="1"/>
  <c r="K90" i="1" s="1"/>
  <c r="F91" i="1"/>
  <c r="K91" i="1" s="1"/>
  <c r="F92" i="1"/>
  <c r="K92" i="1" s="1"/>
  <c r="F93" i="1"/>
  <c r="K93" i="1" s="1"/>
  <c r="F94" i="1"/>
  <c r="K94" i="1" s="1"/>
  <c r="F95" i="1"/>
  <c r="F96" i="1"/>
  <c r="F97" i="1"/>
  <c r="F98" i="1"/>
  <c r="F99" i="1"/>
  <c r="F100" i="1"/>
  <c r="F101" i="1"/>
  <c r="F102" i="1"/>
  <c r="K102" i="1" s="1"/>
  <c r="F103" i="1"/>
  <c r="K103" i="1" s="1"/>
  <c r="F104" i="1"/>
  <c r="K104" i="1" s="1"/>
  <c r="F105" i="1"/>
  <c r="K105" i="1" s="1"/>
  <c r="F106" i="1"/>
  <c r="K106" i="1" s="1"/>
  <c r="F107" i="1"/>
  <c r="F108" i="1"/>
  <c r="K108" i="1" s="1"/>
  <c r="F109" i="1"/>
  <c r="K109" i="1" s="1"/>
  <c r="F110" i="1"/>
  <c r="K110" i="1" s="1"/>
  <c r="F111" i="1"/>
  <c r="K111" i="1" s="1"/>
  <c r="F112" i="1"/>
  <c r="K112" i="1" s="1"/>
  <c r="F113" i="1"/>
  <c r="K113" i="1" s="1"/>
  <c r="F114" i="1"/>
  <c r="K114" i="1" s="1"/>
  <c r="F115" i="1"/>
  <c r="K115" i="1" s="1"/>
  <c r="F116" i="1"/>
  <c r="K116" i="1" s="1"/>
  <c r="F117" i="1"/>
  <c r="K117" i="1" s="1"/>
  <c r="F118" i="1"/>
  <c r="K118" i="1" s="1"/>
  <c r="F119" i="1"/>
  <c r="F120" i="1"/>
  <c r="F121" i="1"/>
  <c r="F122" i="1"/>
  <c r="F123" i="1"/>
  <c r="F124" i="1"/>
  <c r="F125" i="1"/>
  <c r="K125" i="1" s="1"/>
  <c r="F126" i="1"/>
  <c r="K126" i="1" s="1"/>
  <c r="F127" i="1"/>
  <c r="K127" i="1" s="1"/>
  <c r="F128" i="1"/>
  <c r="K128" i="1" s="1"/>
  <c r="F129" i="1"/>
  <c r="K129" i="1" s="1"/>
  <c r="F130" i="1"/>
  <c r="K130" i="1" s="1"/>
  <c r="F131" i="1"/>
  <c r="K131" i="1" s="1"/>
  <c r="F132" i="1"/>
  <c r="K132" i="1" s="1"/>
  <c r="F133" i="1"/>
  <c r="K133" i="1" s="1"/>
  <c r="F134" i="1"/>
  <c r="K134" i="1" s="1"/>
  <c r="F135" i="1"/>
  <c r="K135" i="1" s="1"/>
  <c r="F136" i="1"/>
  <c r="K136" i="1" s="1"/>
  <c r="F137" i="1"/>
  <c r="K137" i="1" s="1"/>
  <c r="F138" i="1"/>
  <c r="K138" i="1" s="1"/>
  <c r="F139" i="1"/>
  <c r="K139" i="1" s="1"/>
  <c r="F140" i="1"/>
  <c r="K140" i="1" s="1"/>
  <c r="F141" i="1"/>
  <c r="K141" i="1" s="1"/>
  <c r="F142" i="1"/>
  <c r="K142" i="1" s="1"/>
  <c r="F143" i="1"/>
  <c r="F144" i="1"/>
  <c r="F145" i="1"/>
  <c r="F146" i="1"/>
  <c r="F147" i="1"/>
  <c r="K147" i="1" s="1"/>
  <c r="F148" i="1"/>
  <c r="K148" i="1" s="1"/>
  <c r="F149" i="1"/>
  <c r="K149" i="1" s="1"/>
  <c r="F150" i="1"/>
  <c r="K150" i="1" s="1"/>
  <c r="F151" i="1"/>
  <c r="K151" i="1" s="1"/>
  <c r="F152" i="1"/>
  <c r="K152" i="1" s="1"/>
  <c r="F153" i="1"/>
  <c r="K153" i="1" s="1"/>
  <c r="F154" i="1"/>
  <c r="K154" i="1" s="1"/>
  <c r="F155" i="1"/>
  <c r="K155" i="1" s="1"/>
  <c r="F156" i="1"/>
  <c r="K156" i="1" s="1"/>
  <c r="F157" i="1"/>
  <c r="K157" i="1" s="1"/>
  <c r="F158" i="1"/>
  <c r="K158" i="1" s="1"/>
  <c r="F159" i="1"/>
  <c r="K159" i="1" s="1"/>
  <c r="F160" i="1"/>
  <c r="K160" i="1" s="1"/>
  <c r="F161" i="1"/>
  <c r="K161" i="1" s="1"/>
  <c r="F162" i="1"/>
  <c r="K162" i="1" s="1"/>
  <c r="F163" i="1"/>
  <c r="K163" i="1" s="1"/>
  <c r="F164" i="1"/>
  <c r="K164" i="1" s="1"/>
  <c r="F165" i="1"/>
  <c r="K165" i="1" s="1"/>
  <c r="F166" i="1"/>
  <c r="K166" i="1" s="1"/>
  <c r="F167" i="1"/>
  <c r="F168" i="1"/>
  <c r="F169" i="1"/>
  <c r="K169" i="1" s="1"/>
  <c r="F170" i="1"/>
  <c r="K170" i="1" s="1"/>
  <c r="F171" i="1"/>
  <c r="K171" i="1" s="1"/>
  <c r="F172" i="1"/>
  <c r="K172" i="1" s="1"/>
  <c r="F173" i="1"/>
  <c r="K173" i="1" s="1"/>
  <c r="F174" i="1"/>
  <c r="K174" i="1" s="1"/>
  <c r="F175" i="1"/>
  <c r="K175" i="1" s="1"/>
  <c r="F176" i="1"/>
  <c r="K176" i="1" s="1"/>
  <c r="F177" i="1"/>
  <c r="K177" i="1" s="1"/>
  <c r="F178" i="1"/>
  <c r="K178" i="1" s="1"/>
  <c r="F179" i="1"/>
  <c r="F180" i="1"/>
  <c r="F181" i="1"/>
  <c r="F182" i="1"/>
  <c r="F183" i="1"/>
  <c r="F184" i="1"/>
  <c r="F185" i="1"/>
  <c r="F186" i="1"/>
  <c r="K186" i="1" s="1"/>
  <c r="F187" i="1"/>
  <c r="K187" i="1" s="1"/>
  <c r="F188" i="1"/>
  <c r="K188" i="1" s="1"/>
  <c r="F189" i="1"/>
  <c r="K189" i="1" s="1"/>
  <c r="F190" i="1"/>
  <c r="K190" i="1" s="1"/>
  <c r="F191" i="1"/>
  <c r="K191" i="1" s="1"/>
  <c r="F192" i="1"/>
  <c r="K192" i="1" s="1"/>
  <c r="F193" i="1"/>
  <c r="K193" i="1" s="1"/>
  <c r="F194" i="1"/>
  <c r="K194" i="1" s="1"/>
  <c r="F195" i="1"/>
  <c r="K195" i="1" s="1"/>
  <c r="F196" i="1"/>
  <c r="K196" i="1" s="1"/>
  <c r="F197" i="1"/>
  <c r="K197" i="1" s="1"/>
  <c r="F198" i="1"/>
  <c r="K198" i="1" s="1"/>
  <c r="F199" i="1"/>
  <c r="K199" i="1" s="1"/>
  <c r="F200" i="1"/>
  <c r="K200" i="1" s="1"/>
  <c r="F201" i="1"/>
  <c r="K201" i="1" s="1"/>
  <c r="F2" i="1"/>
  <c r="K2" i="1" s="1"/>
</calcChain>
</file>

<file path=xl/sharedStrings.xml><?xml version="1.0" encoding="utf-8"?>
<sst xmlns="http://schemas.openxmlformats.org/spreadsheetml/2006/main" count="1364" uniqueCount="626">
  <si>
    <t>Object ID</t>
  </si>
  <si>
    <t>Department</t>
  </si>
  <si>
    <t>Object Name</t>
  </si>
  <si>
    <t>Title</t>
  </si>
  <si>
    <t>Culture</t>
  </si>
  <si>
    <t>Artist Nationality</t>
  </si>
  <si>
    <t>Object Begin Date</t>
  </si>
  <si>
    <t>Object End Date</t>
  </si>
  <si>
    <t>Medium</t>
  </si>
  <si>
    <t>Credit Line</t>
  </si>
  <si>
    <t>Country</t>
  </si>
  <si>
    <t>American Decorative Arts</t>
  </si>
  <si>
    <t>Side Chair</t>
  </si>
  <si>
    <t>American</t>
  </si>
  <si>
    <t>Mahogany, ebony, ash, birch, white pine</t>
  </si>
  <si>
    <t>Friends of the American Wing Fund, 1962</t>
  </si>
  <si>
    <t>United States</t>
  </si>
  <si>
    <t>Pitcher</t>
  </si>
  <si>
    <t>Covered Pitcher</t>
  </si>
  <si>
    <t>Earthenware</t>
  </si>
  <si>
    <t>Rogers Fund, 1913</t>
  </si>
  <si>
    <t>Plate</t>
  </si>
  <si>
    <t>Dutch</t>
  </si>
  <si>
    <t>Rogers Fund, 1933</t>
  </si>
  <si>
    <t>Netherlands</t>
  </si>
  <si>
    <t>Soup bowl</t>
  </si>
  <si>
    <t>Soup Bowl</t>
  </si>
  <si>
    <t>Porcelain</t>
  </si>
  <si>
    <t>Gift of Mr. and Mrs. Franklin Chace, 1969</t>
  </si>
  <si>
    <t>Portrait of a Lady</t>
  </si>
  <si>
    <t>Watercolor on ivory</t>
  </si>
  <si>
    <t>Fletcher Fund, 2006</t>
  </si>
  <si>
    <t>Arms and Armor</t>
  </si>
  <si>
    <t>Arrowhead (YanonÄ“)</t>
  </si>
  <si>
    <t>Japanese</t>
  </si>
  <si>
    <t>Steel</t>
  </si>
  <si>
    <t>The Collection of Giovanni P. Morosini, presented by his daughter Giulia, 1932</t>
  </si>
  <si>
    <t>Knife handle (Kozuka)</t>
  </si>
  <si>
    <t>Knife Handle (Kozuka)</t>
  </si>
  <si>
    <t>Copper-gold alloy (shakudÅ), copper-silver alloy (shibuichi), gold</t>
  </si>
  <si>
    <t>The Howard Mansfield Collection, Gift of Howard Mansfield, 1936</t>
  </si>
  <si>
    <t>Coin (Thaler)</t>
  </si>
  <si>
    <t>Coin (Thaler) Showing August I (The Pious) of Saxony</t>
  </si>
  <si>
    <t>German</t>
  </si>
  <si>
    <t>Silver</t>
  </si>
  <si>
    <t>Gift of Bashford Dean, 1923</t>
  </si>
  <si>
    <t>Two drawings</t>
  </si>
  <si>
    <t>Drawings Showing Combat on Foot (Champ Clos)</t>
  </si>
  <si>
    <t>Pen, ink and watercolor on paper</t>
  </si>
  <si>
    <t>Bashford Dean Memorial Collection, Funds from various donors, 1929</t>
  </si>
  <si>
    <t>Partisan</t>
  </si>
  <si>
    <t>Steel, wood, textile, metallic thread</t>
  </si>
  <si>
    <t>Bashford Dean Memorial Collection, Gift of Edward S. Harkness, 1929</t>
  </si>
  <si>
    <t>Sword guard (Tsuba)</t>
  </si>
  <si>
    <t>Sword Guard (Tsuba)</t>
  </si>
  <si>
    <t>Iron, gold, silver, copper</t>
  </si>
  <si>
    <t>H. O. Havemeyer Collection, Bequest of Mrs. H. O. Havemeyer, 1929</t>
  </si>
  <si>
    <t>Dirk with sheath</t>
  </si>
  <si>
    <t>Dirk with Sheath</t>
  </si>
  <si>
    <t>Steel, horn, brass, leather, copper wire</t>
  </si>
  <si>
    <t>Gift of Rutherfurd Stuyvesant, 1891</t>
  </si>
  <si>
    <t>Asian Art</t>
  </si>
  <si>
    <t>Hanging scroll mounted as handscroll</t>
  </si>
  <si>
    <t>China</t>
  </si>
  <si>
    <t>Chinese</t>
  </si>
  <si>
    <t>Hanging scroll mounted as a handscroll; ink on paper</t>
  </si>
  <si>
    <t>Bequest of John M. Crawford Jr., 1988</t>
  </si>
  <si>
    <t>Girdle ornament</t>
  </si>
  <si>
    <t>Jade</t>
  </si>
  <si>
    <t>Gift of Samuel T. Peters, 1913</t>
  </si>
  <si>
    <t>Bracelet</t>
  </si>
  <si>
    <t>Thailand</t>
  </si>
  <si>
    <t>Bronze</t>
  </si>
  <si>
    <t>Samuel Eilenberg Collection, Bequest of Samuel Eilenberg, 1998</t>
  </si>
  <si>
    <t>Print</t>
  </si>
  <si>
    <t>Japan</t>
  </si>
  <si>
    <t>Polychrome woodblock print (surimono); ink and color on paper</t>
  </si>
  <si>
    <t>Album leaf</t>
  </si>
  <si>
    <t>Album leaf; ink and color on silk</t>
  </si>
  <si>
    <t>Charles Stewart Smith Collection, Gift of Mrs. Charles Stewart Smith, Charles Stewart Smith Jr., and Howard Caswell Smith, in memory of Charles Stewart Smith, 1914</t>
  </si>
  <si>
    <t>Polychrome woodblock print; ink and color on paper</t>
  </si>
  <si>
    <t>Rogers Fund, 1922</t>
  </si>
  <si>
    <t>InrÅ</t>
  </si>
  <si>
    <t>Lacquer, hirame ground, gold, red, silver and brown hiramakie, raden inlay; Interior: nashiji and fundame</t>
  </si>
  <si>
    <t>The Howard Mansfield Collection, Purchase, Rogers Fund, 1936</t>
  </si>
  <si>
    <t>Basket</t>
  </si>
  <si>
    <t>Bamboo</t>
  </si>
  <si>
    <t>Edward C. Moore Collection, Bequest of Edward C. Moore, 1891</t>
  </si>
  <si>
    <t>Piece</t>
  </si>
  <si>
    <t>Silk / Brocaded</t>
  </si>
  <si>
    <t>Rogers Fund, 1909</t>
  </si>
  <si>
    <t>Hanging scroll</t>
  </si>
  <si>
    <t>Hanging scroll; ink and color on paper</t>
  </si>
  <si>
    <t>The Lin Yutang Family Collection, Gift of Richard M. Lai, Jill Lai Miller, and Larry C. Lai, in memory of Taiyi Lin Lai, 2005</t>
  </si>
  <si>
    <t>Drawing</t>
  </si>
  <si>
    <t>Ink on paper</t>
  </si>
  <si>
    <t>Gift of Cynthia Hazen Polsky, 2011</t>
  </si>
  <si>
    <t>Costume Institute</t>
  </si>
  <si>
    <t>Belt</t>
  </si>
  <si>
    <t>leather, metal</t>
  </si>
  <si>
    <t>Gift of Linda A. Rosenthal, 1993</t>
  </si>
  <si>
    <t>Pumps</t>
  </si>
  <si>
    <t>British</t>
  </si>
  <si>
    <t>leather</t>
  </si>
  <si>
    <t>Gift of Holly Solomon, 1999</t>
  </si>
  <si>
    <t>Evening dress</t>
  </si>
  <si>
    <t>rayon</t>
  </si>
  <si>
    <t>Gift of Calvin Klein, Inc., 1998</t>
  </si>
  <si>
    <t>Shoes</t>
  </si>
  <si>
    <t>Italian</t>
  </si>
  <si>
    <t>synthetic</t>
  </si>
  <si>
    <t>Gift of Muriel Kallis Newman, 2002</t>
  </si>
  <si>
    <t>Earrings</t>
  </si>
  <si>
    <t>metal</t>
  </si>
  <si>
    <t>French</t>
  </si>
  <si>
    <t>Gift of Mrs. William Rand, 1975</t>
  </si>
  <si>
    <t>Cap</t>
  </si>
  <si>
    <t>wool</t>
  </si>
  <si>
    <t>Museum Accession</t>
  </si>
  <si>
    <t>Hat</t>
  </si>
  <si>
    <t>wool, cotton</t>
  </si>
  <si>
    <t>Gift of Mary S. Ryan, 1981</t>
  </si>
  <si>
    <t>Mules</t>
  </si>
  <si>
    <t>leather, wood, metal glass</t>
  </si>
  <si>
    <t>Gift of Beth and Herbert Levine, 1977</t>
  </si>
  <si>
    <t>Gloves</t>
  </si>
  <si>
    <t>Gift of Mrs. Stowe C. Phelps, 1980</t>
  </si>
  <si>
    <t>Ensemble</t>
  </si>
  <si>
    <t>Romanian</t>
  </si>
  <si>
    <t>linen, wool</t>
  </si>
  <si>
    <t>Gift of Miss Irene Lewisohn and Alice Lewisohn Crowley, 1939</t>
  </si>
  <si>
    <t>Purchase, Richard Martin Bequest and Friends of The Costume Institute Gifts, 2006</t>
  </si>
  <si>
    <t>Necklace</t>
  </si>
  <si>
    <t>synthetic, metal</t>
  </si>
  <si>
    <t>Gift of Martin F. Price, 2017</t>
  </si>
  <si>
    <t>Jacket</t>
  </si>
  <si>
    <t>leather, wool</t>
  </si>
  <si>
    <t>Catharine Breyer Van Bomel Foundation Fund, 2008</t>
  </si>
  <si>
    <t>Chemisette</t>
  </si>
  <si>
    <t>Cotton</t>
  </si>
  <si>
    <t>Brooklyn Museum Costume Collection at The Metropolitan Museum of Art, Gift of the Brooklyn Museum, 2009; Gift of Louise M. Coleman, 1941</t>
  </si>
  <si>
    <t>Fan</t>
  </si>
  <si>
    <t>European</t>
  </si>
  <si>
    <t>Ivory, paper</t>
  </si>
  <si>
    <t>Brooklyn Museum Costume Collection at The Metropolitan Museum of Art, Gift of the Brooklyn Museum, 2009; Gift of George Arents in memory of Annie Walter Arents, 1949</t>
  </si>
  <si>
    <t>Undersleeves</t>
  </si>
  <si>
    <t>Linen</t>
  </si>
  <si>
    <t>Brooklyn Museum Costume Collection at The Metropolitan Museum of Art, Gift of the Brooklyn Museum, 2009; Gift of The Jason and Peggy Westerfield Collection, 1969</t>
  </si>
  <si>
    <t>Evening shoes</t>
  </si>
  <si>
    <t>Leather, metallic</t>
  </si>
  <si>
    <t>Brooklyn Museum Costume Collection at The Metropolitan Museum of Art, Gift of the Brooklyn Museum, 2009; Gift of Colonel and Mrs. Horace Figuers, 1973</t>
  </si>
  <si>
    <t>Wool</t>
  </si>
  <si>
    <t>Brooklyn Museum Costume Collection at The Metropolitan Museum of Art, Gift of the Brooklyn Museum, 2009; Gift of Mrs. Albert Ogden in memory of Sheldon Stewart, 1964</t>
  </si>
  <si>
    <t>European Sculpture and Decorative Arts</t>
  </si>
  <si>
    <t>Knife and fork with case</t>
  </si>
  <si>
    <t>Steel, silver, niello; case:  leather, silver, niello</t>
  </si>
  <si>
    <t>Gift of R. Stuyvesant, 1893</t>
  </si>
  <si>
    <t>Swags</t>
  </si>
  <si>
    <t>Set of five swags</t>
  </si>
  <si>
    <t>Gilt bronze</t>
  </si>
  <si>
    <t>Gift of J. Pierpont Morgan, 1906</t>
  </si>
  <si>
    <t>Jug with cover</t>
  </si>
  <si>
    <t>Stoneware</t>
  </si>
  <si>
    <t>Gift of Mrs. Robert W. de Forest, 1920</t>
  </si>
  <si>
    <t>Plaque</t>
  </si>
  <si>
    <t>Marriage of Peleus and Thetis</t>
  </si>
  <si>
    <t>Samuel D. Lee Fund, 1939</t>
  </si>
  <si>
    <t>Snuffbox</t>
  </si>
  <si>
    <t>Gold</t>
  </si>
  <si>
    <t>Bequest of Catherine D. Wentworth, 1948</t>
  </si>
  <si>
    <t>Chess set</t>
  </si>
  <si>
    <t>Metal</t>
  </si>
  <si>
    <t>Gift of Gustavus A. Pfeiffer, 1953</t>
  </si>
  <si>
    <t>Toy</t>
  </si>
  <si>
    <t>Partridges in wheatsheaf</t>
  </si>
  <si>
    <t>Soft-paste porcelain</t>
  </si>
  <si>
    <t>Gift of Irwin Untermyer, 1964</t>
  </si>
  <si>
    <t>Souvenir spoon</t>
  </si>
  <si>
    <t>Gilt and enamel</t>
  </si>
  <si>
    <t>Gift of Sir William H. Redding, in memory of his wife, 1907</t>
  </si>
  <si>
    <t>Border</t>
  </si>
  <si>
    <t>Needle lace</t>
  </si>
  <si>
    <t>Purchase by subscription, 1909</t>
  </si>
  <si>
    <t>Fragment</t>
  </si>
  <si>
    <t>Spanish</t>
  </si>
  <si>
    <t>Machine net</t>
  </si>
  <si>
    <t>Borders</t>
  </si>
  <si>
    <t>Gift of Ann Payne Blumenthal, 1936</t>
  </si>
  <si>
    <t>Panel</t>
  </si>
  <si>
    <t>Silk</t>
  </si>
  <si>
    <t>Gift of Mrs. Janet S. Kaffenburgh in memory of her grandmother Mrs. Joseph Garson of Rochester, N.Y., 1976</t>
  </si>
  <si>
    <t>Head described as that of Saint James the Elder</t>
  </si>
  <si>
    <t>Iron</t>
  </si>
  <si>
    <t>Gift of Martin and Roberta Lerner, 2009</t>
  </si>
  <si>
    <t>Greek and Roman Art</t>
  </si>
  <si>
    <t>Statuette of a seated goddess</t>
  </si>
  <si>
    <t>Terracotta statuette of a seated goddess</t>
  </si>
  <si>
    <t>Cypriot</t>
  </si>
  <si>
    <t>Terracotta</t>
  </si>
  <si>
    <t>The Cesnola Collection, Purchased by subscription, 1874â€“76</t>
  </si>
  <si>
    <t>Axehead</t>
  </si>
  <si>
    <t>Fibula, boat-shaped type</t>
  </si>
  <si>
    <t>Purchase, 1896</t>
  </si>
  <si>
    <t>Terracotta statuette of a seated woman</t>
  </si>
  <si>
    <t>Gift of Henry S. Washington, 1919</t>
  </si>
  <si>
    <t>Seal</t>
  </si>
  <si>
    <t>Jasper amygdaloid seal</t>
  </si>
  <si>
    <t>Minoan</t>
  </si>
  <si>
    <t>Jasper</t>
  </si>
  <si>
    <t>Bequest of Richard B. Seager, 1926</t>
  </si>
  <si>
    <t>Haemaetite</t>
  </si>
  <si>
    <t>Photographs</t>
  </si>
  <si>
    <t>Photograph</t>
  </si>
  <si>
    <t>[Detail of Vanitas Figures Carved on the Choir Stalls at Amiens Cathedral]</t>
  </si>
  <si>
    <t>Albumen silver print from glass negative</t>
  </si>
  <si>
    <t>Gift of Lucien Goldschmidt, 1981</t>
  </si>
  <si>
    <t>Robert Motherwell</t>
  </si>
  <si>
    <t>Gelatin silver print</t>
  </si>
  <si>
    <t>Gift of the artist, 1983</t>
  </si>
  <si>
    <t>[Graffiti on Backstage Door of the School of American Ballet]</t>
  </si>
  <si>
    <t>Gift of Paul F. Walter, in memory of Christopher Hemphill, 1987</t>
  </si>
  <si>
    <t>[Study of Australian Grapes]</t>
  </si>
  <si>
    <t>Purchase, The Horace W. Goldsmith Foundation Gift, through Joyce and Robert Menschel, 1989</t>
  </si>
  <si>
    <t>Sous bois</t>
  </si>
  <si>
    <t>Belgian</t>
  </si>
  <si>
    <t>Bromoil print</t>
  </si>
  <si>
    <t>Gift of Clarence McK. Lewis, 1954</t>
  </si>
  <si>
    <t>Glass positive</t>
  </si>
  <si>
    <t>Margaret Eakins</t>
  </si>
  <si>
    <t xml:space="preserve">Glass positive </t>
  </si>
  <si>
    <t>Gift of Charles Bregler, 1947</t>
  </si>
  <si>
    <t>Negative</t>
  </si>
  <si>
    <t>[Peggy Bacon]</t>
  </si>
  <si>
    <t>Film negative</t>
  </si>
  <si>
    <t>Walker Evans Archive, 1994</t>
  </si>
  <si>
    <t>[Two 35mm Film Frames: Boys Playing on Stoop Near Elevated Train Tracks, New York City]</t>
  </si>
  <si>
    <t>Rouen, Place Eau-de-Robec</t>
  </si>
  <si>
    <t>Matte albumen silver print from glass negative</t>
  </si>
  <si>
    <t>Gilman Collection, Purchase, Sam Salz Foundation Gift, 2005</t>
  </si>
  <si>
    <t>Arts of Africa, Oceania, and the Americas</t>
  </si>
  <si>
    <t>Horn</t>
  </si>
  <si>
    <t>The Michael C. Rockefeller Memorial Collection; Gift of Nelson A. Rockefeller and Mrs. Mary C. Rockefeller, 1965</t>
  </si>
  <si>
    <t>Indonesia</t>
  </si>
  <si>
    <t>Snake figure</t>
  </si>
  <si>
    <t>Coiled Serpent</t>
  </si>
  <si>
    <t>Aztec</t>
  </si>
  <si>
    <t>Stone, pigment</t>
  </si>
  <si>
    <t>The Michael C. Rockefeller Memorial Collection, Bequest of Nelson A. Rockefeller, 1979</t>
  </si>
  <si>
    <t>Mexico</t>
  </si>
  <si>
    <t>Pendant</t>
  </si>
  <si>
    <t>Figure Pendant</t>
  </si>
  <si>
    <t>Atlantic Watershed</t>
  </si>
  <si>
    <t>Jadeite</t>
  </si>
  <si>
    <t>Costa Rica</t>
  </si>
  <si>
    <t>Painting</t>
  </si>
  <si>
    <t>Paper, paint</t>
  </si>
  <si>
    <t>Gift of Lita Osmundsen, 1992</t>
  </si>
  <si>
    <t>Papua New Guinea</t>
  </si>
  <si>
    <t>Cloth</t>
  </si>
  <si>
    <t>Carrying Cloth</t>
  </si>
  <si>
    <t>Quechua</t>
  </si>
  <si>
    <t>Camelid hair</t>
  </si>
  <si>
    <t xml:space="preserve">Bequest of Arthur M. Bullowa, 1993  </t>
  </si>
  <si>
    <t>Peru</t>
  </si>
  <si>
    <t>Ritual stone</t>
  </si>
  <si>
    <t>Stone Pulidor</t>
  </si>
  <si>
    <t>Mexican</t>
  </si>
  <si>
    <t>Stone</t>
  </si>
  <si>
    <t>Costume element</t>
  </si>
  <si>
    <t>Ceremonial Costume Element</t>
  </si>
  <si>
    <t>Timor</t>
  </si>
  <si>
    <t>Cotton, glass beads</t>
  </si>
  <si>
    <t>Bequest of John B. Elliott, 1997</t>
  </si>
  <si>
    <t>Ancient Near Eastern Art</t>
  </si>
  <si>
    <t>Sherd</t>
  </si>
  <si>
    <t>Iran</t>
  </si>
  <si>
    <t>Ceramic, paint</t>
  </si>
  <si>
    <t>Rogers Fund, 1938</t>
  </si>
  <si>
    <t>Sculpture</t>
  </si>
  <si>
    <t>Bird standard</t>
  </si>
  <si>
    <t>Copper alloy</t>
  </si>
  <si>
    <t>Purchase, Schimmel Foundation Inc. Gift, 1965</t>
  </si>
  <si>
    <t>Bead</t>
  </si>
  <si>
    <t>Calcite</t>
  </si>
  <si>
    <t>Gift of Sheldon and Barbara Breitbart, 1985</t>
  </si>
  <si>
    <t>Drawings and Prints</t>
  </si>
  <si>
    <t>New York Ledger: Bicycle Number</t>
  </si>
  <si>
    <t>Lithograph</t>
  </si>
  <si>
    <t>Gift of Bessie Potter Vonnoh, 1941</t>
  </si>
  <si>
    <t>Figure Studies</t>
  </si>
  <si>
    <t>Pen and brown ink, over black chalk, on beige paper</t>
  </si>
  <si>
    <t>Rogers Fund, 1964</t>
  </si>
  <si>
    <t>Reciprocated Love</t>
  </si>
  <si>
    <t>Engraving</t>
  </si>
  <si>
    <t>Harris Brisbane Dick Fund, 1927</t>
  </si>
  <si>
    <t>Rest on the flight into Egypt, Mary holding and looking at the infant Christ while St. Joseph reads</t>
  </si>
  <si>
    <t>Etching</t>
  </si>
  <si>
    <t>Harris Brisbane Dick Fund, 1926</t>
  </si>
  <si>
    <t>Book</t>
  </si>
  <si>
    <t>Meubles Modernes</t>
  </si>
  <si>
    <t>Chromolithography</t>
  </si>
  <si>
    <t>A. Hyatt Mayor Purchase Fund, Marjorie Phelps Starr Bequest, 1987</t>
  </si>
  <si>
    <t>Blossoms of Childhood</t>
  </si>
  <si>
    <t>Illustrations: wood engraving</t>
  </si>
  <si>
    <t>Anonymous Gift, 1941</t>
  </si>
  <si>
    <t>The Comical History of Lord Flutter, Lord Spindle and Sir Harry Hopscotch; or, the Bee, the Wasp, and the Ant</t>
  </si>
  <si>
    <t>Wood engraving, hand colored</t>
  </si>
  <si>
    <t>Gift of Lincoln Kirstein, 1964</t>
  </si>
  <si>
    <t>Seamless Plain Solid Gold Rings, Engraved Rings, Diamond Rings, Mountings, Ladies' Stone Rings, Chains, Diamond Cutters</t>
  </si>
  <si>
    <t>Illustrations: photomechanical process</t>
  </si>
  <si>
    <t>The Elisha Whittelsey Collection, The Elisha Whittelsey Fund, 1960</t>
  </si>
  <si>
    <t>Performing Tea Ceremony, The Miyako Odori for 1935, and eight stage sets</t>
  </si>
  <si>
    <t>Illustrations: photographic method and color prints</t>
  </si>
  <si>
    <t>Gift of Lincoln Kirstein, 1986</t>
  </si>
  <si>
    <t>Plates in Missel de Notre-Dame de France</t>
  </si>
  <si>
    <t>The Elisha Whittelsey Collection, The Elisha Whittelsey Fund, 1963</t>
  </si>
  <si>
    <t>Exposition Lorraine. L'Ã‰cole de Nancy au MusÃ©e de l'Union Centrale des Arts DÃ©coratifs. Pavillon de Marsan, A Paris. Ier SÃ©rie: Le Moblier</t>
  </si>
  <si>
    <t>Heliotype print</t>
  </si>
  <si>
    <t>The Elisha Whittelsey Collection, The Elisha Whittelsey Fund, 1962</t>
  </si>
  <si>
    <t>Enoch Arden</t>
  </si>
  <si>
    <t>The Elisha Whittelsey Collection, The Elisha Whittelsey Fund, 1966</t>
  </si>
  <si>
    <t>St. Peter's, exterior, tabernacle, elevation and section at base with details of pedestal and railing, (recto)St. Peter's, exterior, tabernacle, elevation and section at arched opening (verso)</t>
  </si>
  <si>
    <t>Dark brown ink, black chalk, and incised lines</t>
  </si>
  <si>
    <t>Gift of Janos Scholz and Anne Bigelow Scholz, in memory of Flying Officer Walter Bigelow Rosen, RCAF, 1949</t>
  </si>
  <si>
    <t>Head of a muscular old man in profile to left with flowing hair</t>
  </si>
  <si>
    <t>Etching; only state</t>
  </si>
  <si>
    <t>Purchase, Joseph Pulitzer Bequest, 1917</t>
  </si>
  <si>
    <t>View of the Basilica of San Sebastiano fuori delle mura [St. Sebastian outside the Walls] on the Appian Way, from Vedute di Roma (Roman Views)</t>
  </si>
  <si>
    <t>Etching; first state of four (Hind)</t>
  </si>
  <si>
    <t>Gift of Mrs. David Keppel, 1960</t>
  </si>
  <si>
    <t>Design for Pointed Utensil with an Egyptian Style Figure on the Handle</t>
  </si>
  <si>
    <t>Pen and brown ink, brush and brown wash, over black chalk.</t>
  </si>
  <si>
    <t>Mrs. Regina Slatkin, 1963</t>
  </si>
  <si>
    <t>Saint Paul</t>
  </si>
  <si>
    <t>Pen and brown ink, brush and brown ink, over lead point or graphite.</t>
  </si>
  <si>
    <t>Gift of Cornelius Vanderbilt, 1880</t>
  </si>
  <si>
    <t>Drawing Ornament &amp; Architecture</t>
  </si>
  <si>
    <t>Francis W. Little House: Furniture Plan</t>
  </si>
  <si>
    <t>Graphite and orange and brown pencil</t>
  </si>
  <si>
    <t>Purchase, Emily Crane Chadborne Bequest, 1972</t>
  </si>
  <si>
    <t>Theodoric IV from the series Counts and Countesses of Holland, Zeeland, and West-Frisia</t>
  </si>
  <si>
    <t>Engraving and etching; second state of three</t>
  </si>
  <si>
    <t>Gift of Mrs. Hugo Elliot, 1941</t>
  </si>
  <si>
    <t>L'Art de bÃ¢tir des maisons de Campagne</t>
  </si>
  <si>
    <t>Printed book with engraved illustrations</t>
  </si>
  <si>
    <t>Rogers Fund, 1952</t>
  </si>
  <si>
    <t>Design for Vis-Ã -vis, no. 3223</t>
  </si>
  <si>
    <t>Pen and black ink, watercolor and gouache with gum arabic</t>
  </si>
  <si>
    <t>Gift of William Brewster, 1923</t>
  </si>
  <si>
    <t>Design for Pony Phaeton, no. 3162</t>
  </si>
  <si>
    <t>Pen and black ink, watercolor and gouache</t>
  </si>
  <si>
    <t>Ceiling Design, Half of a Circle</t>
  </si>
  <si>
    <t>Watercolor with gold</t>
  </si>
  <si>
    <t>Gift of the Royal Institute of British Architects, 1961</t>
  </si>
  <si>
    <t>Canal with an Angler and Two Swans</t>
  </si>
  <si>
    <t>Etching and drypoint; second of two states</t>
  </si>
  <si>
    <t>GERYON</t>
  </si>
  <si>
    <t>Etching, aquatint and drypoint; states 1-8</t>
  </si>
  <si>
    <t>John B. Turner Fund, 2011</t>
  </si>
  <si>
    <t>Syzygy or the Conjunction of the Macrocosmic Unity with the Microcosmic Triunity from Heinrich Khunrath, Amphiteatrum sapientiae aeternae</t>
  </si>
  <si>
    <t>Engraving from a circular plate</t>
  </si>
  <si>
    <t>Purchase, C. G. Boerner Gift, 2011</t>
  </si>
  <si>
    <t>Horse Group #17</t>
  </si>
  <si>
    <t>Gift of the Work Projects Administration, Allocation Unit, Chicago, 1943</t>
  </si>
  <si>
    <t>Whither Mankind</t>
  </si>
  <si>
    <t>Silkscreen</t>
  </si>
  <si>
    <t>The dream of St Joseph, who is sleeping at the right, the Virgin and Child by a cross surrounded by angels and many putti and with God the Father above</t>
  </si>
  <si>
    <t>The Elisha Whittelsey Collection, The Elisha Whittelsey Fund, 1951</t>
  </si>
  <si>
    <t>Baseball card</t>
  </si>
  <si>
    <t>Sullivan, Left Field, Chicago, from the Gold Coin series (N284) for Gold Coin Chewing Tobacco</t>
  </si>
  <si>
    <t>Commercial color lithography reproducing drawings</t>
  </si>
  <si>
    <t>The Jefferson R. Burdick Collection, Gift of Jefferson R. Burdick</t>
  </si>
  <si>
    <t>Section and elevation of the Colosseum in Rome</t>
  </si>
  <si>
    <t>Bequest of Phyllis Massar, 2011</t>
  </si>
  <si>
    <t>Chairing the Members, Plate IV: Four Prints of an Election</t>
  </si>
  <si>
    <t>Etching and engraving; third state of three</t>
  </si>
  <si>
    <t>Gift of Sarah Lazarus, 1891</t>
  </si>
  <si>
    <t>George Bubear, Oarsman, from World's Champions, Series 1 (N28) for Allen &amp; Ginter Cigarettes</t>
  </si>
  <si>
    <t>Commercial color lithograph</t>
  </si>
  <si>
    <t>Louis Chiozza; verso: Diamond Stars, No. 80 (1934 Averages)</t>
  </si>
  <si>
    <t>Prise de la Ville de Bone (Capture of the City of Bonne), from La Vie de Ferdinand Ier de MÃ©dicis sÃ©rie appelÃ©e aussi Les Batailles des MÃ©dicis (The Life of Ferdinand I de'Medici also called The Medici Battles)</t>
  </si>
  <si>
    <t>Engraving; first state of two (Lieure)</t>
  </si>
  <si>
    <t>The Impossibility</t>
  </si>
  <si>
    <t>Gift of Harry G. Friedman, 1959</t>
  </si>
  <si>
    <t>S. Antioche, mÃ©decin (St. Antiochus, Doctor), July 15th, from Les Images De Tous Les Saincts et Saintes de L'AnnÃ©e (Images of All of the Saints and Religious Events of the Year)</t>
  </si>
  <si>
    <t>Etching; second state of two (Lieure)</t>
  </si>
  <si>
    <t>Sea-Bass Fisherman</t>
  </si>
  <si>
    <t>Robert B. Dodson Fund, 1931</t>
  </si>
  <si>
    <t>Reverse Copy of Madame Bouthillier (Marie de Bragelogne)</t>
  </si>
  <si>
    <t>Gift of Georgiana W. Sargent, in memory of John Osborne Sargent, 1924</t>
  </si>
  <si>
    <t>Reconnoitering, from the Boy Scouts series (E42) for the Fisher Candy Co.</t>
  </si>
  <si>
    <t>Vues de St. Petersbourg</t>
  </si>
  <si>
    <t>Lithography, hand-colored</t>
  </si>
  <si>
    <t>Gift of Robert D. Brewster, 1951</t>
  </si>
  <si>
    <t>Fitzgerald, Sacramento, Pacific Coast League, from the "Obak Baseball Players" set (T212), issued by the American Tobacco Company to promote Obak Mouthpiece Cigarettes</t>
  </si>
  <si>
    <t>Spencer, Catcher, Boston, American League, from the Baseball Players (Ramlys) series (T204) issued by the Mentor Company to promote Ramly and T.T.T. Turkish Cigarettes</t>
  </si>
  <si>
    <t>Photolithograph</t>
  </si>
  <si>
    <t>Islamic Art</t>
  </si>
  <si>
    <t>Fragment of a Bowl</t>
  </si>
  <si>
    <t>Earthenware; incised decoration through a white slip and coloring under a transparent glaze.</t>
  </si>
  <si>
    <t>Egypt</t>
  </si>
  <si>
    <t>Cotton; painted</t>
  </si>
  <si>
    <t>Rogers Fund, 1926</t>
  </si>
  <si>
    <t>India</t>
  </si>
  <si>
    <t>Dado panel</t>
  </si>
  <si>
    <t>Dado Panel</t>
  </si>
  <si>
    <t>Plaster; cast</t>
  </si>
  <si>
    <t>Rogers Fund, 1937</t>
  </si>
  <si>
    <t>Folio from an illustrated manuscript</t>
  </si>
  <si>
    <t>"Yusuf and Zulaikha", Folio 51r from a Bustan of Sa`di</t>
  </si>
  <si>
    <t>Ink, opaque watercolor, and gold on paper</t>
  </si>
  <si>
    <t>Purchase, Louis V. Bell Fund and The Vincent Astor Foundation Gift, 1974</t>
  </si>
  <si>
    <t>present-day Uzbekistan</t>
  </si>
  <si>
    <t>Robert Lehman Collection</t>
  </si>
  <si>
    <t>Head of a Man in Profile</t>
  </si>
  <si>
    <t>Black chalk, pen and brown ink, heightened with white.</t>
  </si>
  <si>
    <t>Robert Lehman Collection, 1975</t>
  </si>
  <si>
    <t>Medieval Art</t>
  </si>
  <si>
    <t>Glass Fragment</t>
  </si>
  <si>
    <t>Colorless glass</t>
  </si>
  <si>
    <t>Gift of Dr. Bashford Dean, 1923</t>
  </si>
  <si>
    <t>France</t>
  </si>
  <si>
    <t>Hilt</t>
  </si>
  <si>
    <t>Eagle-Headed Hilt</t>
  </si>
  <si>
    <t>Byzantine</t>
  </si>
  <si>
    <t>Gift of Lawrence J. Majewski, 1963</t>
  </si>
  <si>
    <t>The Cloisters</t>
  </si>
  <si>
    <t>Grisaille Panel</t>
  </si>
  <si>
    <t>White and pot-metal glass with vitreous paint</t>
  </si>
  <si>
    <t>The Cloisters Collection, 1982</t>
  </si>
  <si>
    <t>Capital</t>
  </si>
  <si>
    <t>Catalan</t>
  </si>
  <si>
    <t>Marble</t>
  </si>
  <si>
    <t>The Cloisters Collection, 1925</t>
  </si>
  <si>
    <t>present-day France</t>
  </si>
  <si>
    <t>Roundel</t>
  </si>
  <si>
    <t>Roundel with Saint John the Baptist</t>
  </si>
  <si>
    <t>South Netherlandish</t>
  </si>
  <si>
    <t>Colorless glass, silver stain, vitreous paint</t>
  </si>
  <si>
    <t>The Cloisters Collection, 1932</t>
  </si>
  <si>
    <t>Modern and Contemporary Art</t>
  </si>
  <si>
    <t>Untitled</t>
  </si>
  <si>
    <t>Graphite on paper</t>
  </si>
  <si>
    <t>Gift of Mr. and Mrs. Meyer Schapiro, 1983</t>
  </si>
  <si>
    <t>Glass</t>
  </si>
  <si>
    <t>Purchase, Theodore R. Gamble Jr. Gift, in honor of his mother, Mrs. Theodore Robert Gamble, 1988</t>
  </si>
  <si>
    <t>Design</t>
  </si>
  <si>
    <t>Design for a Washstand for the Blue Bedroom, Hous'hill</t>
  </si>
  <si>
    <t>Watercolor and graphite on paper</t>
  </si>
  <si>
    <t>Purchase, Lila Acheson Wallace Gift, 1994</t>
  </si>
  <si>
    <t>Bowl</t>
  </si>
  <si>
    <t>"Tard la Nuit" Bowl</t>
  </si>
  <si>
    <t>Gift of Peter T. Joseph, 1995</t>
  </si>
  <si>
    <t>Alvin Langdon Coburn</t>
  </si>
  <si>
    <t>Ink, watercolor, metallic paint, and graphite on paper</t>
  </si>
  <si>
    <t>Alfred Stieglitz Collection, 1949</t>
  </si>
  <si>
    <t>Egyptian Art</t>
  </si>
  <si>
    <t>Upper Half of a Female Figurine</t>
  </si>
  <si>
    <t>Pottery</t>
  </si>
  <si>
    <t>Gift of Albert M. Lythgoe, 1917</t>
  </si>
  <si>
    <t>Hieratic ostracon</t>
  </si>
  <si>
    <t>Limestone, ink, paint</t>
  </si>
  <si>
    <t>Gift of Theodore M. Davis, 1909</t>
  </si>
  <si>
    <t>Figurine of a Seated Woman</t>
  </si>
  <si>
    <t>Limestone, organic material, paint, malachite</t>
  </si>
  <si>
    <t>Rogers Fund, 1907</t>
  </si>
  <si>
    <t>White cross-lined ware beaker decorated with zigzags</t>
  </si>
  <si>
    <t>Pottery, paint</t>
  </si>
  <si>
    <t>Club</t>
  </si>
  <si>
    <t>Wood</t>
  </si>
  <si>
    <t>Rogers Fund, 1936</t>
  </si>
  <si>
    <t>Cylindrical Coil Basket with Lid</t>
  </si>
  <si>
    <t>Grasses</t>
  </si>
  <si>
    <t>Rogers Fund, 1931</t>
  </si>
  <si>
    <t>Jar Label</t>
  </si>
  <si>
    <t>Jar label fragments</t>
  </si>
  <si>
    <t>Pottery and ink, paint</t>
  </si>
  <si>
    <t>Rogers Fund, 1917</t>
  </si>
  <si>
    <t>Relief fragment</t>
  </si>
  <si>
    <t>Granite</t>
  </si>
  <si>
    <t>Linen, from Wah's Mummy</t>
  </si>
  <si>
    <t>Rogers Fund and Edward S. Harkness Gift, 1920</t>
  </si>
  <si>
    <t>Discover Dry Dock Country: Madison Avenue between 63rd and 65th</t>
  </si>
  <si>
    <t>Commercial printing in color</t>
  </si>
  <si>
    <t>Gift of Dry Dock Savings Bank, 1973</t>
  </si>
  <si>
    <t>St. Agatha, from 'Di Tutti gli Affresco del Correggio e di Quattro del Parmigianino'</t>
  </si>
  <si>
    <t>Gift of Lucy Chauncey, in memory of her father, Henry Chauncey, 1935</t>
  </si>
  <si>
    <t>Walter Switzer, Cornell Quarterback shown being grounded by three Columbia Players, from the "Baseball and Football" set (R311), issued by the National Chicle Company to promote Diamond Stars Gum</t>
  </si>
  <si>
    <t>Albumen print (glossy finish)</t>
  </si>
  <si>
    <t>The Virgin and Child with St. John the Baptist, St. Francis, and St. Catherine of Siena</t>
  </si>
  <si>
    <t>Chiaroscuro woodcut from four blocks printed in orange</t>
  </si>
  <si>
    <t>Card Number 28, Harry "The Cat" Brecheen, Pitcher, St. Louis Cardinals, from the Topps Red/ Blue Backs series (R414-5) issued by Topps Chewing Gum Company</t>
  </si>
  <si>
    <t>Card No. 145, U.S. Luscombe "Silvaire," from the Aviation Gum series (V356), issued by World Wide Gum Company, Ltd.</t>
  </si>
  <si>
    <t>Canadian</t>
  </si>
  <si>
    <t>Officer Gordon F. Wilson Shows Mug Pictures to a Woman</t>
  </si>
  <si>
    <t>Anonymous Gift, 2014</t>
  </si>
  <si>
    <t>Card Number 22, Jim Greengrass, Outfield, Cincinnati Redlegs, from "1954 Topps Regular Issue" series (R414-8), issued by Topps Chewing Gum Company.</t>
  </si>
  <si>
    <t>Mary, Queen of Scots at the execution block (from The History of England)</t>
  </si>
  <si>
    <t>Etching and engraving</t>
  </si>
  <si>
    <t>Gift of Susan Dwight Bliss, 1958</t>
  </si>
  <si>
    <t>Happy Easter (Frohe Ostern)</t>
  </si>
  <si>
    <t>Austrian</t>
  </si>
  <si>
    <t>Color lithograph</t>
  </si>
  <si>
    <t>Museum Accession, transferred from the Library</t>
  </si>
  <si>
    <t>Portrait, bust-length, with bow</t>
  </si>
  <si>
    <t>Drypoint</t>
  </si>
  <si>
    <t>Stripper with bare breasts sitting in her dressing room, Atlantic City, N.J.</t>
  </si>
  <si>
    <t>Purchase, Jade Lau Gift, 2015</t>
  </si>
  <si>
    <t>Virginia Hurned, from the Actresses series (N245) issued by Kinney Brothers to promote Sweet Caporal Cigarettes</t>
  </si>
  <si>
    <t>Albumen photograph</t>
  </si>
  <si>
    <t>New York City 2[unfinished, formerly New York City III]</t>
  </si>
  <si>
    <t>Oil and tape on canvas</t>
  </si>
  <si>
    <t>San Francisco Museum of Modern Art, Purchase through a gift of Phyllis Wattis</t>
  </si>
  <si>
    <t>USA</t>
  </si>
  <si>
    <t>The woodcutter</t>
  </si>
  <si>
    <t>Woodcut</t>
  </si>
  <si>
    <t>Gift of Carl Zigrosser, 1930</t>
  </si>
  <si>
    <t>Books Prints Ornament &amp; Architecture</t>
  </si>
  <si>
    <t>Ornamento delle belle &amp; virtuose donne, page 8 (verso)</t>
  </si>
  <si>
    <t>Rogers Fund, 1921</t>
  </si>
  <si>
    <t>Souvenir of New York with Manhattan from West Hoboken, New Jersey</t>
  </si>
  <si>
    <t>Hand-colored lithograph with tint stone</t>
  </si>
  <si>
    <t>The Edward W. C. Arnold Collection of New York Prints, Maps and Pictures, Bequest of Edward W. C. Arnold, 1954</t>
  </si>
  <si>
    <t>[Snow Crystal]</t>
  </si>
  <si>
    <t>Purchase, Alfred Stieglitz Society Gifts, 2015</t>
  </si>
  <si>
    <t>Album</t>
  </si>
  <si>
    <t>[Album]</t>
  </si>
  <si>
    <t>Gift of Eva Kasiska, 1947</t>
  </si>
  <si>
    <t>Scene 14, from Jack and the Giant Killer, Scenes for a Toy Theater</t>
  </si>
  <si>
    <t>The Elisha Whittelsey Collection, The Elisha Whittelsey Fund, 1952</t>
  </si>
  <si>
    <t>The Boston Tea Party, bakery card from the Frontiers of Freedom series (D39-4), issued by the Gordon Bread Company</t>
  </si>
  <si>
    <t>Honduras, bakery card from the Flags series (D34), issued by the Ward-Mackey Company</t>
  </si>
  <si>
    <t>Kylix fragment</t>
  </si>
  <si>
    <t>Terracotta rim fragment of a kylix (drinking cup)</t>
  </si>
  <si>
    <t>Gift of Dietrich von Bothmer, Distinguished Research Curator, Greek and Roman Art, 2011</t>
  </si>
  <si>
    <t>European or Middle Eastern</t>
  </si>
  <si>
    <t>Glass, ceramic</t>
  </si>
  <si>
    <t>Gift of Clarence H. Mackay, Archer M. Huntington, Stephen H. P. Pell and Bashford Dean, 1928</t>
  </si>
  <si>
    <t>Frederick II The Great, King of Prussia (1712â€“1786)</t>
  </si>
  <si>
    <t>Etching and stipple</t>
  </si>
  <si>
    <t>Harris Brisbane Dick Fund, 1917</t>
  </si>
  <si>
    <t>Desert near Alexandria</t>
  </si>
  <si>
    <t>Daguerreotype</t>
  </si>
  <si>
    <t>Purchase, Philippe de Montebello Fund, Mr. and Mrs. John A. Moran Gift, in memory of Louise Chisholm Moran, Joyce F. Menschel and Annette de la Renta Gifts, and funds from various donors, 2016 (2016.97)</t>
  </si>
  <si>
    <t>Terracotta fragment of a kylix (drinking cup)</t>
  </si>
  <si>
    <t>Jo-Jo White, from the Goudey Wide Pen Premiums series (R314) issued by the Goudey Gum Company</t>
  </si>
  <si>
    <t>"Cy" Blanton, from the National Chicle Fine Pen Premiums series (R313) issued by the National Chicle Gum Company</t>
  </si>
  <si>
    <t>Album 324, Page 86</t>
  </si>
  <si>
    <t>Commercial Lithographs</t>
  </si>
  <si>
    <t>Silenus being carried by Satyrs, after Mantegna</t>
  </si>
  <si>
    <t>CoupÃ©/Brougham #3887</t>
  </si>
  <si>
    <t>Graphite and red crayon  on wove paper with perforated linen tape adhered to left edge for binding</t>
  </si>
  <si>
    <t>Prints Ornament &amp; Architecture</t>
  </si>
  <si>
    <t>Ancient Temple</t>
  </si>
  <si>
    <t>Harris Brisbane Dick Fund, 1947</t>
  </si>
  <si>
    <t>Column-krater fragment</t>
  </si>
  <si>
    <t>Terracotta fragment of a column-krater (bowl for mixing wine and water)</t>
  </si>
  <si>
    <t>An indulgence with an image of Our Lord of Chalma</t>
  </si>
  <si>
    <t>Photo-relief and letterpress on buff paper</t>
  </si>
  <si>
    <t>The Elisha Whittelsey Collection, The Elisha Whittelsey Fund, 1946</t>
  </si>
  <si>
    <t>Card 44, John Morrissey, from the Prizefighters series (N269) issued by P. Lorillard Company to promote Mechanics Delight Long Cut Tobacco</t>
  </si>
  <si>
    <t>Ephemera</t>
  </si>
  <si>
    <t>[Rusted Metal Sign: "Slow, Children"]</t>
  </si>
  <si>
    <t>Painted metal</t>
  </si>
  <si>
    <t>Oinochoe fragment</t>
  </si>
  <si>
    <t>Terracotta fragment of an oinochoe (jug)</t>
  </si>
  <si>
    <t>The Historian Animating The Mind of A Young Painter</t>
  </si>
  <si>
    <t>Hand-colored etching</t>
  </si>
  <si>
    <t>The Elisha Whittelsey Collection, The Elisha Whittelsey Fund, 1959</t>
  </si>
  <si>
    <t>Book Print Ornament &amp; Architecture</t>
  </si>
  <si>
    <t>Robes ModÃ¨les Historiques, Viennoise</t>
  </si>
  <si>
    <t>Design: Lithography</t>
  </si>
  <si>
    <t>Harris Brisbane Dick Fund, 1932</t>
  </si>
  <si>
    <t>Skyphos fragment</t>
  </si>
  <si>
    <t>Terracotta fragment of a skyphos (deep drinking cup)</t>
  </si>
  <si>
    <t>Silas K. Johnson, Cincinnati Reds, from the Baseball Players Match Cover design series (U1) issued by Diamond Match Company</t>
  </si>
  <si>
    <t>Printed matchbook</t>
  </si>
  <si>
    <t>Thrifty villagers, satisfied watching the presentation from the outside, from 'A celebration in the neighboring village,' published in Le Petit Journal pour Rire, June 24, 1865</t>
  </si>
  <si>
    <t>Lithograph on newsprint; third state of three (Delteil)</t>
  </si>
  <si>
    <t>Harris Brisbane Dick Fund, 1936</t>
  </si>
  <si>
    <t>Vase</t>
  </si>
  <si>
    <t>Vase with flowering branch motif (one of a pair)</t>
  </si>
  <si>
    <t>Bone china</t>
  </si>
  <si>
    <t>Gift of Helene Fortunoff and Robert Grossman, 2017</t>
  </si>
  <si>
    <t>Dish</t>
  </si>
  <si>
    <t>Metal Dish</t>
  </si>
  <si>
    <t>Card Number 164, Bob Owchinko, San Diego Padres</t>
  </si>
  <si>
    <t>Commercial Color Lithograph</t>
  </si>
  <si>
    <t>Gift of George R. Goldner, in honor of Stewart Goldner, 2016</t>
  </si>
  <si>
    <t>Trade card</t>
  </si>
  <si>
    <t>Packard-Tourist, from the "Antique Autos" series (R701-1), issued by Bowman Gum Company</t>
  </si>
  <si>
    <t>Norwegian Air Force In Canada Patrol Bomber (Northrup N3PB), from the "Modern Airplanes" series (T87), issued with Wings Cigarettes by Brown and Williamson Tobacco Company</t>
  </si>
  <si>
    <t>Stonehenge</t>
  </si>
  <si>
    <t>Sugar-lift aquatint with roulette</t>
  </si>
  <si>
    <t>Gift of Jerry S. Flum, 1980</t>
  </si>
  <si>
    <t>Psyche, holding the flask of beauty being transported by three putti</t>
  </si>
  <si>
    <t>Bequest of Grace Pugh, 1985</t>
  </si>
  <si>
    <t>Landscape and Cattle</t>
  </si>
  <si>
    <t>Gift of Henry Levien, 1967</t>
  </si>
  <si>
    <t>Bamboo and Cicada</t>
  </si>
  <si>
    <t>Finnish</t>
  </si>
  <si>
    <t>Scottish</t>
  </si>
  <si>
    <t xml:space="preserve">India </t>
  </si>
  <si>
    <t>Eastern European</t>
  </si>
  <si>
    <t>Greek</t>
  </si>
  <si>
    <t xml:space="preserve">Asmat </t>
  </si>
  <si>
    <t xml:space="preserve">Abelam </t>
  </si>
  <si>
    <t>Fibula</t>
  </si>
  <si>
    <t>Poster</t>
  </si>
  <si>
    <t>Drawing Ornament and architecture</t>
  </si>
  <si>
    <t>Figurine</t>
  </si>
  <si>
    <t>Ostracon</t>
  </si>
  <si>
    <t>Beaker</t>
  </si>
  <si>
    <t>Statuette of a woman</t>
  </si>
  <si>
    <t>Five section case</t>
  </si>
  <si>
    <t>Indian</t>
  </si>
  <si>
    <t>Canada</t>
  </si>
  <si>
    <t>Asian</t>
  </si>
  <si>
    <t>The Elisha Whittelsey Fund</t>
  </si>
  <si>
    <t>Eva Kasiska</t>
  </si>
  <si>
    <t xml:space="preserve">Germany </t>
  </si>
  <si>
    <t xml:space="preserve">Spain </t>
  </si>
  <si>
    <t>United Kingdom</t>
  </si>
  <si>
    <t>Italy</t>
  </si>
  <si>
    <t>leather;leather, metal</t>
  </si>
  <si>
    <t>No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</si>
</sst>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3C404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48C06-8159-46C6-A74D-633D7229194B}">
  <dimension ref="A1:K201"/>
  <sheetViews>
    <sheetView topLeftCell="D1" workbookViewId="0">
      <selection activeCell="E1" sqref="E1:E1048576"/>
    </sheetView>
  </sheetViews>
  <sheetFormatPr defaultColWidth="31.28515625" defaultRowHeight="15" x14ac:dyDescent="0.25"/>
  <cols>
    <col min="1" max="1" width="11.7109375" bestFit="1" customWidth="1"/>
    <col min="2" max="2" width="37.7109375" bestFit="1" customWidth="1"/>
    <col min="3" max="3" width="35.42578125" bestFit="1" customWidth="1"/>
    <col min="4" max="4" width="191.42578125" bestFit="1" customWidth="1"/>
    <col min="5" max="5" width="25.7109375" bestFit="1" customWidth="1"/>
    <col min="6" max="6" width="18.5703125" bestFit="1" customWidth="1"/>
    <col min="7" max="7" width="19.7109375" bestFit="1" customWidth="1"/>
    <col min="8" max="8" width="18" bestFit="1" customWidth="1"/>
    <col min="9" max="9" width="96.28515625" bestFit="1" customWidth="1"/>
    <col min="10" max="10" width="186.7109375" bestFit="1" customWidth="1"/>
  </cols>
  <sheetData>
    <row r="1" spans="1:11" s="2" customFormat="1" x14ac:dyDescent="0.25">
      <c r="A1" s="2" t="s">
        <v>0</v>
      </c>
      <c r="B1" s="2" t="s">
        <v>1</v>
      </c>
      <c r="C1" s="2" t="s">
        <v>2</v>
      </c>
      <c r="D1" s="2" t="s">
        <v>3</v>
      </c>
      <c r="E1" s="2" t="s">
        <v>4</v>
      </c>
      <c r="F1" s="2" t="s">
        <v>5</v>
      </c>
      <c r="G1" s="2" t="s">
        <v>6</v>
      </c>
      <c r="H1" s="2" t="s">
        <v>7</v>
      </c>
      <c r="I1" s="2" t="s">
        <v>8</v>
      </c>
      <c r="J1" s="2" t="s">
        <v>9</v>
      </c>
      <c r="K1" s="2" t="s">
        <v>10</v>
      </c>
    </row>
    <row r="2" spans="1:11" x14ac:dyDescent="0.25">
      <c r="A2">
        <v>1674</v>
      </c>
      <c r="B2" t="s">
        <v>11</v>
      </c>
      <c r="C2" t="s">
        <v>12</v>
      </c>
      <c r="D2" t="s">
        <v>12</v>
      </c>
      <c r="E2" t="s">
        <v>13</v>
      </c>
      <c r="F2" t="str">
        <f>VLOOKUP(E2,Sheet2!$J$1:$K$29,2,TRUE)</f>
        <v>American</v>
      </c>
      <c r="G2">
        <v>1794</v>
      </c>
      <c r="H2">
        <v>1799</v>
      </c>
      <c r="I2" t="s">
        <v>14</v>
      </c>
      <c r="J2" t="s">
        <v>15</v>
      </c>
      <c r="K2" t="str">
        <f>VLOOKUP(F2,Sheet2!$C$1:$D$16,2,TRUE)</f>
        <v>United States</v>
      </c>
    </row>
    <row r="3" spans="1:11" x14ac:dyDescent="0.25">
      <c r="A3">
        <v>2430</v>
      </c>
      <c r="B3" t="s">
        <v>11</v>
      </c>
      <c r="C3" t="s">
        <v>17</v>
      </c>
      <c r="D3" t="s">
        <v>18</v>
      </c>
      <c r="E3" t="s">
        <v>13</v>
      </c>
      <c r="F3" t="str">
        <f>VLOOKUP(E3,Sheet2!$J$1:$K$29,2,TRUE)</f>
        <v>American</v>
      </c>
      <c r="G3">
        <v>1700</v>
      </c>
      <c r="H3">
        <v>1900</v>
      </c>
      <c r="I3" t="s">
        <v>19</v>
      </c>
      <c r="J3" t="s">
        <v>20</v>
      </c>
      <c r="K3" t="str">
        <f>VLOOKUP(F3,Sheet2!$C$1:$D$16,2,TRUE)</f>
        <v>United States</v>
      </c>
    </row>
    <row r="4" spans="1:11" x14ac:dyDescent="0.25">
      <c r="A4">
        <v>6406</v>
      </c>
      <c r="B4" t="s">
        <v>11</v>
      </c>
      <c r="C4" t="s">
        <v>21</v>
      </c>
      <c r="D4" t="s">
        <v>21</v>
      </c>
      <c r="E4" t="s">
        <v>22</v>
      </c>
      <c r="F4" t="str">
        <f>VLOOKUP(E4,Sheet2!$J$1:$K$29,2,TRUE)</f>
        <v>Dutch</v>
      </c>
      <c r="G4">
        <v>1740</v>
      </c>
      <c r="H4">
        <v>1760</v>
      </c>
      <c r="I4" t="s">
        <v>19</v>
      </c>
      <c r="J4" t="s">
        <v>23</v>
      </c>
      <c r="K4" t="str">
        <f>VLOOKUP(F4,Sheet2!$C$1:$D$16,2,TRUE)</f>
        <v>Netherlands</v>
      </c>
    </row>
    <row r="5" spans="1:11" x14ac:dyDescent="0.25">
      <c r="A5">
        <v>7616</v>
      </c>
      <c r="B5" t="s">
        <v>11</v>
      </c>
      <c r="C5" t="s">
        <v>25</v>
      </c>
      <c r="D5" t="s">
        <v>26</v>
      </c>
      <c r="E5" t="s">
        <v>13</v>
      </c>
      <c r="F5" t="str">
        <f>VLOOKUP(E5,Sheet2!$J$1:$K$29,2,TRUE)</f>
        <v>American</v>
      </c>
      <c r="G5">
        <v>1885</v>
      </c>
      <c r="H5">
        <v>1885</v>
      </c>
      <c r="I5" t="s">
        <v>27</v>
      </c>
      <c r="J5" t="s">
        <v>28</v>
      </c>
      <c r="K5" t="str">
        <f>VLOOKUP(F5,Sheet2!$C$1:$D$16,2,TRUE)</f>
        <v>United States</v>
      </c>
    </row>
    <row r="6" spans="1:11" x14ac:dyDescent="0.25">
      <c r="A6">
        <v>15012</v>
      </c>
      <c r="B6" t="s">
        <v>11</v>
      </c>
      <c r="C6" t="s">
        <v>254</v>
      </c>
      <c r="D6" t="s">
        <v>29</v>
      </c>
      <c r="E6" t="s">
        <v>13</v>
      </c>
      <c r="F6" t="str">
        <f>VLOOKUP(E6,Sheet2!$J$1:$K$29,2,TRUE)</f>
        <v>American</v>
      </c>
      <c r="G6">
        <v>1840</v>
      </c>
      <c r="H6">
        <v>1840</v>
      </c>
      <c r="I6" t="s">
        <v>30</v>
      </c>
      <c r="J6" t="s">
        <v>31</v>
      </c>
      <c r="K6" t="str">
        <f>VLOOKUP(F6,Sheet2!$C$1:$D$16,2,TRUE)</f>
        <v>United States</v>
      </c>
    </row>
    <row r="7" spans="1:11" x14ac:dyDescent="0.25">
      <c r="A7">
        <v>23510</v>
      </c>
      <c r="B7" t="s">
        <v>32</v>
      </c>
      <c r="C7" t="s">
        <v>33</v>
      </c>
      <c r="D7" t="s">
        <v>33</v>
      </c>
      <c r="E7" t="s">
        <v>75</v>
      </c>
      <c r="F7" t="str">
        <f>VLOOKUP(E7,Sheet2!$J$1:$K$29,2,TRUE)</f>
        <v>Japanese</v>
      </c>
      <c r="G7">
        <v>1701</v>
      </c>
      <c r="H7">
        <v>1800</v>
      </c>
      <c r="I7" t="s">
        <v>35</v>
      </c>
      <c r="J7" t="s">
        <v>36</v>
      </c>
      <c r="K7" t="str">
        <f>VLOOKUP(F7,Sheet2!$C$1:$D$16,2,TRUE)</f>
        <v>Japan</v>
      </c>
    </row>
    <row r="8" spans="1:11" x14ac:dyDescent="0.25">
      <c r="A8">
        <v>29920</v>
      </c>
      <c r="B8" t="s">
        <v>32</v>
      </c>
      <c r="C8" t="s">
        <v>37</v>
      </c>
      <c r="D8" t="s">
        <v>38</v>
      </c>
      <c r="E8" t="s">
        <v>75</v>
      </c>
      <c r="F8" t="str">
        <f>VLOOKUP(E8,Sheet2!$J$1:$K$29,2,TRUE)</f>
        <v>Japanese</v>
      </c>
      <c r="G8">
        <v>1770</v>
      </c>
      <c r="H8">
        <v>1852</v>
      </c>
      <c r="I8" t="s">
        <v>39</v>
      </c>
      <c r="J8" t="s">
        <v>40</v>
      </c>
      <c r="K8" t="str">
        <f>VLOOKUP(F8,Sheet2!$C$1:$D$16,2,TRUE)</f>
        <v>Japan</v>
      </c>
    </row>
    <row r="9" spans="1:11" x14ac:dyDescent="0.25">
      <c r="A9">
        <v>32848</v>
      </c>
      <c r="B9" t="s">
        <v>32</v>
      </c>
      <c r="C9" t="s">
        <v>41</v>
      </c>
      <c r="D9" t="s">
        <v>42</v>
      </c>
      <c r="E9" t="s">
        <v>43</v>
      </c>
      <c r="F9" t="str">
        <f>VLOOKUP(E9,Sheet2!$J$1:$K$29,2,TRUE)</f>
        <v>German</v>
      </c>
      <c r="G9">
        <v>1580</v>
      </c>
      <c r="H9">
        <v>1580</v>
      </c>
      <c r="I9" t="s">
        <v>44</v>
      </c>
      <c r="J9" t="s">
        <v>45</v>
      </c>
      <c r="K9" t="str">
        <f>VLOOKUP(F9,Sheet2!$C$1:$D$16,2,TRUE)</f>
        <v xml:space="preserve">Germany </v>
      </c>
    </row>
    <row r="10" spans="1:11" x14ac:dyDescent="0.25">
      <c r="A10">
        <v>34014</v>
      </c>
      <c r="B10" t="s">
        <v>32</v>
      </c>
      <c r="C10" t="s">
        <v>46</v>
      </c>
      <c r="D10" t="s">
        <v>47</v>
      </c>
      <c r="E10" t="s">
        <v>43</v>
      </c>
      <c r="F10" t="str">
        <f>VLOOKUP(E10,Sheet2!$J$1:$K$29,2,TRUE)</f>
        <v>German</v>
      </c>
      <c r="G10">
        <v>1501</v>
      </c>
      <c r="H10">
        <v>1600</v>
      </c>
      <c r="I10" t="s">
        <v>48</v>
      </c>
      <c r="J10" t="s">
        <v>49</v>
      </c>
      <c r="K10" t="str">
        <f>VLOOKUP(F10,Sheet2!$C$1:$D$16,2,TRUE)</f>
        <v xml:space="preserve">Germany </v>
      </c>
    </row>
    <row r="11" spans="1:11" x14ac:dyDescent="0.25">
      <c r="A11">
        <v>34308</v>
      </c>
      <c r="B11" t="s">
        <v>32</v>
      </c>
      <c r="C11" t="s">
        <v>50</v>
      </c>
      <c r="D11" t="s">
        <v>50</v>
      </c>
      <c r="E11" t="s">
        <v>43</v>
      </c>
      <c r="F11" t="str">
        <f>VLOOKUP(E11,Sheet2!$J$1:$K$29,2,TRUE)</f>
        <v>German</v>
      </c>
      <c r="G11">
        <v>1701</v>
      </c>
      <c r="H11">
        <v>1800</v>
      </c>
      <c r="I11" t="s">
        <v>51</v>
      </c>
      <c r="J11" t="s">
        <v>52</v>
      </c>
      <c r="K11" t="str">
        <f>VLOOKUP(F11,Sheet2!$C$1:$D$16,2,TRUE)</f>
        <v xml:space="preserve">Germany </v>
      </c>
    </row>
    <row r="12" spans="1:11" x14ac:dyDescent="0.25">
      <c r="A12">
        <v>34477</v>
      </c>
      <c r="B12" t="s">
        <v>32</v>
      </c>
      <c r="C12" t="s">
        <v>53</v>
      </c>
      <c r="D12" t="s">
        <v>54</v>
      </c>
      <c r="E12" t="s">
        <v>75</v>
      </c>
      <c r="F12" t="str">
        <f>VLOOKUP(E12,Sheet2!$J$1:$K$29,2,TRUE)</f>
        <v>Japanese</v>
      </c>
      <c r="G12">
        <v>1590</v>
      </c>
      <c r="H12">
        <v>1900</v>
      </c>
      <c r="I12" t="s">
        <v>55</v>
      </c>
      <c r="J12" t="s">
        <v>56</v>
      </c>
      <c r="K12" t="str">
        <f>VLOOKUP(F12,Sheet2!$C$1:$D$16,2,TRUE)</f>
        <v>Japan</v>
      </c>
    </row>
    <row r="13" spans="1:11" x14ac:dyDescent="0.25">
      <c r="A13">
        <v>35163</v>
      </c>
      <c r="B13" t="s">
        <v>32</v>
      </c>
      <c r="C13" t="s">
        <v>57</v>
      </c>
      <c r="D13" t="s">
        <v>58</v>
      </c>
      <c r="E13" t="s">
        <v>184</v>
      </c>
      <c r="F13" t="str">
        <f>VLOOKUP(E13,Sheet2!$J$1:$K$29,2,TRUE)</f>
        <v>Spanish</v>
      </c>
      <c r="G13">
        <v>1800</v>
      </c>
      <c r="H13">
        <v>1850</v>
      </c>
      <c r="I13" t="s">
        <v>59</v>
      </c>
      <c r="J13" t="s">
        <v>60</v>
      </c>
      <c r="K13" t="str">
        <f>VLOOKUP(F13,Sheet2!$C$1:$D$16,2,TRUE)</f>
        <v xml:space="preserve">Spain </v>
      </c>
    </row>
    <row r="14" spans="1:11" x14ac:dyDescent="0.25">
      <c r="A14">
        <v>39917</v>
      </c>
      <c r="B14" t="s">
        <v>61</v>
      </c>
      <c r="C14" t="s">
        <v>62</v>
      </c>
      <c r="D14" s="1" t="s">
        <v>62</v>
      </c>
      <c r="E14" t="s">
        <v>63</v>
      </c>
      <c r="F14" t="str">
        <f>VLOOKUP(E14,Sheet2!$J$1:$K$29,2,TRUE)</f>
        <v>Chinese</v>
      </c>
      <c r="G14">
        <v>1037</v>
      </c>
      <c r="H14">
        <v>1101</v>
      </c>
      <c r="I14" t="s">
        <v>65</v>
      </c>
      <c r="J14" t="s">
        <v>66</v>
      </c>
      <c r="K14" t="str">
        <f>VLOOKUP(F14,Sheet2!$C$1:$D$16,2,TRUE)</f>
        <v>China</v>
      </c>
    </row>
    <row r="15" spans="1:11" x14ac:dyDescent="0.25">
      <c r="A15">
        <v>43092</v>
      </c>
      <c r="B15" t="s">
        <v>61</v>
      </c>
      <c r="C15" t="s">
        <v>67</v>
      </c>
      <c r="D15" t="s">
        <v>67</v>
      </c>
      <c r="E15" t="s">
        <v>63</v>
      </c>
      <c r="F15" t="str">
        <f>VLOOKUP(E15,Sheet2!$J$1:$K$29,2,TRUE)</f>
        <v>Chinese</v>
      </c>
      <c r="G15">
        <v>1800</v>
      </c>
      <c r="H15">
        <v>1900</v>
      </c>
      <c r="I15" t="s">
        <v>68</v>
      </c>
      <c r="J15" t="s">
        <v>69</v>
      </c>
      <c r="K15" t="str">
        <f>VLOOKUP(F15,Sheet2!$C$1:$D$16,2,TRUE)</f>
        <v>China</v>
      </c>
    </row>
    <row r="16" spans="1:11" x14ac:dyDescent="0.25">
      <c r="A16">
        <v>53280</v>
      </c>
      <c r="B16" t="s">
        <v>61</v>
      </c>
      <c r="C16" t="s">
        <v>70</v>
      </c>
      <c r="D16" t="s">
        <v>70</v>
      </c>
      <c r="E16" t="s">
        <v>71</v>
      </c>
      <c r="F16" t="str">
        <f>VLOOKUP(E16,Sheet2!$J$1:$K$29,2,TRUE)</f>
        <v>Asian</v>
      </c>
      <c r="G16">
        <v>1200</v>
      </c>
      <c r="H16">
        <v>1250</v>
      </c>
      <c r="I16" t="s">
        <v>72</v>
      </c>
      <c r="J16" t="s">
        <v>73</v>
      </c>
      <c r="K16" t="str">
        <f>VLOOKUP(F16,Sheet2!$C$1:$D$16,2,TRUE)</f>
        <v>Indonesia</v>
      </c>
    </row>
    <row r="17" spans="1:11" x14ac:dyDescent="0.25">
      <c r="A17">
        <v>54547</v>
      </c>
      <c r="B17" t="s">
        <v>61</v>
      </c>
      <c r="C17" t="s">
        <v>74</v>
      </c>
      <c r="D17" t="s">
        <v>74</v>
      </c>
      <c r="E17" t="s">
        <v>75</v>
      </c>
      <c r="F17" t="str">
        <f>VLOOKUP(E17,Sheet2!$J$1:$K$29,2,TRUE)</f>
        <v>Japanese</v>
      </c>
      <c r="G17">
        <v>1800</v>
      </c>
      <c r="H17">
        <v>1899</v>
      </c>
      <c r="I17" t="s">
        <v>76</v>
      </c>
      <c r="J17" t="s">
        <v>56</v>
      </c>
      <c r="K17" t="str">
        <f>VLOOKUP(F17,Sheet2!$C$1:$D$16,2,TRUE)</f>
        <v>Japan</v>
      </c>
    </row>
    <row r="18" spans="1:11" x14ac:dyDescent="0.25">
      <c r="A18">
        <v>54626</v>
      </c>
      <c r="B18" t="s">
        <v>61</v>
      </c>
      <c r="C18" t="s">
        <v>77</v>
      </c>
      <c r="D18" t="s">
        <v>77</v>
      </c>
      <c r="E18" t="s">
        <v>75</v>
      </c>
      <c r="F18" t="str">
        <f>VLOOKUP(E18,Sheet2!$J$1:$K$29,2,TRUE)</f>
        <v>Japanese</v>
      </c>
      <c r="G18">
        <v>1877</v>
      </c>
      <c r="H18">
        <v>1897</v>
      </c>
      <c r="I18" t="s">
        <v>78</v>
      </c>
      <c r="J18" t="s">
        <v>79</v>
      </c>
      <c r="K18" t="str">
        <f>VLOOKUP(F18,Sheet2!$C$1:$D$16,2,TRUE)</f>
        <v>Japan</v>
      </c>
    </row>
    <row r="19" spans="1:11" x14ac:dyDescent="0.25">
      <c r="A19">
        <v>55442</v>
      </c>
      <c r="B19" t="s">
        <v>61</v>
      </c>
      <c r="C19" t="s">
        <v>74</v>
      </c>
      <c r="D19" t="s">
        <v>74</v>
      </c>
      <c r="E19" t="s">
        <v>75</v>
      </c>
      <c r="F19" t="str">
        <f>VLOOKUP(E19,Sheet2!$J$1:$K$29,2,TRUE)</f>
        <v>Japanese</v>
      </c>
      <c r="G19">
        <v>1838</v>
      </c>
      <c r="H19">
        <v>1838</v>
      </c>
      <c r="I19" t="s">
        <v>80</v>
      </c>
      <c r="J19" t="s">
        <v>81</v>
      </c>
      <c r="K19" t="str">
        <f>VLOOKUP(F19,Sheet2!$C$1:$D$16,2,TRUE)</f>
        <v>Japan</v>
      </c>
    </row>
    <row r="20" spans="1:11" x14ac:dyDescent="0.25">
      <c r="A20">
        <v>58899</v>
      </c>
      <c r="B20" t="s">
        <v>61</v>
      </c>
      <c r="C20" t="s">
        <v>82</v>
      </c>
      <c r="D20" t="s">
        <v>614</v>
      </c>
      <c r="E20" t="s">
        <v>75</v>
      </c>
      <c r="F20" t="str">
        <f>VLOOKUP(E20,Sheet2!$J$1:$K$29,2,TRUE)</f>
        <v>Japanese</v>
      </c>
      <c r="G20">
        <v>1800</v>
      </c>
      <c r="H20">
        <v>1899</v>
      </c>
      <c r="I20" t="s">
        <v>83</v>
      </c>
      <c r="J20" t="s">
        <v>84</v>
      </c>
      <c r="K20" t="str">
        <f>VLOOKUP(F20,Sheet2!$C$1:$D$16,2,TRUE)</f>
        <v>Japan</v>
      </c>
    </row>
    <row r="21" spans="1:11" x14ac:dyDescent="0.25">
      <c r="A21">
        <v>62174</v>
      </c>
      <c r="B21" t="s">
        <v>61</v>
      </c>
      <c r="C21" t="s">
        <v>85</v>
      </c>
      <c r="D21" t="s">
        <v>85</v>
      </c>
      <c r="E21" t="s">
        <v>75</v>
      </c>
      <c r="F21" t="str">
        <f>VLOOKUP(E21,Sheet2!$J$1:$K$29,2,TRUE)</f>
        <v>Japanese</v>
      </c>
      <c r="G21">
        <v>1800</v>
      </c>
      <c r="H21">
        <v>1899</v>
      </c>
      <c r="I21" t="s">
        <v>86</v>
      </c>
      <c r="J21" t="s">
        <v>87</v>
      </c>
      <c r="K21" t="str">
        <f>VLOOKUP(F21,Sheet2!$C$1:$D$16,2,TRUE)</f>
        <v>Japan</v>
      </c>
    </row>
    <row r="22" spans="1:11" x14ac:dyDescent="0.25">
      <c r="A22">
        <v>67976</v>
      </c>
      <c r="B22" t="s">
        <v>61</v>
      </c>
      <c r="C22" t="s">
        <v>88</v>
      </c>
      <c r="D22" t="s">
        <v>88</v>
      </c>
      <c r="E22" t="s">
        <v>75</v>
      </c>
      <c r="F22" t="str">
        <f>VLOOKUP(E22,Sheet2!$J$1:$K$29,2,TRUE)</f>
        <v>Japanese</v>
      </c>
      <c r="G22">
        <v>1800</v>
      </c>
      <c r="H22">
        <v>1899</v>
      </c>
      <c r="I22" t="s">
        <v>89</v>
      </c>
      <c r="J22" t="s">
        <v>90</v>
      </c>
      <c r="K22" t="str">
        <f>VLOOKUP(F22,Sheet2!$C$1:$D$16,2,TRUE)</f>
        <v>Japan</v>
      </c>
    </row>
    <row r="23" spans="1:11" x14ac:dyDescent="0.25">
      <c r="A23">
        <v>72803</v>
      </c>
      <c r="B23" t="s">
        <v>61</v>
      </c>
      <c r="C23" t="s">
        <v>91</v>
      </c>
      <c r="D23" t="s">
        <v>599</v>
      </c>
      <c r="E23" t="s">
        <v>63</v>
      </c>
      <c r="F23" t="str">
        <f>VLOOKUP(E23,Sheet2!$J$1:$K$29,2,TRUE)</f>
        <v>Chinese</v>
      </c>
      <c r="G23">
        <v>1966</v>
      </c>
      <c r="H23">
        <v>1966</v>
      </c>
      <c r="I23" t="s">
        <v>92</v>
      </c>
      <c r="J23" t="s">
        <v>93</v>
      </c>
      <c r="K23" t="str">
        <f>VLOOKUP(F23,Sheet2!$C$1:$D$16,2,TRUE)</f>
        <v>China</v>
      </c>
    </row>
    <row r="24" spans="1:11" x14ac:dyDescent="0.25">
      <c r="A24">
        <v>77166</v>
      </c>
      <c r="B24" t="s">
        <v>61</v>
      </c>
      <c r="C24" t="s">
        <v>94</v>
      </c>
      <c r="D24" t="s">
        <v>94</v>
      </c>
      <c r="E24" t="s">
        <v>602</v>
      </c>
      <c r="F24" t="str">
        <f>VLOOKUP(E24,Sheet2!$J$1:$K$29,2,TRUE)</f>
        <v>Indian</v>
      </c>
      <c r="G24">
        <v>1790</v>
      </c>
      <c r="H24">
        <v>1810</v>
      </c>
      <c r="I24" t="s">
        <v>95</v>
      </c>
      <c r="J24" t="s">
        <v>96</v>
      </c>
      <c r="K24" t="str">
        <f>VLOOKUP(F24,Sheet2!$C$1:$D$16,2,TRUE)</f>
        <v>India</v>
      </c>
    </row>
    <row r="25" spans="1:11" x14ac:dyDescent="0.25">
      <c r="A25">
        <v>80735</v>
      </c>
      <c r="B25" t="s">
        <v>97</v>
      </c>
      <c r="C25" t="s">
        <v>98</v>
      </c>
      <c r="D25" t="s">
        <v>98</v>
      </c>
      <c r="E25" t="s">
        <v>75</v>
      </c>
      <c r="F25" t="str">
        <f>VLOOKUP(E25,Sheet2!$J$1:$K$29,2,TRUE)</f>
        <v>Japanese</v>
      </c>
      <c r="G25">
        <v>1983</v>
      </c>
      <c r="H25">
        <v>1987</v>
      </c>
      <c r="I25" t="s">
        <v>99</v>
      </c>
      <c r="J25" t="s">
        <v>100</v>
      </c>
      <c r="K25" t="str">
        <f>VLOOKUP(F25,Sheet2!$C$1:$D$16,2,TRUE)</f>
        <v>Japan</v>
      </c>
    </row>
    <row r="26" spans="1:11" x14ac:dyDescent="0.25">
      <c r="A26">
        <v>81291</v>
      </c>
      <c r="B26" t="s">
        <v>97</v>
      </c>
      <c r="C26" t="s">
        <v>101</v>
      </c>
      <c r="D26" t="s">
        <v>101</v>
      </c>
      <c r="E26" t="s">
        <v>102</v>
      </c>
      <c r="F26" t="str">
        <f>VLOOKUP(E26,Sheet2!$J$1:$K$29,2,TRUE)</f>
        <v>British</v>
      </c>
      <c r="G26">
        <v>1980</v>
      </c>
      <c r="H26">
        <v>1989</v>
      </c>
      <c r="I26" t="s">
        <v>103</v>
      </c>
      <c r="J26" t="s">
        <v>104</v>
      </c>
      <c r="K26" t="str">
        <f>VLOOKUP(F26,Sheet2!$C$1:$D$16,2,TRUE)</f>
        <v>United Kingdom</v>
      </c>
    </row>
    <row r="27" spans="1:11" x14ac:dyDescent="0.25">
      <c r="A27">
        <v>81451</v>
      </c>
      <c r="B27" t="s">
        <v>97</v>
      </c>
      <c r="C27" t="s">
        <v>105</v>
      </c>
      <c r="D27" t="s">
        <v>105</v>
      </c>
      <c r="E27" t="s">
        <v>13</v>
      </c>
      <c r="F27" t="str">
        <f>VLOOKUP(E27,Sheet2!$J$1:$K$29,2,TRUE)</f>
        <v>American</v>
      </c>
      <c r="G27">
        <v>1983</v>
      </c>
      <c r="H27">
        <v>1984</v>
      </c>
      <c r="I27" t="s">
        <v>106</v>
      </c>
      <c r="J27" t="s">
        <v>107</v>
      </c>
      <c r="K27" t="str">
        <f>VLOOKUP(F27,Sheet2!$C$1:$D$16,2,TRUE)</f>
        <v>United States</v>
      </c>
    </row>
    <row r="28" spans="1:11" x14ac:dyDescent="0.25">
      <c r="A28">
        <v>83780</v>
      </c>
      <c r="B28" t="s">
        <v>97</v>
      </c>
      <c r="C28" t="s">
        <v>108</v>
      </c>
      <c r="D28" t="s">
        <v>108</v>
      </c>
      <c r="E28" t="s">
        <v>109</v>
      </c>
      <c r="F28" t="str">
        <f>VLOOKUP(E28,Sheet2!$J$1:$K$29,2,TRUE)</f>
        <v>Italian</v>
      </c>
      <c r="G28">
        <v>1983</v>
      </c>
      <c r="H28">
        <v>1989</v>
      </c>
      <c r="I28" t="s">
        <v>110</v>
      </c>
      <c r="J28" t="s">
        <v>111</v>
      </c>
      <c r="K28" t="str">
        <f>VLOOKUP(F28,Sheet2!$C$1:$D$16,2,TRUE)</f>
        <v>Italy</v>
      </c>
    </row>
    <row r="29" spans="1:11" x14ac:dyDescent="0.25">
      <c r="A29">
        <v>90373</v>
      </c>
      <c r="B29" t="s">
        <v>97</v>
      </c>
      <c r="C29" t="s">
        <v>112</v>
      </c>
      <c r="D29" t="s">
        <v>112</v>
      </c>
      <c r="E29" t="s">
        <v>603</v>
      </c>
      <c r="F29" t="str">
        <f>VLOOKUP(E29,Sheet2!$J$1:$K$29,2,TRUE)</f>
        <v>European</v>
      </c>
      <c r="G29">
        <v>1700</v>
      </c>
      <c r="H29">
        <v>1899</v>
      </c>
      <c r="I29" t="s">
        <v>113</v>
      </c>
      <c r="J29" t="s">
        <v>90</v>
      </c>
      <c r="K29" t="str">
        <f>VLOOKUP(F29,Sheet2!$C$1:$D$16,2,TRUE)</f>
        <v>France</v>
      </c>
    </row>
    <row r="30" spans="1:11" x14ac:dyDescent="0.25">
      <c r="A30">
        <v>96100</v>
      </c>
      <c r="B30" t="s">
        <v>97</v>
      </c>
      <c r="C30" t="s">
        <v>105</v>
      </c>
      <c r="D30" t="s">
        <v>105</v>
      </c>
      <c r="E30" t="s">
        <v>114</v>
      </c>
      <c r="F30" t="str">
        <f>VLOOKUP(E30,Sheet2!$J$1:$K$29,2,TRUE)</f>
        <v>French</v>
      </c>
      <c r="G30">
        <v>1966</v>
      </c>
      <c r="H30">
        <v>1967</v>
      </c>
      <c r="I30" t="s">
        <v>625</v>
      </c>
      <c r="J30" t="s">
        <v>115</v>
      </c>
      <c r="K30" t="str">
        <f>VLOOKUP(F30,Sheet2!$C$1:$D$16,2,TRUE)</f>
        <v>France</v>
      </c>
    </row>
    <row r="31" spans="1:11" x14ac:dyDescent="0.25">
      <c r="A31">
        <v>98251</v>
      </c>
      <c r="B31" t="s">
        <v>97</v>
      </c>
      <c r="C31" t="s">
        <v>116</v>
      </c>
      <c r="D31" t="s">
        <v>116</v>
      </c>
      <c r="E31" t="s">
        <v>114</v>
      </c>
      <c r="F31" t="str">
        <f>VLOOKUP(E31,Sheet2!$J$1:$K$29,2,TRUE)</f>
        <v>French</v>
      </c>
      <c r="G31">
        <v>1800</v>
      </c>
      <c r="H31">
        <v>1899</v>
      </c>
      <c r="I31" t="s">
        <v>117</v>
      </c>
      <c r="J31" t="s">
        <v>118</v>
      </c>
      <c r="K31" t="str">
        <f>VLOOKUP(F31,Sheet2!$C$1:$D$16,2,TRUE)</f>
        <v>France</v>
      </c>
    </row>
    <row r="32" spans="1:11" x14ac:dyDescent="0.25">
      <c r="A32">
        <v>100359</v>
      </c>
      <c r="B32" t="s">
        <v>97</v>
      </c>
      <c r="C32" t="s">
        <v>119</v>
      </c>
      <c r="D32" t="s">
        <v>119</v>
      </c>
      <c r="E32" t="s">
        <v>114</v>
      </c>
      <c r="F32" t="str">
        <f>VLOOKUP(E32,Sheet2!$J$1:$K$29,2,TRUE)</f>
        <v>French</v>
      </c>
      <c r="G32">
        <v>1949</v>
      </c>
      <c r="H32">
        <v>1949</v>
      </c>
      <c r="I32" t="s">
        <v>120</v>
      </c>
      <c r="J32" t="s">
        <v>121</v>
      </c>
      <c r="K32" t="str">
        <f>VLOOKUP(F32,Sheet2!$C$1:$D$16,2,TRUE)</f>
        <v>France</v>
      </c>
    </row>
    <row r="33" spans="1:11" x14ac:dyDescent="0.25">
      <c r="A33">
        <v>114490</v>
      </c>
      <c r="B33" t="s">
        <v>97</v>
      </c>
      <c r="C33" t="s">
        <v>122</v>
      </c>
      <c r="D33" t="s">
        <v>122</v>
      </c>
      <c r="E33" t="s">
        <v>13</v>
      </c>
      <c r="F33" t="str">
        <f>VLOOKUP(E33,Sheet2!$J$1:$K$29,2,TRUE)</f>
        <v>American</v>
      </c>
      <c r="G33">
        <v>1959</v>
      </c>
      <c r="H33">
        <v>1959</v>
      </c>
      <c r="I33" t="s">
        <v>123</v>
      </c>
      <c r="J33" t="s">
        <v>124</v>
      </c>
      <c r="K33" t="str">
        <f>VLOOKUP(F33,Sheet2!$C$1:$D$16,2,TRUE)</f>
        <v>United States</v>
      </c>
    </row>
    <row r="34" spans="1:11" x14ac:dyDescent="0.25">
      <c r="A34">
        <v>119757</v>
      </c>
      <c r="B34" t="s">
        <v>97</v>
      </c>
      <c r="C34" t="s">
        <v>125</v>
      </c>
      <c r="D34" t="s">
        <v>125</v>
      </c>
      <c r="E34" t="s">
        <v>114</v>
      </c>
      <c r="F34" t="str">
        <f>VLOOKUP(E34,Sheet2!$J$1:$K$29,2,TRUE)</f>
        <v>French</v>
      </c>
      <c r="G34">
        <v>1950</v>
      </c>
      <c r="H34">
        <v>1959</v>
      </c>
      <c r="I34" t="s">
        <v>103</v>
      </c>
      <c r="J34" t="s">
        <v>126</v>
      </c>
      <c r="K34" t="str">
        <f>VLOOKUP(F34,Sheet2!$C$1:$D$16,2,TRUE)</f>
        <v>France</v>
      </c>
    </row>
    <row r="35" spans="1:11" x14ac:dyDescent="0.25">
      <c r="A35">
        <v>127104</v>
      </c>
      <c r="B35" t="s">
        <v>97</v>
      </c>
      <c r="C35" t="s">
        <v>127</v>
      </c>
      <c r="D35" t="s">
        <v>127</v>
      </c>
      <c r="E35" t="s">
        <v>128</v>
      </c>
      <c r="F35" t="str">
        <f>VLOOKUP(E35,Sheet2!$J$1:$K$29,2,TRUE)</f>
        <v>European</v>
      </c>
      <c r="G35">
        <v>1800</v>
      </c>
      <c r="H35">
        <v>1939</v>
      </c>
      <c r="I35" t="s">
        <v>129</v>
      </c>
      <c r="J35" t="s">
        <v>130</v>
      </c>
      <c r="K35" t="str">
        <f>VLOOKUP(F35,Sheet2!$C$1:$D$16,2,TRUE)</f>
        <v>France</v>
      </c>
    </row>
    <row r="36" spans="1:11" x14ac:dyDescent="0.25">
      <c r="A36">
        <v>129839</v>
      </c>
      <c r="B36" t="s">
        <v>97</v>
      </c>
      <c r="C36" t="s">
        <v>127</v>
      </c>
      <c r="D36" t="s">
        <v>127</v>
      </c>
      <c r="E36" t="s">
        <v>102</v>
      </c>
      <c r="F36" t="str">
        <f>VLOOKUP(E36,Sheet2!$J$1:$K$29,2,TRUE)</f>
        <v>British</v>
      </c>
      <c r="G36">
        <v>1976</v>
      </c>
      <c r="H36">
        <v>1980</v>
      </c>
      <c r="I36" t="s">
        <v>624</v>
      </c>
      <c r="J36" t="s">
        <v>131</v>
      </c>
      <c r="K36" t="str">
        <f>VLOOKUP(F36,Sheet2!$C$1:$D$16,2,TRUE)</f>
        <v>United Kingdom</v>
      </c>
    </row>
    <row r="37" spans="1:11" x14ac:dyDescent="0.25">
      <c r="A37">
        <v>145237</v>
      </c>
      <c r="B37" t="s">
        <v>97</v>
      </c>
      <c r="C37" t="s">
        <v>132</v>
      </c>
      <c r="D37" t="s">
        <v>132</v>
      </c>
      <c r="E37" t="s">
        <v>13</v>
      </c>
      <c r="F37" t="str">
        <f>VLOOKUP(E37,Sheet2!$J$1:$K$29,2,TRUE)</f>
        <v>American</v>
      </c>
      <c r="G37">
        <v>1967</v>
      </c>
      <c r="H37">
        <v>1967</v>
      </c>
      <c r="I37" t="s">
        <v>133</v>
      </c>
      <c r="J37" t="s">
        <v>134</v>
      </c>
      <c r="K37" t="str">
        <f>VLOOKUP(F37,Sheet2!$C$1:$D$16,2,TRUE)</f>
        <v>United States</v>
      </c>
    </row>
    <row r="38" spans="1:11" x14ac:dyDescent="0.25">
      <c r="A38">
        <v>146150</v>
      </c>
      <c r="B38" t="s">
        <v>97</v>
      </c>
      <c r="C38" t="s">
        <v>135</v>
      </c>
      <c r="D38" t="s">
        <v>135</v>
      </c>
      <c r="E38" t="s">
        <v>13</v>
      </c>
      <c r="F38" t="str">
        <f>VLOOKUP(E38,Sheet2!$J$1:$K$29,2,TRUE)</f>
        <v>American</v>
      </c>
      <c r="G38">
        <v>2003</v>
      </c>
      <c r="H38">
        <v>2004</v>
      </c>
      <c r="I38" t="s">
        <v>136</v>
      </c>
      <c r="J38" t="s">
        <v>137</v>
      </c>
      <c r="K38" t="str">
        <f>VLOOKUP(F38,Sheet2!$C$1:$D$16,2,TRUE)</f>
        <v>United States</v>
      </c>
    </row>
    <row r="39" spans="1:11" x14ac:dyDescent="0.25">
      <c r="A39">
        <v>168579</v>
      </c>
      <c r="B39" t="s">
        <v>97</v>
      </c>
      <c r="C39" t="s">
        <v>138</v>
      </c>
      <c r="D39" t="s">
        <v>138</v>
      </c>
      <c r="E39" t="s">
        <v>13</v>
      </c>
      <c r="F39" t="str">
        <f>VLOOKUP(E39,Sheet2!$J$1:$K$29,2,TRUE)</f>
        <v>American</v>
      </c>
      <c r="G39">
        <v>1875</v>
      </c>
      <c r="H39">
        <v>1899</v>
      </c>
      <c r="I39" t="s">
        <v>139</v>
      </c>
      <c r="J39" t="s">
        <v>140</v>
      </c>
      <c r="K39" t="str">
        <f>VLOOKUP(F39,Sheet2!$C$1:$D$16,2,TRUE)</f>
        <v>United States</v>
      </c>
    </row>
    <row r="40" spans="1:11" x14ac:dyDescent="0.25">
      <c r="A40">
        <v>168781</v>
      </c>
      <c r="B40" t="s">
        <v>97</v>
      </c>
      <c r="C40" t="s">
        <v>141</v>
      </c>
      <c r="D40" t="s">
        <v>141</v>
      </c>
      <c r="E40" t="s">
        <v>142</v>
      </c>
      <c r="F40" t="str">
        <f>VLOOKUP(E40,Sheet2!$J$1:$K$29,2,TRUE)</f>
        <v>European</v>
      </c>
      <c r="G40">
        <v>1776</v>
      </c>
      <c r="H40">
        <v>1799</v>
      </c>
      <c r="I40" t="s">
        <v>143</v>
      </c>
      <c r="J40" t="s">
        <v>144</v>
      </c>
      <c r="K40" t="str">
        <f>VLOOKUP(F40,Sheet2!$C$1:$D$16,2,TRUE)</f>
        <v>France</v>
      </c>
    </row>
    <row r="41" spans="1:11" x14ac:dyDescent="0.25">
      <c r="A41">
        <v>169926</v>
      </c>
      <c r="B41" t="s">
        <v>97</v>
      </c>
      <c r="C41" t="s">
        <v>145</v>
      </c>
      <c r="D41" t="s">
        <v>145</v>
      </c>
      <c r="E41" t="s">
        <v>13</v>
      </c>
      <c r="F41" t="str">
        <f>VLOOKUP(E41,Sheet2!$J$1:$K$29,2,TRUE)</f>
        <v>American</v>
      </c>
      <c r="G41">
        <v>1848</v>
      </c>
      <c r="H41">
        <v>1852</v>
      </c>
      <c r="I41" t="s">
        <v>146</v>
      </c>
      <c r="J41" t="s">
        <v>147</v>
      </c>
      <c r="K41" t="str">
        <f>VLOOKUP(F41,Sheet2!$C$1:$D$16,2,TRUE)</f>
        <v>United States</v>
      </c>
    </row>
    <row r="42" spans="1:11" x14ac:dyDescent="0.25">
      <c r="A42">
        <v>170041</v>
      </c>
      <c r="B42" t="s">
        <v>97</v>
      </c>
      <c r="C42" t="s">
        <v>148</v>
      </c>
      <c r="D42" t="s">
        <v>148</v>
      </c>
      <c r="E42" t="s">
        <v>13</v>
      </c>
      <c r="F42" t="str">
        <f>VLOOKUP(E42,Sheet2!$J$1:$K$29,2,TRUE)</f>
        <v>American</v>
      </c>
      <c r="G42">
        <v>1938</v>
      </c>
      <c r="H42">
        <v>1943</v>
      </c>
      <c r="I42" t="s">
        <v>149</v>
      </c>
      <c r="J42" t="s">
        <v>150</v>
      </c>
      <c r="K42" t="str">
        <f>VLOOKUP(F42,Sheet2!$C$1:$D$16,2,TRUE)</f>
        <v>United States</v>
      </c>
    </row>
    <row r="43" spans="1:11" x14ac:dyDescent="0.25">
      <c r="A43">
        <v>174460</v>
      </c>
      <c r="B43" t="s">
        <v>97</v>
      </c>
      <c r="C43" t="s">
        <v>127</v>
      </c>
      <c r="D43" t="s">
        <v>127</v>
      </c>
      <c r="E43" t="s">
        <v>13</v>
      </c>
      <c r="F43" t="str">
        <f>VLOOKUP(E43,Sheet2!$J$1:$K$29,2,TRUE)</f>
        <v>American</v>
      </c>
      <c r="G43">
        <v>1950</v>
      </c>
      <c r="H43">
        <v>1950</v>
      </c>
      <c r="I43" t="s">
        <v>151</v>
      </c>
      <c r="J43" t="s">
        <v>152</v>
      </c>
      <c r="K43" t="str">
        <f>VLOOKUP(F43,Sheet2!$C$1:$D$16,2,TRUE)</f>
        <v>United States</v>
      </c>
    </row>
    <row r="44" spans="1:11" x14ac:dyDescent="0.25">
      <c r="A44">
        <v>187639</v>
      </c>
      <c r="B44" t="s">
        <v>153</v>
      </c>
      <c r="C44" t="s">
        <v>154</v>
      </c>
      <c r="D44" t="s">
        <v>154</v>
      </c>
      <c r="E44" t="s">
        <v>602</v>
      </c>
      <c r="F44" t="str">
        <f>VLOOKUP(E44,Sheet2!$J$1:$K$29,2,TRUE)</f>
        <v>Indian</v>
      </c>
      <c r="G44">
        <v>1700</v>
      </c>
      <c r="H44">
        <v>1750</v>
      </c>
      <c r="I44" t="s">
        <v>155</v>
      </c>
      <c r="J44" t="s">
        <v>156</v>
      </c>
      <c r="K44" t="str">
        <f>VLOOKUP(F44,Sheet2!$C$1:$D$16,2,TRUE)</f>
        <v>India</v>
      </c>
    </row>
    <row r="45" spans="1:11" x14ac:dyDescent="0.25">
      <c r="A45">
        <v>190199</v>
      </c>
      <c r="B45" t="s">
        <v>153</v>
      </c>
      <c r="C45" t="s">
        <v>157</v>
      </c>
      <c r="D45" t="s">
        <v>158</v>
      </c>
      <c r="E45" t="s">
        <v>114</v>
      </c>
      <c r="F45" t="str">
        <f>VLOOKUP(E45,Sheet2!$J$1:$K$29,2,TRUE)</f>
        <v>French</v>
      </c>
      <c r="G45">
        <v>1700</v>
      </c>
      <c r="H45">
        <v>1799</v>
      </c>
      <c r="I45" t="s">
        <v>159</v>
      </c>
      <c r="J45" t="s">
        <v>160</v>
      </c>
      <c r="K45" t="str">
        <f>VLOOKUP(F45,Sheet2!$C$1:$D$16,2,TRUE)</f>
        <v>France</v>
      </c>
    </row>
    <row r="46" spans="1:11" x14ac:dyDescent="0.25">
      <c r="A46">
        <v>194582</v>
      </c>
      <c r="B46" t="s">
        <v>153</v>
      </c>
      <c r="C46" t="s">
        <v>161</v>
      </c>
      <c r="D46" t="s">
        <v>161</v>
      </c>
      <c r="E46" t="s">
        <v>43</v>
      </c>
      <c r="F46" t="str">
        <f>VLOOKUP(E46,Sheet2!$J$1:$K$29,2,TRUE)</f>
        <v>German</v>
      </c>
      <c r="G46">
        <v>1755</v>
      </c>
      <c r="H46">
        <v>1765</v>
      </c>
      <c r="I46" t="s">
        <v>162</v>
      </c>
      <c r="J46" t="s">
        <v>163</v>
      </c>
      <c r="K46" t="str">
        <f>VLOOKUP(F46,Sheet2!$C$1:$D$16,2,TRUE)</f>
        <v xml:space="preserve">Germany </v>
      </c>
    </row>
    <row r="47" spans="1:11" x14ac:dyDescent="0.25">
      <c r="A47">
        <v>198408</v>
      </c>
      <c r="B47" t="s">
        <v>153</v>
      </c>
      <c r="C47" t="s">
        <v>164</v>
      </c>
      <c r="D47" t="s">
        <v>165</v>
      </c>
      <c r="E47" t="s">
        <v>109</v>
      </c>
      <c r="F47" t="str">
        <f>VLOOKUP(E47,Sheet2!$J$1:$K$29,2,TRUE)</f>
        <v>Italian</v>
      </c>
      <c r="G47">
        <v>1570</v>
      </c>
      <c r="H47">
        <v>1580</v>
      </c>
      <c r="I47" t="s">
        <v>72</v>
      </c>
      <c r="J47" t="s">
        <v>166</v>
      </c>
      <c r="K47" t="str">
        <f>VLOOKUP(F47,Sheet2!$C$1:$D$16,2,TRUE)</f>
        <v>Italy</v>
      </c>
    </row>
    <row r="48" spans="1:11" x14ac:dyDescent="0.25">
      <c r="A48">
        <v>200381</v>
      </c>
      <c r="B48" t="s">
        <v>153</v>
      </c>
      <c r="C48" t="s">
        <v>167</v>
      </c>
      <c r="D48" t="s">
        <v>167</v>
      </c>
      <c r="E48" t="s">
        <v>43</v>
      </c>
      <c r="F48" t="str">
        <f>VLOOKUP(E48,Sheet2!$J$1:$K$29,2,TRUE)</f>
        <v>German</v>
      </c>
      <c r="G48">
        <v>1770</v>
      </c>
      <c r="H48">
        <v>1780</v>
      </c>
      <c r="I48" t="s">
        <v>168</v>
      </c>
      <c r="J48" t="s">
        <v>169</v>
      </c>
      <c r="K48" t="str">
        <f>VLOOKUP(F48,Sheet2!$C$1:$D$16,2,TRUE)</f>
        <v xml:space="preserve">Germany </v>
      </c>
    </row>
    <row r="49" spans="1:11" x14ac:dyDescent="0.25">
      <c r="A49">
        <v>201480</v>
      </c>
      <c r="B49" t="s">
        <v>153</v>
      </c>
      <c r="C49" t="s">
        <v>170</v>
      </c>
      <c r="D49" t="s">
        <v>170</v>
      </c>
      <c r="E49" t="s">
        <v>43</v>
      </c>
      <c r="F49" t="str">
        <f>VLOOKUP(E49,Sheet2!$J$1:$K$29,2,TRUE)</f>
        <v>German</v>
      </c>
      <c r="G49">
        <v>1800</v>
      </c>
      <c r="H49">
        <v>1899</v>
      </c>
      <c r="I49" t="s">
        <v>171</v>
      </c>
      <c r="J49" t="s">
        <v>172</v>
      </c>
      <c r="K49" t="str">
        <f>VLOOKUP(F49,Sheet2!$C$1:$D$16,2,TRUE)</f>
        <v xml:space="preserve">Germany </v>
      </c>
    </row>
    <row r="50" spans="1:11" x14ac:dyDescent="0.25">
      <c r="A50">
        <v>203525</v>
      </c>
      <c r="B50" t="s">
        <v>153</v>
      </c>
      <c r="C50" t="s">
        <v>173</v>
      </c>
      <c r="D50" t="s">
        <v>174</v>
      </c>
      <c r="E50" t="s">
        <v>102</v>
      </c>
      <c r="F50" t="str">
        <f>VLOOKUP(E50,Sheet2!$J$1:$K$29,2,TRUE)</f>
        <v>British</v>
      </c>
      <c r="G50">
        <v>1750</v>
      </c>
      <c r="H50">
        <v>1760</v>
      </c>
      <c r="I50" t="s">
        <v>175</v>
      </c>
      <c r="J50" t="s">
        <v>176</v>
      </c>
      <c r="K50" t="str">
        <f>VLOOKUP(F50,Sheet2!$C$1:$D$16,2,TRUE)</f>
        <v>United Kingdom</v>
      </c>
    </row>
    <row r="51" spans="1:11" x14ac:dyDescent="0.25">
      <c r="A51">
        <v>211642</v>
      </c>
      <c r="B51" t="s">
        <v>153</v>
      </c>
      <c r="C51" t="s">
        <v>177</v>
      </c>
      <c r="D51" t="s">
        <v>177</v>
      </c>
      <c r="E51" t="s">
        <v>142</v>
      </c>
      <c r="F51" t="str">
        <f>VLOOKUP(E51,Sheet2!$J$1:$K$29,2,TRUE)</f>
        <v>European</v>
      </c>
      <c r="G51">
        <v>1885</v>
      </c>
      <c r="H51">
        <v>1899</v>
      </c>
      <c r="I51" t="s">
        <v>178</v>
      </c>
      <c r="J51" t="s">
        <v>179</v>
      </c>
      <c r="K51" t="str">
        <f>VLOOKUP(F51,Sheet2!$C$1:$D$16,2,TRUE)</f>
        <v>France</v>
      </c>
    </row>
    <row r="52" spans="1:11" x14ac:dyDescent="0.25">
      <c r="A52">
        <v>218086</v>
      </c>
      <c r="B52" t="s">
        <v>153</v>
      </c>
      <c r="C52" t="s">
        <v>180</v>
      </c>
      <c r="D52" t="s">
        <v>180</v>
      </c>
      <c r="E52" t="s">
        <v>109</v>
      </c>
      <c r="F52" t="str">
        <f>VLOOKUP(E52,Sheet2!$J$1:$K$29,2,TRUE)</f>
        <v>Italian</v>
      </c>
      <c r="G52">
        <v>1600</v>
      </c>
      <c r="H52">
        <v>1699</v>
      </c>
      <c r="I52" t="s">
        <v>181</v>
      </c>
      <c r="J52" t="s">
        <v>182</v>
      </c>
      <c r="K52" t="str">
        <f>VLOOKUP(F52,Sheet2!$C$1:$D$16,2,TRUE)</f>
        <v>Italy</v>
      </c>
    </row>
    <row r="53" spans="1:11" x14ac:dyDescent="0.25">
      <c r="A53">
        <v>218343</v>
      </c>
      <c r="B53" t="s">
        <v>153</v>
      </c>
      <c r="C53" t="s">
        <v>183</v>
      </c>
      <c r="D53" t="s">
        <v>183</v>
      </c>
      <c r="E53" t="s">
        <v>184</v>
      </c>
      <c r="F53" t="str">
        <f>VLOOKUP(E53,Sheet2!$J$1:$K$29,2,TRUE)</f>
        <v>Spanish</v>
      </c>
      <c r="G53">
        <v>1800</v>
      </c>
      <c r="H53">
        <v>1815</v>
      </c>
      <c r="I53" t="s">
        <v>185</v>
      </c>
      <c r="J53" t="s">
        <v>182</v>
      </c>
      <c r="K53" t="str">
        <f>VLOOKUP(F53,Sheet2!$C$1:$D$16,2,TRUE)</f>
        <v xml:space="preserve">Spain </v>
      </c>
    </row>
    <row r="54" spans="1:11" x14ac:dyDescent="0.25">
      <c r="A54">
        <v>226057</v>
      </c>
      <c r="B54" t="s">
        <v>153</v>
      </c>
      <c r="C54" t="s">
        <v>186</v>
      </c>
      <c r="D54" t="s">
        <v>186</v>
      </c>
      <c r="E54" t="s">
        <v>114</v>
      </c>
      <c r="F54" t="str">
        <f>VLOOKUP(E54,Sheet2!$J$1:$K$29,2,TRUE)</f>
        <v>French</v>
      </c>
      <c r="G54">
        <v>1700</v>
      </c>
      <c r="H54">
        <v>1815</v>
      </c>
      <c r="I54" t="s">
        <v>181</v>
      </c>
      <c r="J54" t="s">
        <v>187</v>
      </c>
      <c r="K54" t="str">
        <f>VLOOKUP(F54,Sheet2!$C$1:$D$16,2,TRUE)</f>
        <v>France</v>
      </c>
    </row>
    <row r="55" spans="1:11" x14ac:dyDescent="0.25">
      <c r="A55">
        <v>229526</v>
      </c>
      <c r="B55" t="s">
        <v>153</v>
      </c>
      <c r="C55" t="s">
        <v>188</v>
      </c>
      <c r="D55" t="s">
        <v>188</v>
      </c>
      <c r="E55" t="s">
        <v>114</v>
      </c>
      <c r="F55" t="str">
        <f>VLOOKUP(E55,Sheet2!$J$1:$K$29,2,TRUE)</f>
        <v>French</v>
      </c>
      <c r="G55">
        <v>1775</v>
      </c>
      <c r="H55">
        <v>1780</v>
      </c>
      <c r="I55" t="s">
        <v>189</v>
      </c>
      <c r="J55" t="s">
        <v>190</v>
      </c>
      <c r="K55" t="str">
        <f>VLOOKUP(F55,Sheet2!$C$1:$D$16,2,TRUE)</f>
        <v>France</v>
      </c>
    </row>
    <row r="56" spans="1:11" x14ac:dyDescent="0.25">
      <c r="A56">
        <v>236638</v>
      </c>
      <c r="B56" t="s">
        <v>153</v>
      </c>
      <c r="C56" t="s">
        <v>164</v>
      </c>
      <c r="D56" t="s">
        <v>191</v>
      </c>
      <c r="E56" t="s">
        <v>43</v>
      </c>
      <c r="F56" t="str">
        <f>VLOOKUP(E56,Sheet2!$J$1:$K$29,2,TRUE)</f>
        <v>German</v>
      </c>
      <c r="G56">
        <v>1800</v>
      </c>
      <c r="H56">
        <v>1899</v>
      </c>
      <c r="I56" t="s">
        <v>192</v>
      </c>
      <c r="J56" t="s">
        <v>193</v>
      </c>
      <c r="K56" t="str">
        <f>VLOOKUP(F56,Sheet2!$C$1:$D$16,2,TRUE)</f>
        <v xml:space="preserve">Germany </v>
      </c>
    </row>
    <row r="57" spans="1:11" x14ac:dyDescent="0.25">
      <c r="A57">
        <v>241148</v>
      </c>
      <c r="B57" t="s">
        <v>194</v>
      </c>
      <c r="C57" t="s">
        <v>195</v>
      </c>
      <c r="D57" t="s">
        <v>196</v>
      </c>
      <c r="E57" t="s">
        <v>197</v>
      </c>
      <c r="F57" t="str">
        <f>VLOOKUP(E57,Sheet2!$J$1:$K$29,2,TRUE)</f>
        <v>European</v>
      </c>
      <c r="G57">
        <v>1250</v>
      </c>
      <c r="H57">
        <v>1500</v>
      </c>
      <c r="I57" t="s">
        <v>198</v>
      </c>
      <c r="J57" t="s">
        <v>199</v>
      </c>
      <c r="K57" t="str">
        <f>VLOOKUP(F57,Sheet2!$C$1:$D$16,2,TRUE)</f>
        <v>France</v>
      </c>
    </row>
    <row r="58" spans="1:11" x14ac:dyDescent="0.25">
      <c r="A58">
        <v>244271</v>
      </c>
      <c r="B58" t="s">
        <v>194</v>
      </c>
      <c r="C58" t="s">
        <v>200</v>
      </c>
      <c r="D58" t="s">
        <v>200</v>
      </c>
      <c r="E58" t="s">
        <v>197</v>
      </c>
      <c r="F58" t="str">
        <f>VLOOKUP(E58,Sheet2!$J$1:$K$29,2,TRUE)</f>
        <v>European</v>
      </c>
      <c r="G58">
        <v>1500</v>
      </c>
      <c r="H58">
        <v>1600</v>
      </c>
      <c r="I58" t="s">
        <v>72</v>
      </c>
      <c r="J58" t="s">
        <v>199</v>
      </c>
      <c r="K58" t="str">
        <f>VLOOKUP(F58,Sheet2!$C$1:$D$16,2,TRUE)</f>
        <v>France</v>
      </c>
    </row>
    <row r="59" spans="1:11" x14ac:dyDescent="0.25">
      <c r="A59">
        <v>246324</v>
      </c>
      <c r="B59" t="s">
        <v>194</v>
      </c>
      <c r="C59" t="s">
        <v>607</v>
      </c>
      <c r="D59" t="s">
        <v>201</v>
      </c>
      <c r="E59" t="s">
        <v>109</v>
      </c>
      <c r="F59" t="str">
        <f>VLOOKUP(E59,Sheet2!$J$1:$K$29,2,TRUE)</f>
        <v>Italian</v>
      </c>
      <c r="G59">
        <v>1806</v>
      </c>
      <c r="H59">
        <v>1905</v>
      </c>
      <c r="I59" t="s">
        <v>72</v>
      </c>
      <c r="J59" t="s">
        <v>202</v>
      </c>
      <c r="K59" t="str">
        <f>VLOOKUP(F59,Sheet2!$C$1:$D$16,2,TRUE)</f>
        <v>Italy</v>
      </c>
    </row>
    <row r="60" spans="1:11" x14ac:dyDescent="0.25">
      <c r="A60">
        <v>250722</v>
      </c>
      <c r="B60" t="s">
        <v>194</v>
      </c>
      <c r="C60" t="s">
        <v>613</v>
      </c>
      <c r="D60" t="s">
        <v>203</v>
      </c>
      <c r="E60" t="s">
        <v>604</v>
      </c>
      <c r="F60" t="str">
        <f>VLOOKUP(E60,Sheet2!$J$1:$K$29,2,TRUE)</f>
        <v>European</v>
      </c>
      <c r="G60">
        <v>1012</v>
      </c>
      <c r="H60">
        <v>1200</v>
      </c>
      <c r="I60" t="s">
        <v>198</v>
      </c>
      <c r="J60" t="s">
        <v>204</v>
      </c>
      <c r="K60" t="str">
        <f>VLOOKUP(F60,Sheet2!$C$1:$D$16,2,TRUE)</f>
        <v>France</v>
      </c>
    </row>
    <row r="61" spans="1:11" x14ac:dyDescent="0.25">
      <c r="A61">
        <v>252173</v>
      </c>
      <c r="B61" t="s">
        <v>194</v>
      </c>
      <c r="C61" t="s">
        <v>205</v>
      </c>
      <c r="D61" t="s">
        <v>206</v>
      </c>
      <c r="E61" t="s">
        <v>207</v>
      </c>
      <c r="F61" t="str">
        <f>VLOOKUP(E61,Sheet2!$J$1:$K$29,2,TRUE)</f>
        <v>European</v>
      </c>
      <c r="G61">
        <v>1600</v>
      </c>
      <c r="H61">
        <v>1750</v>
      </c>
      <c r="I61" t="s">
        <v>208</v>
      </c>
      <c r="J61" t="s">
        <v>209</v>
      </c>
      <c r="K61" t="str">
        <f>VLOOKUP(F61,Sheet2!$C$1:$D$16,2,TRUE)</f>
        <v>France</v>
      </c>
    </row>
    <row r="62" spans="1:11" x14ac:dyDescent="0.25">
      <c r="A62">
        <v>252221</v>
      </c>
      <c r="B62" t="s">
        <v>194</v>
      </c>
      <c r="C62" t="s">
        <v>205</v>
      </c>
      <c r="D62" t="s">
        <v>205</v>
      </c>
      <c r="E62" t="s">
        <v>207</v>
      </c>
      <c r="F62" t="str">
        <f>VLOOKUP(E62,Sheet2!$J$1:$K$29,2,TRUE)</f>
        <v>European</v>
      </c>
      <c r="G62">
        <v>1950</v>
      </c>
      <c r="H62">
        <v>1965</v>
      </c>
      <c r="I62" t="s">
        <v>210</v>
      </c>
      <c r="J62" t="s">
        <v>209</v>
      </c>
      <c r="K62" t="str">
        <f>VLOOKUP(F62,Sheet2!$C$1:$D$16,2,TRUE)</f>
        <v>France</v>
      </c>
    </row>
    <row r="63" spans="1:11" x14ac:dyDescent="0.25">
      <c r="A63">
        <v>262991</v>
      </c>
      <c r="B63" t="s">
        <v>211</v>
      </c>
      <c r="C63" t="s">
        <v>212</v>
      </c>
      <c r="D63" t="s">
        <v>213</v>
      </c>
      <c r="E63" t="s">
        <v>102</v>
      </c>
      <c r="F63" t="str">
        <f>VLOOKUP(E63,Sheet2!$J$1:$K$29,2,TRUE)</f>
        <v>British</v>
      </c>
      <c r="G63">
        <v>1860</v>
      </c>
      <c r="H63">
        <v>1869</v>
      </c>
      <c r="I63" t="s">
        <v>214</v>
      </c>
      <c r="J63" t="s">
        <v>215</v>
      </c>
      <c r="K63" t="str">
        <f>VLOOKUP(F63,Sheet2!$C$1:$D$16,2,TRUE)</f>
        <v>United Kingdom</v>
      </c>
    </row>
    <row r="64" spans="1:11" x14ac:dyDescent="0.25">
      <c r="A64">
        <v>263514</v>
      </c>
      <c r="B64" t="s">
        <v>211</v>
      </c>
      <c r="C64" t="s">
        <v>212</v>
      </c>
      <c r="D64" t="s">
        <v>216</v>
      </c>
      <c r="E64" t="s">
        <v>13</v>
      </c>
      <c r="F64" t="str">
        <f>VLOOKUP(E64,Sheet2!$J$1:$K$29,2,TRUE)</f>
        <v>American</v>
      </c>
      <c r="G64">
        <v>1981</v>
      </c>
      <c r="H64">
        <v>1981</v>
      </c>
      <c r="I64" t="s">
        <v>217</v>
      </c>
      <c r="J64" t="s">
        <v>218</v>
      </c>
      <c r="K64" t="str">
        <f>VLOOKUP(F64,Sheet2!$C$1:$D$16,2,TRUE)</f>
        <v>United States</v>
      </c>
    </row>
    <row r="65" spans="1:11" x14ac:dyDescent="0.25">
      <c r="A65">
        <v>265758</v>
      </c>
      <c r="B65" t="s">
        <v>211</v>
      </c>
      <c r="C65" t="s">
        <v>212</v>
      </c>
      <c r="D65" t="s">
        <v>219</v>
      </c>
      <c r="E65" t="s">
        <v>13</v>
      </c>
      <c r="F65" t="str">
        <f>VLOOKUP(E65,Sheet2!$J$1:$K$29,2,TRUE)</f>
        <v>American</v>
      </c>
      <c r="G65">
        <v>1945</v>
      </c>
      <c r="H65">
        <v>1945</v>
      </c>
      <c r="I65" t="s">
        <v>217</v>
      </c>
      <c r="J65" t="s">
        <v>220</v>
      </c>
      <c r="K65" t="str">
        <f>VLOOKUP(F65,Sheet2!$C$1:$D$16,2,TRUE)</f>
        <v>United States</v>
      </c>
    </row>
    <row r="66" spans="1:11" x14ac:dyDescent="0.25">
      <c r="A66">
        <v>266167</v>
      </c>
      <c r="B66" t="s">
        <v>211</v>
      </c>
      <c r="C66" t="s">
        <v>212</v>
      </c>
      <c r="D66" t="s">
        <v>221</v>
      </c>
      <c r="E66" t="s">
        <v>13</v>
      </c>
      <c r="F66" t="str">
        <f>VLOOKUP(E66,Sheet2!$J$1:$K$29,2,TRUE)</f>
        <v>American</v>
      </c>
      <c r="G66">
        <v>1858</v>
      </c>
      <c r="H66">
        <v>1862</v>
      </c>
      <c r="I66" t="s">
        <v>214</v>
      </c>
      <c r="J66" t="s">
        <v>222</v>
      </c>
      <c r="K66" t="str">
        <f>VLOOKUP(F66,Sheet2!$C$1:$D$16,2,TRUE)</f>
        <v>United States</v>
      </c>
    </row>
    <row r="67" spans="1:11" x14ac:dyDescent="0.25">
      <c r="A67">
        <v>269735</v>
      </c>
      <c r="B67" t="s">
        <v>211</v>
      </c>
      <c r="C67" t="s">
        <v>212</v>
      </c>
      <c r="D67" t="s">
        <v>223</v>
      </c>
      <c r="E67" t="s">
        <v>224</v>
      </c>
      <c r="F67" t="str">
        <f>VLOOKUP(E67,Sheet2!$J$1:$K$29,2,TRUE)</f>
        <v>Mexican</v>
      </c>
      <c r="G67">
        <v>1922</v>
      </c>
      <c r="H67">
        <v>1922</v>
      </c>
      <c r="I67" t="s">
        <v>225</v>
      </c>
      <c r="J67" t="s">
        <v>226</v>
      </c>
      <c r="K67" t="str">
        <f>VLOOKUP(F67,Sheet2!$C$1:$D$16,2,TRUE)</f>
        <v>Mexico</v>
      </c>
    </row>
    <row r="68" spans="1:11" x14ac:dyDescent="0.25">
      <c r="A68">
        <v>271904</v>
      </c>
      <c r="B68" t="s">
        <v>211</v>
      </c>
      <c r="C68" t="s">
        <v>227</v>
      </c>
      <c r="D68" t="s">
        <v>228</v>
      </c>
      <c r="E68" t="s">
        <v>13</v>
      </c>
      <c r="F68" t="str">
        <f>VLOOKUP(E68,Sheet2!$J$1:$K$29,2,TRUE)</f>
        <v>American</v>
      </c>
      <c r="G68">
        <v>1880</v>
      </c>
      <c r="H68">
        <v>1889</v>
      </c>
      <c r="I68" t="s">
        <v>229</v>
      </c>
      <c r="J68" t="s">
        <v>230</v>
      </c>
      <c r="K68" t="str">
        <f>VLOOKUP(F68,Sheet2!$C$1:$D$16,2,TRUE)</f>
        <v>United States</v>
      </c>
    </row>
    <row r="69" spans="1:11" x14ac:dyDescent="0.25">
      <c r="A69">
        <v>273592</v>
      </c>
      <c r="B69" t="s">
        <v>211</v>
      </c>
      <c r="C69" t="s">
        <v>231</v>
      </c>
      <c r="D69" t="s">
        <v>232</v>
      </c>
      <c r="E69" t="s">
        <v>13</v>
      </c>
      <c r="F69" t="str">
        <f>VLOOKUP(E69,Sheet2!$J$1:$K$29,2,TRUE)</f>
        <v>American</v>
      </c>
      <c r="G69">
        <v>1934</v>
      </c>
      <c r="H69">
        <v>1934</v>
      </c>
      <c r="I69" t="s">
        <v>233</v>
      </c>
      <c r="J69" t="s">
        <v>234</v>
      </c>
      <c r="K69" t="str">
        <f>VLOOKUP(F69,Sheet2!$C$1:$D$16,2,TRUE)</f>
        <v>United States</v>
      </c>
    </row>
    <row r="70" spans="1:11" x14ac:dyDescent="0.25">
      <c r="A70">
        <v>276937</v>
      </c>
      <c r="B70" t="s">
        <v>211</v>
      </c>
      <c r="C70" t="s">
        <v>231</v>
      </c>
      <c r="D70" t="s">
        <v>235</v>
      </c>
      <c r="E70" t="s">
        <v>13</v>
      </c>
      <c r="F70" t="str">
        <f>VLOOKUP(E70,Sheet2!$J$1:$K$29,2,TRUE)</f>
        <v>American</v>
      </c>
      <c r="G70">
        <v>1933</v>
      </c>
      <c r="H70">
        <v>1934</v>
      </c>
      <c r="I70" t="s">
        <v>233</v>
      </c>
      <c r="J70" t="s">
        <v>234</v>
      </c>
      <c r="K70" t="str">
        <f>VLOOKUP(F70,Sheet2!$C$1:$D$16,2,TRUE)</f>
        <v>United States</v>
      </c>
    </row>
    <row r="71" spans="1:11" x14ac:dyDescent="0.25">
      <c r="A71">
        <v>286197</v>
      </c>
      <c r="B71" t="s">
        <v>211</v>
      </c>
      <c r="C71" t="s">
        <v>212</v>
      </c>
      <c r="D71" t="s">
        <v>236</v>
      </c>
      <c r="E71" t="s">
        <v>114</v>
      </c>
      <c r="F71" t="str">
        <f>VLOOKUP(E71,Sheet2!$J$1:$K$29,2,TRUE)</f>
        <v>French</v>
      </c>
      <c r="G71">
        <v>1908</v>
      </c>
      <c r="H71">
        <v>1908</v>
      </c>
      <c r="I71" t="s">
        <v>237</v>
      </c>
      <c r="J71" t="s">
        <v>238</v>
      </c>
      <c r="K71" t="str">
        <f>VLOOKUP(F71,Sheet2!$C$1:$D$16,2,TRUE)</f>
        <v>France</v>
      </c>
    </row>
    <row r="72" spans="1:11" x14ac:dyDescent="0.25">
      <c r="A72">
        <v>311479</v>
      </c>
      <c r="B72" t="s">
        <v>239</v>
      </c>
      <c r="C72" t="s">
        <v>240</v>
      </c>
      <c r="D72" t="s">
        <v>240</v>
      </c>
      <c r="E72" t="s">
        <v>605</v>
      </c>
      <c r="F72" t="str">
        <f>VLOOKUP(E72,Sheet2!$J$1:$K$29,2,TRUE)</f>
        <v>Papua New Guinea</v>
      </c>
      <c r="G72">
        <v>1900</v>
      </c>
      <c r="H72">
        <v>2000</v>
      </c>
      <c r="I72" t="s">
        <v>86</v>
      </c>
      <c r="J72" t="s">
        <v>241</v>
      </c>
      <c r="K72" t="str">
        <f>VLOOKUP(F72,Sheet2!$C$1:$D$16,2,TRUE)</f>
        <v>Papua New Guinea</v>
      </c>
    </row>
    <row r="73" spans="1:11" x14ac:dyDescent="0.25">
      <c r="A73">
        <v>312687</v>
      </c>
      <c r="B73" t="s">
        <v>239</v>
      </c>
      <c r="C73" t="s">
        <v>243</v>
      </c>
      <c r="D73" t="s">
        <v>244</v>
      </c>
      <c r="E73" t="s">
        <v>245</v>
      </c>
      <c r="F73" t="str">
        <f>VLOOKUP(E73,Sheet2!$J$1:$K$29,2,TRUE)</f>
        <v>Mexican</v>
      </c>
      <c r="G73">
        <v>1400</v>
      </c>
      <c r="H73">
        <v>1600</v>
      </c>
      <c r="I73" t="s">
        <v>246</v>
      </c>
      <c r="J73" t="s">
        <v>247</v>
      </c>
      <c r="K73" t="str">
        <f>VLOOKUP(F73,Sheet2!$C$1:$D$16,2,TRUE)</f>
        <v>Mexico</v>
      </c>
    </row>
    <row r="74" spans="1:11" x14ac:dyDescent="0.25">
      <c r="A74">
        <v>313019</v>
      </c>
      <c r="B74" t="s">
        <v>239</v>
      </c>
      <c r="C74" t="s">
        <v>249</v>
      </c>
      <c r="D74" t="s">
        <v>250</v>
      </c>
      <c r="E74" t="s">
        <v>251</v>
      </c>
      <c r="F74" t="str">
        <f>VLOOKUP(E74,Sheet2!$J$1:$K$29,2,TRUE)</f>
        <v>Canadian</v>
      </c>
      <c r="G74">
        <v>300</v>
      </c>
      <c r="H74">
        <v>800</v>
      </c>
      <c r="I74" t="s">
        <v>252</v>
      </c>
      <c r="J74" t="s">
        <v>247</v>
      </c>
      <c r="K74" t="str">
        <f>VLOOKUP(F74,Sheet2!$C$1:$D$16,2,TRUE)</f>
        <v>Canada</v>
      </c>
    </row>
    <row r="75" spans="1:11" x14ac:dyDescent="0.25">
      <c r="A75">
        <v>316760</v>
      </c>
      <c r="B75" t="s">
        <v>239</v>
      </c>
      <c r="C75" t="s">
        <v>254</v>
      </c>
      <c r="D75" t="s">
        <v>254</v>
      </c>
      <c r="E75" t="s">
        <v>606</v>
      </c>
      <c r="F75" t="str">
        <f>VLOOKUP(E75,Sheet2!$J$1:$K$29,2,TRUE)</f>
        <v>Papua New Guinea</v>
      </c>
      <c r="G75">
        <v>1900</v>
      </c>
      <c r="H75">
        <v>2000</v>
      </c>
      <c r="I75" t="s">
        <v>255</v>
      </c>
      <c r="J75" t="s">
        <v>256</v>
      </c>
      <c r="K75" t="str">
        <f>VLOOKUP(F75,Sheet2!$C$1:$D$16,2,TRUE)</f>
        <v>Papua New Guinea</v>
      </c>
    </row>
    <row r="76" spans="1:11" x14ac:dyDescent="0.25">
      <c r="A76">
        <v>317005</v>
      </c>
      <c r="B76" t="s">
        <v>239</v>
      </c>
      <c r="C76" t="s">
        <v>258</v>
      </c>
      <c r="D76" t="s">
        <v>259</v>
      </c>
      <c r="E76" t="s">
        <v>260</v>
      </c>
      <c r="F76" t="str">
        <f>VLOOKUP(E76,Sheet2!$J$1:$K$29,2,TRUE)</f>
        <v>French</v>
      </c>
      <c r="G76">
        <v>1900</v>
      </c>
      <c r="H76">
        <v>2000</v>
      </c>
      <c r="I76" t="s">
        <v>261</v>
      </c>
      <c r="J76" t="s">
        <v>262</v>
      </c>
      <c r="K76" t="str">
        <f>VLOOKUP(F76,Sheet2!$C$1:$D$16,2,TRUE)</f>
        <v>France</v>
      </c>
    </row>
    <row r="77" spans="1:11" x14ac:dyDescent="0.25">
      <c r="A77">
        <v>317135</v>
      </c>
      <c r="B77" t="s">
        <v>239</v>
      </c>
      <c r="C77" t="s">
        <v>264</v>
      </c>
      <c r="D77" t="s">
        <v>265</v>
      </c>
      <c r="E77" t="s">
        <v>266</v>
      </c>
      <c r="F77" t="str">
        <f>VLOOKUP(E77,Sheet2!$J$1:$K$29,2,TRUE)</f>
        <v>Mexican</v>
      </c>
      <c r="G77">
        <v>1200</v>
      </c>
      <c r="H77">
        <v>1600</v>
      </c>
      <c r="I77" t="s">
        <v>267</v>
      </c>
      <c r="J77" t="s">
        <v>262</v>
      </c>
      <c r="K77" t="str">
        <f>VLOOKUP(F77,Sheet2!$C$1:$D$16,2,TRUE)</f>
        <v>Mexico</v>
      </c>
    </row>
    <row r="78" spans="1:11" x14ac:dyDescent="0.25">
      <c r="A78">
        <v>319532</v>
      </c>
      <c r="B78" t="s">
        <v>239</v>
      </c>
      <c r="C78" t="s">
        <v>268</v>
      </c>
      <c r="D78" t="s">
        <v>269</v>
      </c>
      <c r="E78" t="s">
        <v>270</v>
      </c>
      <c r="F78" t="str">
        <f>VLOOKUP(E78,Sheet2!$J$1:$K$29,2,TRUE)</f>
        <v>Asian</v>
      </c>
      <c r="G78">
        <v>1850</v>
      </c>
      <c r="H78">
        <v>1950</v>
      </c>
      <c r="I78" t="s">
        <v>271</v>
      </c>
      <c r="J78" t="s">
        <v>272</v>
      </c>
      <c r="K78" t="str">
        <f>VLOOKUP(F78,Sheet2!$C$1:$D$16,2,TRUE)</f>
        <v>Indonesia</v>
      </c>
    </row>
    <row r="79" spans="1:11" x14ac:dyDescent="0.25">
      <c r="A79">
        <v>323644</v>
      </c>
      <c r="B79" t="s">
        <v>273</v>
      </c>
      <c r="C79" t="s">
        <v>274</v>
      </c>
      <c r="D79" t="s">
        <v>274</v>
      </c>
      <c r="E79" t="s">
        <v>275</v>
      </c>
      <c r="F79" t="str">
        <f>VLOOKUP(E79,Sheet2!$J$1:$K$29,2,TRUE)</f>
        <v>Iran</v>
      </c>
      <c r="G79">
        <v>1689</v>
      </c>
      <c r="H79">
        <v>1806</v>
      </c>
      <c r="I79" t="s">
        <v>276</v>
      </c>
      <c r="J79" t="s">
        <v>277</v>
      </c>
      <c r="K79" t="str">
        <f>VLOOKUP(F79,Sheet2!$C$1:$D$16,2,TRUE)</f>
        <v>Iran</v>
      </c>
    </row>
    <row r="80" spans="1:11" x14ac:dyDescent="0.25">
      <c r="A80">
        <v>325714</v>
      </c>
      <c r="B80" t="s">
        <v>273</v>
      </c>
      <c r="C80" t="s">
        <v>278</v>
      </c>
      <c r="D80" t="s">
        <v>279</v>
      </c>
      <c r="E80" t="s">
        <v>275</v>
      </c>
      <c r="F80" t="str">
        <f>VLOOKUP(E80,Sheet2!$J$1:$K$29,2,TRUE)</f>
        <v>Iran</v>
      </c>
      <c r="G80">
        <v>1988</v>
      </c>
      <c r="H80">
        <v>2000</v>
      </c>
      <c r="I80" t="s">
        <v>280</v>
      </c>
      <c r="J80" t="s">
        <v>281</v>
      </c>
      <c r="K80" t="str">
        <f>VLOOKUP(F80,Sheet2!$C$1:$D$16,2,TRUE)</f>
        <v>Iran</v>
      </c>
    </row>
    <row r="81" spans="1:11" x14ac:dyDescent="0.25">
      <c r="A81">
        <v>327150</v>
      </c>
      <c r="B81" t="s">
        <v>273</v>
      </c>
      <c r="C81" t="s">
        <v>282</v>
      </c>
      <c r="D81" t="s">
        <v>282</v>
      </c>
      <c r="E81" t="s">
        <v>275</v>
      </c>
      <c r="F81" t="str">
        <f>VLOOKUP(E81,Sheet2!$J$1:$K$29,2,TRUE)</f>
        <v>Iran</v>
      </c>
      <c r="G81">
        <v>1856</v>
      </c>
      <c r="H81">
        <v>1969</v>
      </c>
      <c r="I81" t="s">
        <v>283</v>
      </c>
      <c r="J81" t="s">
        <v>284</v>
      </c>
      <c r="K81" t="str">
        <f>VLOOKUP(F81,Sheet2!$C$1:$D$16,2,TRUE)</f>
        <v>Iran</v>
      </c>
    </row>
    <row r="82" spans="1:11" x14ac:dyDescent="0.25">
      <c r="A82">
        <v>339097</v>
      </c>
      <c r="B82" t="s">
        <v>285</v>
      </c>
      <c r="C82" t="s">
        <v>608</v>
      </c>
      <c r="D82" t="s">
        <v>286</v>
      </c>
      <c r="E82" t="s">
        <v>13</v>
      </c>
      <c r="F82" t="str">
        <f>VLOOKUP(E82,Sheet2!$J$1:$K$29,2,TRUE)</f>
        <v>American</v>
      </c>
      <c r="G82">
        <v>1895</v>
      </c>
      <c r="H82">
        <v>1895</v>
      </c>
      <c r="I82" t="s">
        <v>287</v>
      </c>
      <c r="J82" t="s">
        <v>288</v>
      </c>
      <c r="K82" t="str">
        <f>VLOOKUP(F82,Sheet2!$C$1:$D$16,2,TRUE)</f>
        <v>United States</v>
      </c>
    </row>
    <row r="83" spans="1:11" x14ac:dyDescent="0.25">
      <c r="A83">
        <v>339407</v>
      </c>
      <c r="B83" t="s">
        <v>285</v>
      </c>
      <c r="C83" t="s">
        <v>94</v>
      </c>
      <c r="D83" t="s">
        <v>289</v>
      </c>
      <c r="E83" t="s">
        <v>109</v>
      </c>
      <c r="F83" t="str">
        <f>VLOOKUP(E83,Sheet2!$J$1:$K$29,2,TRUE)</f>
        <v>Italian</v>
      </c>
      <c r="G83">
        <v>1696</v>
      </c>
      <c r="H83">
        <v>1770</v>
      </c>
      <c r="I83" t="s">
        <v>290</v>
      </c>
      <c r="J83" t="s">
        <v>291</v>
      </c>
      <c r="K83" t="str">
        <f>VLOOKUP(F83,Sheet2!$C$1:$D$16,2,TRUE)</f>
        <v>Italy</v>
      </c>
    </row>
    <row r="84" spans="1:11" x14ac:dyDescent="0.25">
      <c r="A84">
        <v>341146</v>
      </c>
      <c r="B84" t="s">
        <v>285</v>
      </c>
      <c r="C84" t="s">
        <v>74</v>
      </c>
      <c r="D84" t="s">
        <v>292</v>
      </c>
      <c r="E84" t="s">
        <v>109</v>
      </c>
      <c r="F84" t="str">
        <f>VLOOKUP(E84,Sheet2!$J$1:$K$29,2,TRUE)</f>
        <v>Italian</v>
      </c>
      <c r="G84">
        <v>1584</v>
      </c>
      <c r="H84">
        <v>1600</v>
      </c>
      <c r="I84" t="s">
        <v>293</v>
      </c>
      <c r="J84" t="s">
        <v>294</v>
      </c>
      <c r="K84" t="str">
        <f>VLOOKUP(F84,Sheet2!$C$1:$D$16,2,TRUE)</f>
        <v>Italy</v>
      </c>
    </row>
    <row r="85" spans="1:11" x14ac:dyDescent="0.25">
      <c r="A85">
        <v>341485</v>
      </c>
      <c r="B85" t="s">
        <v>285</v>
      </c>
      <c r="C85" t="s">
        <v>74</v>
      </c>
      <c r="D85" t="s">
        <v>295</v>
      </c>
      <c r="E85" t="s">
        <v>109</v>
      </c>
      <c r="F85" t="str">
        <f>VLOOKUP(E85,Sheet2!$J$1:$K$29,2,TRUE)</f>
        <v>Italian</v>
      </c>
      <c r="G85">
        <v>1632</v>
      </c>
      <c r="H85">
        <v>1642</v>
      </c>
      <c r="I85" t="s">
        <v>296</v>
      </c>
      <c r="J85" t="s">
        <v>297</v>
      </c>
      <c r="K85" t="str">
        <f>VLOOKUP(F85,Sheet2!$C$1:$D$16,2,TRUE)</f>
        <v>Italy</v>
      </c>
    </row>
    <row r="86" spans="1:11" x14ac:dyDescent="0.25">
      <c r="A86">
        <v>345964</v>
      </c>
      <c r="B86" t="s">
        <v>285</v>
      </c>
      <c r="C86" t="s">
        <v>298</v>
      </c>
      <c r="D86" t="s">
        <v>299</v>
      </c>
      <c r="E86" t="s">
        <v>114</v>
      </c>
      <c r="F86" t="str">
        <f>VLOOKUP(E86,Sheet2!$J$1:$K$29,2,TRUE)</f>
        <v>French</v>
      </c>
      <c r="G86">
        <v>1875</v>
      </c>
      <c r="H86">
        <v>1890</v>
      </c>
      <c r="I86" t="s">
        <v>300</v>
      </c>
      <c r="J86" t="s">
        <v>301</v>
      </c>
      <c r="K86" t="str">
        <f>VLOOKUP(F86,Sheet2!$C$1:$D$16,2,TRUE)</f>
        <v>France</v>
      </c>
    </row>
    <row r="87" spans="1:11" x14ac:dyDescent="0.25">
      <c r="A87">
        <v>346186</v>
      </c>
      <c r="B87" t="s">
        <v>285</v>
      </c>
      <c r="C87" t="s">
        <v>298</v>
      </c>
      <c r="D87" t="s">
        <v>302</v>
      </c>
      <c r="E87" t="s">
        <v>114</v>
      </c>
      <c r="F87" t="str">
        <f>VLOOKUP(E87,Sheet2!$J$1:$K$29,2,TRUE)</f>
        <v>French</v>
      </c>
      <c r="G87">
        <v>1840</v>
      </c>
      <c r="H87">
        <v>1840</v>
      </c>
      <c r="I87" t="s">
        <v>303</v>
      </c>
      <c r="J87" t="s">
        <v>304</v>
      </c>
      <c r="K87" t="str">
        <f>VLOOKUP(F87,Sheet2!$C$1:$D$16,2,TRUE)</f>
        <v>France</v>
      </c>
    </row>
    <row r="88" spans="1:11" x14ac:dyDescent="0.25">
      <c r="A88">
        <v>347789</v>
      </c>
      <c r="B88" t="s">
        <v>285</v>
      </c>
      <c r="C88" t="s">
        <v>298</v>
      </c>
      <c r="D88" t="s">
        <v>305</v>
      </c>
      <c r="E88" t="s">
        <v>13</v>
      </c>
      <c r="F88" t="str">
        <f>VLOOKUP(E88,Sheet2!$J$1:$K$29,2,TRUE)</f>
        <v>American</v>
      </c>
      <c r="G88">
        <v>1800</v>
      </c>
      <c r="H88">
        <v>1900</v>
      </c>
      <c r="I88" t="s">
        <v>306</v>
      </c>
      <c r="J88" t="s">
        <v>307</v>
      </c>
      <c r="K88" t="str">
        <f>VLOOKUP(F88,Sheet2!$C$1:$D$16,2,TRUE)</f>
        <v>United States</v>
      </c>
    </row>
    <row r="89" spans="1:11" x14ac:dyDescent="0.25">
      <c r="A89">
        <v>350011</v>
      </c>
      <c r="B89" t="s">
        <v>285</v>
      </c>
      <c r="C89" t="s">
        <v>298</v>
      </c>
      <c r="D89" t="s">
        <v>308</v>
      </c>
      <c r="E89" t="s">
        <v>102</v>
      </c>
      <c r="F89" t="str">
        <f>VLOOKUP(E89,Sheet2!$J$1:$K$29,2,TRUE)</f>
        <v>British</v>
      </c>
      <c r="G89">
        <v>1902</v>
      </c>
      <c r="H89">
        <v>1902</v>
      </c>
      <c r="I89" t="s">
        <v>309</v>
      </c>
      <c r="J89" t="s">
        <v>310</v>
      </c>
      <c r="K89" t="str">
        <f>VLOOKUP(F89,Sheet2!$C$1:$D$16,2,TRUE)</f>
        <v>United Kingdom</v>
      </c>
    </row>
    <row r="90" spans="1:11" x14ac:dyDescent="0.25">
      <c r="A90">
        <v>350542</v>
      </c>
      <c r="B90" t="s">
        <v>285</v>
      </c>
      <c r="C90" t="s">
        <v>298</v>
      </c>
      <c r="D90" t="s">
        <v>311</v>
      </c>
      <c r="E90" t="s">
        <v>75</v>
      </c>
      <c r="F90" t="str">
        <f>VLOOKUP(E90,Sheet2!$J$1:$K$29,2,TRUE)</f>
        <v>Japanese</v>
      </c>
      <c r="G90">
        <v>1930</v>
      </c>
      <c r="H90">
        <v>1940</v>
      </c>
      <c r="I90" t="s">
        <v>312</v>
      </c>
      <c r="J90" t="s">
        <v>313</v>
      </c>
      <c r="K90" t="str">
        <f>VLOOKUP(F90,Sheet2!$C$1:$D$16,2,TRUE)</f>
        <v>Japan</v>
      </c>
    </row>
    <row r="91" spans="1:11" x14ac:dyDescent="0.25">
      <c r="A91">
        <v>353752</v>
      </c>
      <c r="B91" t="s">
        <v>285</v>
      </c>
      <c r="C91" t="s">
        <v>298</v>
      </c>
      <c r="D91" t="s">
        <v>314</v>
      </c>
      <c r="E91" t="s">
        <v>114</v>
      </c>
      <c r="F91" t="str">
        <f>VLOOKUP(E91,Sheet2!$J$1:$K$29,2,TRUE)</f>
        <v>French</v>
      </c>
      <c r="G91">
        <v>1899</v>
      </c>
      <c r="H91">
        <v>1899</v>
      </c>
      <c r="I91" t="s">
        <v>618</v>
      </c>
      <c r="J91" t="s">
        <v>315</v>
      </c>
      <c r="K91" t="str">
        <f>VLOOKUP(F91,Sheet2!$C$1:$D$16,2,TRUE)</f>
        <v>France</v>
      </c>
    </row>
    <row r="92" spans="1:11" x14ac:dyDescent="0.25">
      <c r="A92">
        <v>355115</v>
      </c>
      <c r="B92" t="s">
        <v>285</v>
      </c>
      <c r="C92" t="s">
        <v>298</v>
      </c>
      <c r="D92" t="s">
        <v>316</v>
      </c>
      <c r="E92" t="s">
        <v>114</v>
      </c>
      <c r="F92" t="str">
        <f>VLOOKUP(E92,Sheet2!$J$1:$K$29,2,TRUE)</f>
        <v>French</v>
      </c>
      <c r="G92">
        <v>1900</v>
      </c>
      <c r="H92">
        <v>1910</v>
      </c>
      <c r="I92" t="s">
        <v>317</v>
      </c>
      <c r="J92" t="s">
        <v>318</v>
      </c>
      <c r="K92" t="str">
        <f>VLOOKUP(F92,Sheet2!$C$1:$D$16,2,TRUE)</f>
        <v>France</v>
      </c>
    </row>
    <row r="93" spans="1:11" x14ac:dyDescent="0.25">
      <c r="A93">
        <v>357808</v>
      </c>
      <c r="B93" t="s">
        <v>285</v>
      </c>
      <c r="C93" t="s">
        <v>298</v>
      </c>
      <c r="D93" t="s">
        <v>319</v>
      </c>
      <c r="E93" t="s">
        <v>102</v>
      </c>
      <c r="F93" t="str">
        <f>VLOOKUP(E93,Sheet2!$J$1:$K$29,2,TRUE)</f>
        <v>British</v>
      </c>
      <c r="G93">
        <v>1866</v>
      </c>
      <c r="H93">
        <v>1866</v>
      </c>
      <c r="I93" t="s">
        <v>303</v>
      </c>
      <c r="J93" t="s">
        <v>320</v>
      </c>
      <c r="K93" t="str">
        <f>VLOOKUP(F93,Sheet2!$C$1:$D$16,2,TRUE)</f>
        <v>United Kingdom</v>
      </c>
    </row>
    <row r="94" spans="1:11" x14ac:dyDescent="0.25">
      <c r="A94">
        <v>360463</v>
      </c>
      <c r="B94" t="s">
        <v>285</v>
      </c>
      <c r="C94" t="s">
        <v>94</v>
      </c>
      <c r="D94" t="s">
        <v>321</v>
      </c>
      <c r="E94" t="s">
        <v>114</v>
      </c>
      <c r="F94" t="str">
        <f>VLOOKUP(E94,Sheet2!$J$1:$K$29,2,TRUE)</f>
        <v>French</v>
      </c>
      <c r="G94">
        <v>1500</v>
      </c>
      <c r="H94">
        <v>1560</v>
      </c>
      <c r="I94" t="s">
        <v>322</v>
      </c>
      <c r="J94" t="s">
        <v>323</v>
      </c>
      <c r="K94" t="str">
        <f>VLOOKUP(F94,Sheet2!$C$1:$D$16,2,TRUE)</f>
        <v>France</v>
      </c>
    </row>
    <row r="95" spans="1:11" x14ac:dyDescent="0.25">
      <c r="A95">
        <v>360750</v>
      </c>
      <c r="B95" t="s">
        <v>285</v>
      </c>
      <c r="C95" t="s">
        <v>74</v>
      </c>
      <c r="D95" t="s">
        <v>324</v>
      </c>
      <c r="E95" t="s">
        <v>109</v>
      </c>
      <c r="F95" t="str">
        <f>VLOOKUP(E95,Sheet2!$J$1:$K$29,2,TRUE)</f>
        <v>Italian</v>
      </c>
      <c r="G95">
        <v>1677</v>
      </c>
      <c r="H95">
        <v>1625</v>
      </c>
      <c r="I95" t="s">
        <v>325</v>
      </c>
      <c r="J95" t="s">
        <v>326</v>
      </c>
      <c r="K95" t="str">
        <f>VLOOKUP(F95,Sheet2!$C$1:$D$16,2,TRUE)</f>
        <v>Italy</v>
      </c>
    </row>
    <row r="96" spans="1:11" x14ac:dyDescent="0.25">
      <c r="A96">
        <v>363070</v>
      </c>
      <c r="B96" t="s">
        <v>285</v>
      </c>
      <c r="C96" t="s">
        <v>74</v>
      </c>
      <c r="D96" t="s">
        <v>327</v>
      </c>
      <c r="E96" t="s">
        <v>109</v>
      </c>
      <c r="F96" t="str">
        <f>VLOOKUP(E96,Sheet2!$J$1:$K$29,2,TRUE)</f>
        <v>Italian</v>
      </c>
      <c r="G96">
        <v>1745</v>
      </c>
      <c r="H96">
        <v>1755</v>
      </c>
      <c r="I96" t="s">
        <v>328</v>
      </c>
      <c r="J96" t="s">
        <v>329</v>
      </c>
      <c r="K96" t="str">
        <f>VLOOKUP(F96,Sheet2!$C$1:$D$16,2,TRUE)</f>
        <v>Italy</v>
      </c>
    </row>
    <row r="97" spans="1:11" x14ac:dyDescent="0.25">
      <c r="A97">
        <v>363754</v>
      </c>
      <c r="B97" t="s">
        <v>285</v>
      </c>
      <c r="C97" t="s">
        <v>94</v>
      </c>
      <c r="D97" t="s">
        <v>330</v>
      </c>
      <c r="E97" t="s">
        <v>109</v>
      </c>
      <c r="F97" t="str">
        <f>VLOOKUP(E97,Sheet2!$J$1:$K$29,2,TRUE)</f>
        <v>Italian</v>
      </c>
      <c r="G97">
        <v>1548</v>
      </c>
      <c r="H97">
        <v>1612</v>
      </c>
      <c r="I97" t="s">
        <v>331</v>
      </c>
      <c r="J97" t="s">
        <v>332</v>
      </c>
      <c r="K97" t="str">
        <f>VLOOKUP(F97,Sheet2!$C$1:$D$16,2,TRUE)</f>
        <v>Italy</v>
      </c>
    </row>
    <row r="98" spans="1:11" x14ac:dyDescent="0.25">
      <c r="A98">
        <v>365646</v>
      </c>
      <c r="B98" t="s">
        <v>285</v>
      </c>
      <c r="C98" t="s">
        <v>94</v>
      </c>
      <c r="D98" t="s">
        <v>333</v>
      </c>
      <c r="E98" t="s">
        <v>109</v>
      </c>
      <c r="F98" t="str">
        <f>VLOOKUP(E98,Sheet2!$J$1:$K$29,2,TRUE)</f>
        <v>Italian</v>
      </c>
      <c r="G98">
        <v>1591</v>
      </c>
      <c r="H98">
        <v>1666</v>
      </c>
      <c r="I98" t="s">
        <v>334</v>
      </c>
      <c r="J98" t="s">
        <v>335</v>
      </c>
      <c r="K98" t="str">
        <f>VLOOKUP(F98,Sheet2!$C$1:$D$16,2,TRUE)</f>
        <v>Italy</v>
      </c>
    </row>
    <row r="99" spans="1:11" x14ac:dyDescent="0.25">
      <c r="A99">
        <v>367617</v>
      </c>
      <c r="B99" t="s">
        <v>285</v>
      </c>
      <c r="C99" t="s">
        <v>336</v>
      </c>
      <c r="D99" t="s">
        <v>337</v>
      </c>
      <c r="E99" t="s">
        <v>114</v>
      </c>
      <c r="F99" t="str">
        <f>VLOOKUP(E99,Sheet2!$J$1:$K$29,2,TRUE)</f>
        <v>French</v>
      </c>
      <c r="G99">
        <v>1908</v>
      </c>
      <c r="H99">
        <v>1914</v>
      </c>
      <c r="I99" t="s">
        <v>338</v>
      </c>
      <c r="J99" t="s">
        <v>339</v>
      </c>
      <c r="K99" t="str">
        <f>VLOOKUP(F99,Sheet2!$C$1:$D$16,2,TRUE)</f>
        <v>France</v>
      </c>
    </row>
    <row r="100" spans="1:11" x14ac:dyDescent="0.25">
      <c r="A100">
        <v>371229</v>
      </c>
      <c r="B100" t="s">
        <v>285</v>
      </c>
      <c r="C100" t="s">
        <v>74</v>
      </c>
      <c r="D100" t="s">
        <v>340</v>
      </c>
      <c r="E100" t="s">
        <v>22</v>
      </c>
      <c r="F100" t="str">
        <f>VLOOKUP(E100,Sheet2!$J$1:$K$29,2,TRUE)</f>
        <v>Dutch</v>
      </c>
      <c r="G100">
        <v>1650</v>
      </c>
      <c r="H100">
        <v>1650</v>
      </c>
      <c r="I100" t="s">
        <v>341</v>
      </c>
      <c r="J100" t="s">
        <v>342</v>
      </c>
      <c r="K100" t="str">
        <f>VLOOKUP(F100,Sheet2!$C$1:$D$16,2,TRUE)</f>
        <v>Netherlands</v>
      </c>
    </row>
    <row r="101" spans="1:11" x14ac:dyDescent="0.25">
      <c r="A101">
        <v>377953</v>
      </c>
      <c r="B101" t="s">
        <v>285</v>
      </c>
      <c r="C101" t="s">
        <v>298</v>
      </c>
      <c r="D101" t="s">
        <v>343</v>
      </c>
      <c r="E101" t="s">
        <v>114</v>
      </c>
      <c r="F101" t="str">
        <f>VLOOKUP(E101,Sheet2!$J$1:$K$29,2,TRUE)</f>
        <v>French</v>
      </c>
      <c r="G101">
        <v>1743</v>
      </c>
      <c r="H101">
        <v>1743</v>
      </c>
      <c r="I101" t="s">
        <v>344</v>
      </c>
      <c r="J101" t="s">
        <v>345</v>
      </c>
      <c r="K101" t="str">
        <f>VLOOKUP(F101,Sheet2!$C$1:$D$16,2,TRUE)</f>
        <v>France</v>
      </c>
    </row>
    <row r="102" spans="1:11" x14ac:dyDescent="0.25">
      <c r="A102">
        <v>378518</v>
      </c>
      <c r="B102" t="s">
        <v>285</v>
      </c>
      <c r="C102" t="s">
        <v>94</v>
      </c>
      <c r="D102" t="s">
        <v>346</v>
      </c>
      <c r="E102" t="s">
        <v>13</v>
      </c>
      <c r="F102" t="str">
        <f>VLOOKUP(E102,Sheet2!$J$1:$K$29,2,TRUE)</f>
        <v>American</v>
      </c>
      <c r="G102">
        <v>1876</v>
      </c>
      <c r="H102">
        <v>1905</v>
      </c>
      <c r="I102" t="s">
        <v>347</v>
      </c>
      <c r="J102" t="s">
        <v>348</v>
      </c>
      <c r="K102" t="str">
        <f>VLOOKUP(F102,Sheet2!$C$1:$D$16,2,TRUE)</f>
        <v>United States</v>
      </c>
    </row>
    <row r="103" spans="1:11" x14ac:dyDescent="0.25">
      <c r="A103">
        <v>378914</v>
      </c>
      <c r="B103" t="s">
        <v>285</v>
      </c>
      <c r="C103" t="s">
        <v>94</v>
      </c>
      <c r="D103" t="s">
        <v>349</v>
      </c>
      <c r="E103" t="s">
        <v>102</v>
      </c>
      <c r="F103" t="str">
        <f>VLOOKUP(E103,Sheet2!$J$1:$K$29,2,TRUE)</f>
        <v>British</v>
      </c>
      <c r="G103">
        <v>1875</v>
      </c>
      <c r="H103">
        <v>1875</v>
      </c>
      <c r="I103" t="s">
        <v>350</v>
      </c>
      <c r="J103" t="s">
        <v>348</v>
      </c>
      <c r="K103" t="str">
        <f>VLOOKUP(F103,Sheet2!$C$1:$D$16,2,TRUE)</f>
        <v>United Kingdom</v>
      </c>
    </row>
    <row r="104" spans="1:11" x14ac:dyDescent="0.25">
      <c r="A104">
        <v>386510</v>
      </c>
      <c r="B104" t="s">
        <v>285</v>
      </c>
      <c r="C104" t="s">
        <v>609</v>
      </c>
      <c r="D104" t="s">
        <v>351</v>
      </c>
      <c r="E104" t="s">
        <v>22</v>
      </c>
      <c r="F104" t="str">
        <f>VLOOKUP(E104,Sheet2!$J$1:$K$29,2,TRUE)</f>
        <v>Dutch</v>
      </c>
      <c r="G104">
        <v>1800</v>
      </c>
      <c r="H104">
        <v>1899</v>
      </c>
      <c r="I104" t="s">
        <v>352</v>
      </c>
      <c r="J104" t="s">
        <v>353</v>
      </c>
      <c r="K104" t="str">
        <f>VLOOKUP(F104,Sheet2!$C$1:$D$16,2,TRUE)</f>
        <v>Netherlands</v>
      </c>
    </row>
    <row r="105" spans="1:11" x14ac:dyDescent="0.25">
      <c r="A105">
        <v>391909</v>
      </c>
      <c r="B105" t="s">
        <v>285</v>
      </c>
      <c r="C105" t="s">
        <v>74</v>
      </c>
      <c r="D105" t="s">
        <v>354</v>
      </c>
      <c r="E105" t="s">
        <v>22</v>
      </c>
      <c r="F105" t="str">
        <f>VLOOKUP(E105,Sheet2!$J$1:$K$29,2,TRUE)</f>
        <v>Dutch</v>
      </c>
      <c r="G105">
        <v>1643</v>
      </c>
      <c r="H105">
        <v>1653</v>
      </c>
      <c r="I105" t="s">
        <v>355</v>
      </c>
      <c r="J105" t="s">
        <v>56</v>
      </c>
      <c r="K105" t="str">
        <f>VLOOKUP(F105,Sheet2!$C$1:$D$16,2,TRUE)</f>
        <v>Netherlands</v>
      </c>
    </row>
    <row r="106" spans="1:11" x14ac:dyDescent="0.25">
      <c r="A106">
        <v>396269</v>
      </c>
      <c r="B106" t="s">
        <v>285</v>
      </c>
      <c r="C106" t="s">
        <v>74</v>
      </c>
      <c r="D106" t="s">
        <v>356</v>
      </c>
      <c r="E106" t="s">
        <v>13</v>
      </c>
      <c r="F106" t="str">
        <f>VLOOKUP(E106,Sheet2!$J$1:$K$29,2,TRUE)</f>
        <v>American</v>
      </c>
      <c r="G106">
        <v>1957</v>
      </c>
      <c r="H106">
        <v>1957</v>
      </c>
      <c r="I106" t="s">
        <v>357</v>
      </c>
      <c r="J106" t="s">
        <v>358</v>
      </c>
      <c r="K106" t="str">
        <f>VLOOKUP(F106,Sheet2!$C$1:$D$16,2,TRUE)</f>
        <v>United States</v>
      </c>
    </row>
    <row r="107" spans="1:11" x14ac:dyDescent="0.25">
      <c r="A107">
        <v>397577</v>
      </c>
      <c r="B107" t="s">
        <v>285</v>
      </c>
      <c r="C107" t="s">
        <v>74</v>
      </c>
      <c r="D107" t="s">
        <v>359</v>
      </c>
      <c r="E107" t="s">
        <v>43</v>
      </c>
      <c r="F107" t="str">
        <f>VLOOKUP(E107,Sheet2!$J$1:$K$29,2,TRUE)</f>
        <v>German</v>
      </c>
      <c r="G107">
        <v>1535</v>
      </c>
      <c r="H107">
        <v>1611</v>
      </c>
      <c r="I107" t="s">
        <v>360</v>
      </c>
      <c r="J107" t="s">
        <v>361</v>
      </c>
      <c r="K107" t="str">
        <f>VLOOKUP(F107,Sheet2!$C$1:$D$16,2,TRUE)</f>
        <v xml:space="preserve">Germany </v>
      </c>
    </row>
    <row r="108" spans="1:11" x14ac:dyDescent="0.25">
      <c r="A108">
        <v>399078</v>
      </c>
      <c r="B108" t="s">
        <v>285</v>
      </c>
      <c r="C108" t="s">
        <v>74</v>
      </c>
      <c r="D108" t="s">
        <v>362</v>
      </c>
      <c r="E108" t="s">
        <v>13</v>
      </c>
      <c r="F108" t="str">
        <f>VLOOKUP(E108,Sheet2!$J$1:$K$29,2,TRUE)</f>
        <v>American</v>
      </c>
      <c r="G108">
        <v>1935</v>
      </c>
      <c r="H108">
        <v>1943</v>
      </c>
      <c r="I108" t="s">
        <v>287</v>
      </c>
      <c r="J108" t="s">
        <v>363</v>
      </c>
      <c r="K108" t="str">
        <f>VLOOKUP(F108,Sheet2!$C$1:$D$16,2,TRUE)</f>
        <v>United States</v>
      </c>
    </row>
    <row r="109" spans="1:11" x14ac:dyDescent="0.25">
      <c r="A109">
        <v>399085</v>
      </c>
      <c r="B109" t="s">
        <v>285</v>
      </c>
      <c r="C109" t="s">
        <v>74</v>
      </c>
      <c r="D109" t="s">
        <v>364</v>
      </c>
      <c r="E109" t="s">
        <v>13</v>
      </c>
      <c r="F109" t="str">
        <f>VLOOKUP(E109,Sheet2!$J$1:$K$29,2,TRUE)</f>
        <v>American</v>
      </c>
      <c r="G109">
        <v>1935</v>
      </c>
      <c r="H109">
        <v>1943</v>
      </c>
      <c r="I109" t="s">
        <v>365</v>
      </c>
      <c r="J109" t="s">
        <v>363</v>
      </c>
      <c r="K109" t="str">
        <f>VLOOKUP(F109,Sheet2!$C$1:$D$16,2,TRUE)</f>
        <v>United States</v>
      </c>
    </row>
    <row r="110" spans="1:11" x14ac:dyDescent="0.25">
      <c r="A110">
        <v>399877</v>
      </c>
      <c r="B110" t="s">
        <v>285</v>
      </c>
      <c r="C110" t="s">
        <v>74</v>
      </c>
      <c r="D110" t="s">
        <v>366</v>
      </c>
      <c r="E110" t="s">
        <v>109</v>
      </c>
      <c r="F110" t="str">
        <f>VLOOKUP(E110,Sheet2!$J$1:$K$29,2,TRUE)</f>
        <v>Italian</v>
      </c>
      <c r="G110">
        <v>1600</v>
      </c>
      <c r="H110">
        <v>1650</v>
      </c>
      <c r="I110" t="s">
        <v>296</v>
      </c>
      <c r="J110" t="s">
        <v>367</v>
      </c>
      <c r="K110" t="str">
        <f>VLOOKUP(F110,Sheet2!$C$1:$D$16,2,TRUE)</f>
        <v>Italy</v>
      </c>
    </row>
    <row r="111" spans="1:11" x14ac:dyDescent="0.25">
      <c r="A111">
        <v>400013</v>
      </c>
      <c r="B111" t="s">
        <v>285</v>
      </c>
      <c r="C111" t="s">
        <v>368</v>
      </c>
      <c r="D111" t="s">
        <v>369</v>
      </c>
      <c r="E111" t="s">
        <v>109</v>
      </c>
      <c r="F111" t="str">
        <f>VLOOKUP(E111,Sheet2!$J$1:$K$29,2,TRUE)</f>
        <v>Italian</v>
      </c>
      <c r="G111">
        <v>1887</v>
      </c>
      <c r="H111">
        <v>1887</v>
      </c>
      <c r="I111" t="s">
        <v>370</v>
      </c>
      <c r="J111" t="s">
        <v>371</v>
      </c>
      <c r="K111" t="str">
        <f>VLOOKUP(F111,Sheet2!$C$1:$D$16,2,TRUE)</f>
        <v>Italy</v>
      </c>
    </row>
    <row r="112" spans="1:11" x14ac:dyDescent="0.25">
      <c r="A112">
        <v>400018</v>
      </c>
      <c r="B112" t="s">
        <v>285</v>
      </c>
      <c r="C112" t="s">
        <v>74</v>
      </c>
      <c r="D112" t="s">
        <v>372</v>
      </c>
      <c r="E112" t="s">
        <v>109</v>
      </c>
      <c r="F112" t="str">
        <f>VLOOKUP(E112,Sheet2!$J$1:$K$29,2,TRUE)</f>
        <v>Italian</v>
      </c>
      <c r="G112">
        <v>1581</v>
      </c>
      <c r="H112">
        <v>1581</v>
      </c>
      <c r="I112" t="s">
        <v>296</v>
      </c>
      <c r="J112" t="s">
        <v>373</v>
      </c>
      <c r="K112" t="str">
        <f>VLOOKUP(F112,Sheet2!$C$1:$D$16,2,TRUE)</f>
        <v>Italy</v>
      </c>
    </row>
    <row r="113" spans="1:11" x14ac:dyDescent="0.25">
      <c r="A113">
        <v>404850</v>
      </c>
      <c r="B113" t="s">
        <v>285</v>
      </c>
      <c r="C113" t="s">
        <v>74</v>
      </c>
      <c r="D113" t="s">
        <v>374</v>
      </c>
      <c r="E113" t="s">
        <v>109</v>
      </c>
      <c r="F113" t="str">
        <f>VLOOKUP(E113,Sheet2!$J$1:$K$29,2,TRUE)</f>
        <v>Italian</v>
      </c>
      <c r="G113">
        <v>1758</v>
      </c>
      <c r="H113">
        <v>1758</v>
      </c>
      <c r="I113" t="s">
        <v>375</v>
      </c>
      <c r="J113" t="s">
        <v>376</v>
      </c>
      <c r="K113" t="str">
        <f>VLOOKUP(F113,Sheet2!$C$1:$D$16,2,TRUE)</f>
        <v>Italy</v>
      </c>
    </row>
    <row r="114" spans="1:11" x14ac:dyDescent="0.25">
      <c r="A114">
        <v>410156</v>
      </c>
      <c r="B114" t="s">
        <v>285</v>
      </c>
      <c r="C114" t="s">
        <v>74</v>
      </c>
      <c r="D114" t="s">
        <v>377</v>
      </c>
      <c r="E114" t="s">
        <v>13</v>
      </c>
      <c r="F114" t="str">
        <f>VLOOKUP(E114,Sheet2!$J$1:$K$29,2,TRUE)</f>
        <v>American</v>
      </c>
      <c r="G114">
        <v>1887</v>
      </c>
      <c r="H114">
        <v>1887</v>
      </c>
      <c r="I114" t="s">
        <v>378</v>
      </c>
      <c r="J114" t="s">
        <v>371</v>
      </c>
      <c r="K114" t="str">
        <f>VLOOKUP(F114,Sheet2!$C$1:$D$16,2,TRUE)</f>
        <v>United States</v>
      </c>
    </row>
    <row r="115" spans="1:11" x14ac:dyDescent="0.25">
      <c r="A115">
        <v>410683</v>
      </c>
      <c r="B115" t="s">
        <v>285</v>
      </c>
      <c r="C115" t="s">
        <v>368</v>
      </c>
      <c r="D115" t="s">
        <v>379</v>
      </c>
      <c r="E115" t="s">
        <v>13</v>
      </c>
      <c r="F115" t="str">
        <f>VLOOKUP(E115,Sheet2!$J$1:$K$29,2,TRUE)</f>
        <v>American</v>
      </c>
      <c r="G115">
        <v>1935</v>
      </c>
      <c r="H115">
        <v>1935</v>
      </c>
      <c r="I115" t="s">
        <v>378</v>
      </c>
      <c r="J115" t="s">
        <v>371</v>
      </c>
      <c r="K115" t="str">
        <f>VLOOKUP(F115,Sheet2!$C$1:$D$16,2,TRUE)</f>
        <v>United States</v>
      </c>
    </row>
    <row r="116" spans="1:11" x14ac:dyDescent="0.25">
      <c r="A116">
        <v>415848</v>
      </c>
      <c r="B116" t="s">
        <v>285</v>
      </c>
      <c r="C116" t="s">
        <v>74</v>
      </c>
      <c r="D116" t="s">
        <v>380</v>
      </c>
      <c r="E116" t="s">
        <v>109</v>
      </c>
      <c r="F116" t="str">
        <f>VLOOKUP(E116,Sheet2!$J$1:$K$29,2,TRUE)</f>
        <v>Italian</v>
      </c>
      <c r="G116">
        <v>1614</v>
      </c>
      <c r="H116">
        <v>1620</v>
      </c>
      <c r="I116" t="s">
        <v>381</v>
      </c>
      <c r="J116" t="s">
        <v>367</v>
      </c>
      <c r="K116" t="str">
        <f>VLOOKUP(F116,Sheet2!$C$1:$D$16,2,TRUE)</f>
        <v>Italy</v>
      </c>
    </row>
    <row r="117" spans="1:11" x14ac:dyDescent="0.25">
      <c r="A117">
        <v>417951</v>
      </c>
      <c r="B117" t="s">
        <v>285</v>
      </c>
      <c r="C117" t="s">
        <v>74</v>
      </c>
      <c r="D117" t="s">
        <v>382</v>
      </c>
      <c r="E117" t="s">
        <v>43</v>
      </c>
      <c r="F117" t="str">
        <f>VLOOKUP(E117,Sheet2!$J$1:$K$29,2,TRUE)</f>
        <v>German</v>
      </c>
      <c r="G117">
        <v>1548</v>
      </c>
      <c r="H117">
        <v>1548</v>
      </c>
      <c r="I117" t="s">
        <v>293</v>
      </c>
      <c r="J117" t="s">
        <v>383</v>
      </c>
      <c r="K117" t="str">
        <f>VLOOKUP(F117,Sheet2!$C$1:$D$16,2,TRUE)</f>
        <v xml:space="preserve">Germany </v>
      </c>
    </row>
    <row r="118" spans="1:11" x14ac:dyDescent="0.25">
      <c r="A118">
        <v>419823</v>
      </c>
      <c r="B118" t="s">
        <v>285</v>
      </c>
      <c r="C118" t="s">
        <v>74</v>
      </c>
      <c r="D118" t="s">
        <v>384</v>
      </c>
      <c r="E118" t="s">
        <v>114</v>
      </c>
      <c r="F118" t="str">
        <f>VLOOKUP(E118,Sheet2!$J$1:$K$29,2,TRUE)</f>
        <v>French</v>
      </c>
      <c r="G118">
        <v>1636</v>
      </c>
      <c r="H118">
        <v>1636</v>
      </c>
      <c r="I118" t="s">
        <v>385</v>
      </c>
      <c r="J118" t="s">
        <v>326</v>
      </c>
      <c r="K118" t="str">
        <f>VLOOKUP(F118,Sheet2!$C$1:$D$16,2,TRUE)</f>
        <v>France</v>
      </c>
    </row>
    <row r="119" spans="1:11" x14ac:dyDescent="0.25">
      <c r="A119">
        <v>428594</v>
      </c>
      <c r="B119" t="s">
        <v>285</v>
      </c>
      <c r="C119" t="s">
        <v>74</v>
      </c>
      <c r="D119" t="s">
        <v>386</v>
      </c>
      <c r="E119" t="s">
        <v>13</v>
      </c>
      <c r="F119" t="str">
        <f>VLOOKUP(E119,Sheet2!$J$1:$K$29,2,TRUE)</f>
        <v>American</v>
      </c>
      <c r="G119">
        <v>1900</v>
      </c>
      <c r="H119">
        <v>1931</v>
      </c>
      <c r="I119" t="s">
        <v>296</v>
      </c>
      <c r="J119" t="s">
        <v>387</v>
      </c>
      <c r="K119" t="str">
        <f>VLOOKUP(F119,Sheet2!$C$1:$D$16,2,TRUE)</f>
        <v>United States</v>
      </c>
    </row>
    <row r="120" spans="1:11" x14ac:dyDescent="0.25">
      <c r="A120">
        <v>428786</v>
      </c>
      <c r="B120" t="s">
        <v>285</v>
      </c>
      <c r="C120" t="s">
        <v>74</v>
      </c>
      <c r="D120" t="s">
        <v>388</v>
      </c>
      <c r="E120" t="s">
        <v>114</v>
      </c>
      <c r="F120" t="str">
        <f>VLOOKUP(E120,Sheet2!$J$1:$K$29,2,TRUE)</f>
        <v>French</v>
      </c>
      <c r="G120">
        <v>1810</v>
      </c>
      <c r="H120">
        <v>1820</v>
      </c>
      <c r="I120" t="s">
        <v>293</v>
      </c>
      <c r="J120" t="s">
        <v>389</v>
      </c>
      <c r="K120" t="str">
        <f>VLOOKUP(F120,Sheet2!$C$1:$D$16,2,TRUE)</f>
        <v>France</v>
      </c>
    </row>
    <row r="121" spans="1:11" x14ac:dyDescent="0.25">
      <c r="A121">
        <v>430474</v>
      </c>
      <c r="B121" t="s">
        <v>285</v>
      </c>
      <c r="C121" t="s">
        <v>74</v>
      </c>
      <c r="D121" t="s">
        <v>390</v>
      </c>
      <c r="E121" t="s">
        <v>13</v>
      </c>
      <c r="F121" t="str">
        <f>VLOOKUP(E121,Sheet2!$J$1:$K$29,2,TRUE)</f>
        <v>American</v>
      </c>
      <c r="G121">
        <v>1910</v>
      </c>
      <c r="H121">
        <v>1910</v>
      </c>
      <c r="I121" t="s">
        <v>378</v>
      </c>
      <c r="J121" t="s">
        <v>371</v>
      </c>
      <c r="K121" t="str">
        <f>VLOOKUP(F121,Sheet2!$C$1:$D$16,2,TRUE)</f>
        <v>United States</v>
      </c>
    </row>
    <row r="122" spans="1:11" x14ac:dyDescent="0.25">
      <c r="A122">
        <v>431102</v>
      </c>
      <c r="B122" t="s">
        <v>285</v>
      </c>
      <c r="C122" t="s">
        <v>74</v>
      </c>
      <c r="D122" t="s">
        <v>391</v>
      </c>
      <c r="E122" t="s">
        <v>114</v>
      </c>
      <c r="F122" t="str">
        <f>VLOOKUP(E122,Sheet2!$J$1:$K$29,2,TRUE)</f>
        <v>French</v>
      </c>
      <c r="G122">
        <v>1840</v>
      </c>
      <c r="H122">
        <v>1840</v>
      </c>
      <c r="I122" t="s">
        <v>392</v>
      </c>
      <c r="J122" t="s">
        <v>393</v>
      </c>
      <c r="K122" t="str">
        <f>VLOOKUP(F122,Sheet2!$C$1:$D$16,2,TRUE)</f>
        <v>France</v>
      </c>
    </row>
    <row r="123" spans="1:11" x14ac:dyDescent="0.25">
      <c r="A123">
        <v>433636</v>
      </c>
      <c r="B123" t="s">
        <v>285</v>
      </c>
      <c r="C123" t="s">
        <v>368</v>
      </c>
      <c r="D123" t="s">
        <v>394</v>
      </c>
      <c r="E123" t="s">
        <v>102</v>
      </c>
      <c r="F123" t="str">
        <f>VLOOKUP(E123,Sheet2!$J$1:$K$29,2,TRUE)</f>
        <v>British</v>
      </c>
      <c r="G123">
        <v>1910</v>
      </c>
      <c r="H123">
        <v>1910</v>
      </c>
      <c r="I123" t="s">
        <v>378</v>
      </c>
      <c r="J123" t="s">
        <v>371</v>
      </c>
      <c r="K123" t="str">
        <f>VLOOKUP(F123,Sheet2!$C$1:$D$16,2,TRUE)</f>
        <v>United Kingdom</v>
      </c>
    </row>
    <row r="124" spans="1:11" x14ac:dyDescent="0.25">
      <c r="A124">
        <v>434286</v>
      </c>
      <c r="B124" t="s">
        <v>285</v>
      </c>
      <c r="C124" t="s">
        <v>368</v>
      </c>
      <c r="D124" t="s">
        <v>395</v>
      </c>
      <c r="E124" t="s">
        <v>102</v>
      </c>
      <c r="F124" t="str">
        <f>VLOOKUP(E124,Sheet2!$J$1:$K$29,2,TRUE)</f>
        <v>British</v>
      </c>
      <c r="G124">
        <v>1909</v>
      </c>
      <c r="H124">
        <v>1909</v>
      </c>
      <c r="I124" t="s">
        <v>396</v>
      </c>
      <c r="J124" t="s">
        <v>371</v>
      </c>
      <c r="K124" t="str">
        <f>VLOOKUP(F124,Sheet2!$C$1:$D$16,2,TRUE)</f>
        <v>United Kingdom</v>
      </c>
    </row>
    <row r="125" spans="1:11" x14ac:dyDescent="0.25">
      <c r="A125">
        <v>446304</v>
      </c>
      <c r="B125" t="s">
        <v>397</v>
      </c>
      <c r="C125" t="s">
        <v>183</v>
      </c>
      <c r="D125" t="s">
        <v>398</v>
      </c>
      <c r="E125" t="s">
        <v>102</v>
      </c>
      <c r="F125" t="str">
        <f>VLOOKUP(E125,Sheet2!$J$1:$K$29,2,TRUE)</f>
        <v>British</v>
      </c>
      <c r="G125">
        <v>1300</v>
      </c>
      <c r="H125">
        <v>1499</v>
      </c>
      <c r="I125" t="s">
        <v>399</v>
      </c>
      <c r="J125" t="s">
        <v>20</v>
      </c>
      <c r="K125" t="str">
        <f>VLOOKUP(F125,Sheet2!$C$1:$D$16,2,TRUE)</f>
        <v>United Kingdom</v>
      </c>
    </row>
    <row r="126" spans="1:11" x14ac:dyDescent="0.25">
      <c r="A126">
        <v>447944</v>
      </c>
      <c r="B126" t="s">
        <v>397</v>
      </c>
      <c r="C126" t="s">
        <v>183</v>
      </c>
      <c r="D126" t="s">
        <v>183</v>
      </c>
      <c r="E126" t="s">
        <v>102</v>
      </c>
      <c r="F126" t="str">
        <f>VLOOKUP(E126,Sheet2!$J$1:$K$29,2,TRUE)</f>
        <v>British</v>
      </c>
      <c r="G126">
        <v>1700</v>
      </c>
      <c r="H126">
        <v>1799</v>
      </c>
      <c r="I126" t="s">
        <v>401</v>
      </c>
      <c r="J126" t="s">
        <v>402</v>
      </c>
      <c r="K126" t="str">
        <f>VLOOKUP(F126,Sheet2!$C$1:$D$16,2,TRUE)</f>
        <v>United Kingdom</v>
      </c>
    </row>
    <row r="127" spans="1:11" x14ac:dyDescent="0.25">
      <c r="A127">
        <v>449151</v>
      </c>
      <c r="B127" t="s">
        <v>397</v>
      </c>
      <c r="C127" t="s">
        <v>404</v>
      </c>
      <c r="D127" t="s">
        <v>405</v>
      </c>
      <c r="E127" t="s">
        <v>102</v>
      </c>
      <c r="F127" t="str">
        <f>VLOOKUP(E127,Sheet2!$J$1:$K$29,2,TRUE)</f>
        <v>British</v>
      </c>
      <c r="G127">
        <v>1900</v>
      </c>
      <c r="H127">
        <v>1999</v>
      </c>
      <c r="I127" t="s">
        <v>406</v>
      </c>
      <c r="J127" t="s">
        <v>407</v>
      </c>
      <c r="K127" t="str">
        <f>VLOOKUP(F127,Sheet2!$C$1:$D$16,2,TRUE)</f>
        <v>United Kingdom</v>
      </c>
    </row>
    <row r="128" spans="1:11" x14ac:dyDescent="0.25">
      <c r="A128">
        <v>452672</v>
      </c>
      <c r="B128" t="s">
        <v>397</v>
      </c>
      <c r="C128" t="s">
        <v>408</v>
      </c>
      <c r="D128" t="s">
        <v>409</v>
      </c>
      <c r="E128" t="s">
        <v>102</v>
      </c>
      <c r="F128" t="str">
        <f>VLOOKUP(E128,Sheet2!$J$1:$K$29,2,TRUE)</f>
        <v>British</v>
      </c>
      <c r="G128">
        <v>1500</v>
      </c>
      <c r="H128">
        <v>1560</v>
      </c>
      <c r="I128" t="s">
        <v>410</v>
      </c>
      <c r="J128" t="s">
        <v>411</v>
      </c>
      <c r="K128" t="str">
        <f>VLOOKUP(F128,Sheet2!$C$1:$D$16,2,TRUE)</f>
        <v>United Kingdom</v>
      </c>
    </row>
    <row r="129" spans="1:11" x14ac:dyDescent="0.25">
      <c r="A129">
        <v>459471</v>
      </c>
      <c r="B129" t="s">
        <v>413</v>
      </c>
      <c r="C129" t="s">
        <v>94</v>
      </c>
      <c r="D129" t="s">
        <v>414</v>
      </c>
      <c r="E129" t="s">
        <v>102</v>
      </c>
      <c r="F129" t="str">
        <f>VLOOKUP(E129,Sheet2!$J$1:$K$29,2,TRUE)</f>
        <v>British</v>
      </c>
      <c r="G129">
        <v>1490</v>
      </c>
      <c r="H129">
        <v>1499</v>
      </c>
      <c r="I129" t="s">
        <v>415</v>
      </c>
      <c r="J129" t="s">
        <v>416</v>
      </c>
      <c r="K129" t="str">
        <f>VLOOKUP(F129,Sheet2!$C$1:$D$16,2,TRUE)</f>
        <v>United Kingdom</v>
      </c>
    </row>
    <row r="130" spans="1:11" x14ac:dyDescent="0.25">
      <c r="A130">
        <v>466522</v>
      </c>
      <c r="B130" t="s">
        <v>417</v>
      </c>
      <c r="C130" t="s">
        <v>183</v>
      </c>
      <c r="D130" t="s">
        <v>418</v>
      </c>
      <c r="E130" t="s">
        <v>114</v>
      </c>
      <c r="F130" t="str">
        <f>VLOOKUP(E130,Sheet2!$J$1:$K$29,2,TRUE)</f>
        <v>French</v>
      </c>
      <c r="G130">
        <v>1200</v>
      </c>
      <c r="H130">
        <v>1299</v>
      </c>
      <c r="I130" t="s">
        <v>419</v>
      </c>
      <c r="J130" t="s">
        <v>420</v>
      </c>
      <c r="K130" t="str">
        <f>VLOOKUP(F130,Sheet2!$C$1:$D$16,2,TRUE)</f>
        <v>France</v>
      </c>
    </row>
    <row r="131" spans="1:11" x14ac:dyDescent="0.25">
      <c r="A131">
        <v>468605</v>
      </c>
      <c r="B131" t="s">
        <v>417</v>
      </c>
      <c r="C131" t="s">
        <v>422</v>
      </c>
      <c r="D131" t="s">
        <v>423</v>
      </c>
      <c r="E131" t="s">
        <v>424</v>
      </c>
      <c r="F131" t="str">
        <f>VLOOKUP(E131,Sheet2!$J$1:$K$29,2,TRUE)</f>
        <v>European</v>
      </c>
      <c r="G131">
        <v>300</v>
      </c>
      <c r="H131">
        <v>400</v>
      </c>
      <c r="I131" t="s">
        <v>280</v>
      </c>
      <c r="J131" t="s">
        <v>425</v>
      </c>
      <c r="K131" t="str">
        <f>VLOOKUP(F131,Sheet2!$C$1:$D$16,2,TRUE)</f>
        <v>France</v>
      </c>
    </row>
    <row r="132" spans="1:11" x14ac:dyDescent="0.25">
      <c r="A132">
        <v>469993</v>
      </c>
      <c r="B132" t="s">
        <v>426</v>
      </c>
      <c r="C132" t="s">
        <v>188</v>
      </c>
      <c r="D132" t="s">
        <v>427</v>
      </c>
      <c r="E132" t="s">
        <v>114</v>
      </c>
      <c r="F132" t="str">
        <f>VLOOKUP(E132,Sheet2!$J$1:$K$29,2,TRUE)</f>
        <v>French</v>
      </c>
      <c r="G132">
        <v>1250</v>
      </c>
      <c r="H132">
        <v>1270</v>
      </c>
      <c r="I132" t="s">
        <v>428</v>
      </c>
      <c r="J132" t="s">
        <v>429</v>
      </c>
      <c r="K132" t="str">
        <f>VLOOKUP(F132,Sheet2!$C$1:$D$16,2,TRUE)</f>
        <v>France</v>
      </c>
    </row>
    <row r="133" spans="1:11" x14ac:dyDescent="0.25">
      <c r="A133">
        <v>470842</v>
      </c>
      <c r="B133" t="s">
        <v>426</v>
      </c>
      <c r="C133" t="s">
        <v>430</v>
      </c>
      <c r="D133" t="s">
        <v>430</v>
      </c>
      <c r="E133" t="s">
        <v>431</v>
      </c>
      <c r="F133" t="str">
        <f>VLOOKUP(E133,Sheet2!$J$1:$K$29,2,TRUE)</f>
        <v>European</v>
      </c>
      <c r="G133">
        <v>1100</v>
      </c>
      <c r="H133">
        <v>1150</v>
      </c>
      <c r="I133" t="s">
        <v>432</v>
      </c>
      <c r="J133" t="s">
        <v>433</v>
      </c>
      <c r="K133" t="str">
        <f>VLOOKUP(F133,Sheet2!$C$1:$D$16,2,TRUE)</f>
        <v>France</v>
      </c>
    </row>
    <row r="134" spans="1:11" x14ac:dyDescent="0.25">
      <c r="A134">
        <v>471090</v>
      </c>
      <c r="B134" t="s">
        <v>426</v>
      </c>
      <c r="C134" t="s">
        <v>435</v>
      </c>
      <c r="D134" t="s">
        <v>436</v>
      </c>
      <c r="E134" t="s">
        <v>437</v>
      </c>
      <c r="F134" t="str">
        <f>VLOOKUP(E134,Sheet2!$J$1:$K$29,2,TRUE)</f>
        <v>European</v>
      </c>
      <c r="G134">
        <v>1510</v>
      </c>
      <c r="H134">
        <v>1520</v>
      </c>
      <c r="I134" t="s">
        <v>438</v>
      </c>
      <c r="J134" t="s">
        <v>439</v>
      </c>
      <c r="K134" t="str">
        <f>VLOOKUP(F134,Sheet2!$C$1:$D$16,2,TRUE)</f>
        <v>France</v>
      </c>
    </row>
    <row r="135" spans="1:11" x14ac:dyDescent="0.25">
      <c r="A135">
        <v>482952</v>
      </c>
      <c r="B135" t="s">
        <v>440</v>
      </c>
      <c r="C135" t="s">
        <v>94</v>
      </c>
      <c r="D135" t="s">
        <v>441</v>
      </c>
      <c r="E135" t="s">
        <v>13</v>
      </c>
      <c r="F135" t="str">
        <f>VLOOKUP(E135,Sheet2!$J$1:$K$29,2,TRUE)</f>
        <v>American</v>
      </c>
      <c r="G135">
        <v>1940</v>
      </c>
      <c r="H135">
        <v>1940</v>
      </c>
      <c r="I135" t="s">
        <v>442</v>
      </c>
      <c r="J135" t="s">
        <v>443</v>
      </c>
      <c r="K135" t="str">
        <f>VLOOKUP(F135,Sheet2!$C$1:$D$16,2,TRUE)</f>
        <v>United States</v>
      </c>
    </row>
    <row r="136" spans="1:11" x14ac:dyDescent="0.25">
      <c r="A136">
        <v>485091</v>
      </c>
      <c r="B136" t="s">
        <v>440</v>
      </c>
      <c r="C136" t="s">
        <v>444</v>
      </c>
      <c r="D136" t="s">
        <v>444</v>
      </c>
      <c r="E136" t="s">
        <v>109</v>
      </c>
      <c r="F136" t="str">
        <f>VLOOKUP(E136,Sheet2!$J$1:$K$29,2,TRUE)</f>
        <v>Italian</v>
      </c>
      <c r="G136">
        <v>1950</v>
      </c>
      <c r="H136">
        <v>1959</v>
      </c>
      <c r="I136" t="s">
        <v>444</v>
      </c>
      <c r="J136" t="s">
        <v>445</v>
      </c>
      <c r="K136" t="str">
        <f>VLOOKUP(F136,Sheet2!$C$1:$D$16,2,TRUE)</f>
        <v>Italy</v>
      </c>
    </row>
    <row r="137" spans="1:11" x14ac:dyDescent="0.25">
      <c r="A137">
        <v>486390</v>
      </c>
      <c r="B137" t="s">
        <v>440</v>
      </c>
      <c r="C137" t="s">
        <v>446</v>
      </c>
      <c r="D137" t="s">
        <v>447</v>
      </c>
      <c r="E137" t="s">
        <v>266</v>
      </c>
      <c r="F137" t="str">
        <f>VLOOKUP(E137,Sheet2!$J$1:$K$29,2,TRUE)</f>
        <v>Mexican</v>
      </c>
      <c r="G137">
        <v>1904</v>
      </c>
      <c r="H137">
        <v>1904</v>
      </c>
      <c r="I137" t="s">
        <v>448</v>
      </c>
      <c r="J137" t="s">
        <v>449</v>
      </c>
      <c r="K137" t="str">
        <f>VLOOKUP(F137,Sheet2!$C$1:$D$16,2,TRUE)</f>
        <v>Mexico</v>
      </c>
    </row>
    <row r="138" spans="1:11" x14ac:dyDescent="0.25">
      <c r="A138">
        <v>486599</v>
      </c>
      <c r="B138" t="s">
        <v>440</v>
      </c>
      <c r="C138" t="s">
        <v>450</v>
      </c>
      <c r="D138" t="s">
        <v>451</v>
      </c>
      <c r="E138" t="s">
        <v>266</v>
      </c>
      <c r="F138" t="str">
        <f>VLOOKUP(E138,Sheet2!$J$1:$K$29,2,TRUE)</f>
        <v>Mexican</v>
      </c>
      <c r="G138">
        <v>1989</v>
      </c>
      <c r="H138">
        <v>1989</v>
      </c>
      <c r="I138" t="s">
        <v>444</v>
      </c>
      <c r="J138" t="s">
        <v>452</v>
      </c>
      <c r="K138" t="str">
        <f>VLOOKUP(F138,Sheet2!$C$1:$D$16,2,TRUE)</f>
        <v>Mexico</v>
      </c>
    </row>
    <row r="139" spans="1:11" x14ac:dyDescent="0.25">
      <c r="A139">
        <v>488438</v>
      </c>
      <c r="B139" t="s">
        <v>440</v>
      </c>
      <c r="C139" t="s">
        <v>94</v>
      </c>
      <c r="D139" t="s">
        <v>453</v>
      </c>
      <c r="E139" t="s">
        <v>266</v>
      </c>
      <c r="F139" t="str">
        <f>VLOOKUP(E139,Sheet2!$J$1:$K$29,2,TRUE)</f>
        <v>Mexican</v>
      </c>
      <c r="G139">
        <v>1910</v>
      </c>
      <c r="H139">
        <v>1910</v>
      </c>
      <c r="I139" t="s">
        <v>454</v>
      </c>
      <c r="J139" t="s">
        <v>455</v>
      </c>
      <c r="K139" t="str">
        <f>VLOOKUP(F139,Sheet2!$C$1:$D$16,2,TRUE)</f>
        <v>Mexico</v>
      </c>
    </row>
    <row r="140" spans="1:11" x14ac:dyDescent="0.25">
      <c r="A140">
        <v>544812</v>
      </c>
      <c r="B140" t="s">
        <v>456</v>
      </c>
      <c r="C140" t="s">
        <v>610</v>
      </c>
      <c r="D140" t="s">
        <v>457</v>
      </c>
      <c r="E140" t="s">
        <v>266</v>
      </c>
      <c r="F140" t="str">
        <f>VLOOKUP(E140,Sheet2!$J$1:$K$29,2,TRUE)</f>
        <v>Mexican</v>
      </c>
      <c r="G140">
        <v>1981</v>
      </c>
      <c r="H140">
        <v>1981</v>
      </c>
      <c r="I140" t="s">
        <v>458</v>
      </c>
      <c r="J140" t="s">
        <v>459</v>
      </c>
      <c r="K140" t="str">
        <f>VLOOKUP(F140,Sheet2!$C$1:$D$16,2,TRUE)</f>
        <v>Mexico</v>
      </c>
    </row>
    <row r="141" spans="1:11" x14ac:dyDescent="0.25">
      <c r="A141">
        <v>545193</v>
      </c>
      <c r="B141" t="s">
        <v>456</v>
      </c>
      <c r="C141" t="s">
        <v>611</v>
      </c>
      <c r="D141" t="s">
        <v>460</v>
      </c>
      <c r="E141" t="s">
        <v>266</v>
      </c>
      <c r="F141" t="str">
        <f>VLOOKUP(E141,Sheet2!$J$1:$K$29,2,TRUE)</f>
        <v>Mexican</v>
      </c>
      <c r="G141">
        <v>1295</v>
      </c>
      <c r="H141">
        <v>1295</v>
      </c>
      <c r="I141" t="s">
        <v>461</v>
      </c>
      <c r="J141" t="s">
        <v>462</v>
      </c>
      <c r="K141" t="str">
        <f>VLOOKUP(F141,Sheet2!$C$1:$D$16,2,TRUE)</f>
        <v>Mexico</v>
      </c>
    </row>
    <row r="142" spans="1:11" x14ac:dyDescent="0.25">
      <c r="A142">
        <v>547202</v>
      </c>
      <c r="B142" t="s">
        <v>456</v>
      </c>
      <c r="C142" t="s">
        <v>610</v>
      </c>
      <c r="D142" t="s">
        <v>463</v>
      </c>
      <c r="E142" t="s">
        <v>266</v>
      </c>
      <c r="F142" t="str">
        <f>VLOOKUP(E142,Sheet2!$J$1:$K$29,2,TRUE)</f>
        <v>Mexican</v>
      </c>
      <c r="G142">
        <v>1303</v>
      </c>
      <c r="H142">
        <v>1348</v>
      </c>
      <c r="I142" t="s">
        <v>464</v>
      </c>
      <c r="J142" t="s">
        <v>465</v>
      </c>
      <c r="K142" t="str">
        <f>VLOOKUP(F142,Sheet2!$C$1:$D$16,2,TRUE)</f>
        <v>Mexico</v>
      </c>
    </row>
    <row r="143" spans="1:11" x14ac:dyDescent="0.25">
      <c r="A143">
        <v>547248</v>
      </c>
      <c r="B143" t="s">
        <v>456</v>
      </c>
      <c r="C143" t="s">
        <v>612</v>
      </c>
      <c r="D143" t="s">
        <v>466</v>
      </c>
      <c r="E143" t="s">
        <v>266</v>
      </c>
      <c r="F143" t="str">
        <f>VLOOKUP(E143,Sheet2!$J$1:$K$29,2,TRUE)</f>
        <v>Mexican</v>
      </c>
      <c r="G143">
        <v>1289</v>
      </c>
      <c r="H143">
        <v>1300</v>
      </c>
      <c r="I143" t="s">
        <v>467</v>
      </c>
      <c r="J143" t="s">
        <v>465</v>
      </c>
      <c r="K143" t="str">
        <f>VLOOKUP(F143,Sheet2!$C$1:$D$16,2,TRUE)</f>
        <v>Mexico</v>
      </c>
    </row>
    <row r="144" spans="1:11" x14ac:dyDescent="0.25">
      <c r="A144">
        <v>549075</v>
      </c>
      <c r="B144" t="s">
        <v>456</v>
      </c>
      <c r="C144" t="s">
        <v>468</v>
      </c>
      <c r="D144" t="s">
        <v>468</v>
      </c>
      <c r="E144" t="s">
        <v>266</v>
      </c>
      <c r="F144" t="str">
        <f>VLOOKUP(E144,Sheet2!$J$1:$K$29,2,TRUE)</f>
        <v>Mexican</v>
      </c>
      <c r="G144">
        <v>1478</v>
      </c>
      <c r="H144">
        <v>1480</v>
      </c>
      <c r="I144" t="s">
        <v>469</v>
      </c>
      <c r="J144" t="s">
        <v>470</v>
      </c>
      <c r="K144" t="str">
        <f>VLOOKUP(F144,Sheet2!$C$1:$D$16,2,TRUE)</f>
        <v>Mexico</v>
      </c>
    </row>
    <row r="145" spans="1:11" x14ac:dyDescent="0.25">
      <c r="A145">
        <v>556721</v>
      </c>
      <c r="B145" t="s">
        <v>456</v>
      </c>
      <c r="C145" t="s">
        <v>612</v>
      </c>
      <c r="D145" t="s">
        <v>471</v>
      </c>
      <c r="E145" t="s">
        <v>266</v>
      </c>
      <c r="F145" t="str">
        <f>VLOOKUP(E145,Sheet2!$J$1:$K$29,2,TRUE)</f>
        <v>Mexican</v>
      </c>
      <c r="G145">
        <v>1983</v>
      </c>
      <c r="H145">
        <v>1990</v>
      </c>
      <c r="I145" t="s">
        <v>472</v>
      </c>
      <c r="J145" t="s">
        <v>473</v>
      </c>
      <c r="K145" t="str">
        <f>VLOOKUP(F145,Sheet2!$C$1:$D$16,2,TRUE)</f>
        <v>Mexico</v>
      </c>
    </row>
    <row r="146" spans="1:11" x14ac:dyDescent="0.25">
      <c r="A146">
        <v>563318</v>
      </c>
      <c r="B146" t="s">
        <v>456</v>
      </c>
      <c r="C146" t="s">
        <v>474</v>
      </c>
      <c r="D146" t="s">
        <v>475</v>
      </c>
      <c r="E146" t="s">
        <v>266</v>
      </c>
      <c r="F146" t="str">
        <f>VLOOKUP(E146,Sheet2!$J$1:$K$29,2,TRUE)</f>
        <v>Mexican</v>
      </c>
      <c r="G146">
        <v>1569</v>
      </c>
      <c r="H146">
        <v>1697</v>
      </c>
      <c r="I146" t="s">
        <v>476</v>
      </c>
      <c r="J146" t="s">
        <v>477</v>
      </c>
      <c r="K146" t="str">
        <f>VLOOKUP(F146,Sheet2!$C$1:$D$16,2,TRUE)</f>
        <v>Mexico</v>
      </c>
    </row>
    <row r="147" spans="1:11" x14ac:dyDescent="0.25">
      <c r="A147">
        <v>563892</v>
      </c>
      <c r="B147" t="s">
        <v>456</v>
      </c>
      <c r="C147" t="s">
        <v>474</v>
      </c>
      <c r="D147" t="s">
        <v>474</v>
      </c>
      <c r="E147" t="s">
        <v>43</v>
      </c>
      <c r="F147" t="str">
        <f>VLOOKUP(E147,Sheet2!$J$1:$K$29,2,TRUE)</f>
        <v>German</v>
      </c>
      <c r="G147">
        <v>1902</v>
      </c>
      <c r="H147">
        <v>1990</v>
      </c>
      <c r="I147" t="s">
        <v>476</v>
      </c>
      <c r="J147" t="s">
        <v>477</v>
      </c>
      <c r="K147" t="str">
        <f>VLOOKUP(F147,Sheet2!$C$1:$D$16,2,TRUE)</f>
        <v xml:space="preserve">Germany </v>
      </c>
    </row>
    <row r="148" spans="1:11" x14ac:dyDescent="0.25">
      <c r="A148">
        <v>564519</v>
      </c>
      <c r="B148" t="s">
        <v>456</v>
      </c>
      <c r="C148" t="s">
        <v>478</v>
      </c>
      <c r="D148" t="s">
        <v>478</v>
      </c>
      <c r="E148" t="s">
        <v>43</v>
      </c>
      <c r="F148" t="str">
        <f>VLOOKUP(E148,Sheet2!$J$1:$K$29,2,TRUE)</f>
        <v>German</v>
      </c>
      <c r="G148">
        <v>1978</v>
      </c>
      <c r="H148">
        <v>1998</v>
      </c>
      <c r="I148" t="s">
        <v>479</v>
      </c>
      <c r="J148" t="s">
        <v>23</v>
      </c>
      <c r="K148" t="str">
        <f>VLOOKUP(F148,Sheet2!$C$1:$D$16,2,TRUE)</f>
        <v xml:space="preserve">Germany </v>
      </c>
    </row>
    <row r="149" spans="1:11" x14ac:dyDescent="0.25">
      <c r="A149">
        <v>565027</v>
      </c>
      <c r="B149" t="s">
        <v>456</v>
      </c>
      <c r="C149" t="s">
        <v>146</v>
      </c>
      <c r="D149" t="s">
        <v>480</v>
      </c>
      <c r="E149" t="s">
        <v>43</v>
      </c>
      <c r="F149" t="str">
        <f>VLOOKUP(E149,Sheet2!$J$1:$K$29,2,TRUE)</f>
        <v>German</v>
      </c>
      <c r="G149">
        <v>1469</v>
      </c>
      <c r="H149">
        <v>1499</v>
      </c>
      <c r="I149" t="s">
        <v>146</v>
      </c>
      <c r="J149" t="s">
        <v>481</v>
      </c>
      <c r="K149" t="str">
        <f>VLOOKUP(F149,Sheet2!$C$1:$D$16,2,TRUE)</f>
        <v xml:space="preserve">Germany </v>
      </c>
    </row>
    <row r="150" spans="1:11" x14ac:dyDescent="0.25">
      <c r="A150">
        <v>623826</v>
      </c>
      <c r="B150" t="s">
        <v>285</v>
      </c>
      <c r="C150" t="s">
        <v>74</v>
      </c>
      <c r="D150" t="s">
        <v>482</v>
      </c>
      <c r="E150" t="s">
        <v>43</v>
      </c>
      <c r="F150" t="str">
        <f>VLOOKUP(E150,Sheet2!$J$1:$K$29,2,TRUE)</f>
        <v>German</v>
      </c>
      <c r="G150">
        <v>1972</v>
      </c>
      <c r="H150">
        <v>1972</v>
      </c>
      <c r="I150" t="s">
        <v>483</v>
      </c>
      <c r="J150" t="s">
        <v>484</v>
      </c>
      <c r="K150" t="str">
        <f>VLOOKUP(F150,Sheet2!$C$1:$D$16,2,TRUE)</f>
        <v xml:space="preserve">Germany </v>
      </c>
    </row>
    <row r="151" spans="1:11" x14ac:dyDescent="0.25">
      <c r="A151">
        <v>625312</v>
      </c>
      <c r="B151" t="s">
        <v>285</v>
      </c>
      <c r="C151" t="s">
        <v>74</v>
      </c>
      <c r="D151" t="s">
        <v>485</v>
      </c>
      <c r="E151" t="s">
        <v>43</v>
      </c>
      <c r="F151" t="str">
        <f>VLOOKUP(E151,Sheet2!$J$1:$K$29,2,TRUE)</f>
        <v>German</v>
      </c>
      <c r="G151">
        <v>1841</v>
      </c>
      <c r="H151">
        <v>1851</v>
      </c>
      <c r="I151" t="s">
        <v>293</v>
      </c>
      <c r="J151" t="s">
        <v>486</v>
      </c>
      <c r="K151" t="str">
        <f>VLOOKUP(F151,Sheet2!$C$1:$D$16,2,TRUE)</f>
        <v xml:space="preserve">Germany </v>
      </c>
    </row>
    <row r="152" spans="1:11" x14ac:dyDescent="0.25">
      <c r="A152">
        <v>632372</v>
      </c>
      <c r="B152" t="s">
        <v>285</v>
      </c>
      <c r="C152" t="s">
        <v>212</v>
      </c>
      <c r="D152" t="s">
        <v>487</v>
      </c>
      <c r="E152" t="s">
        <v>43</v>
      </c>
      <c r="F152" t="str">
        <f>VLOOKUP(E152,Sheet2!$J$1:$K$29,2,TRUE)</f>
        <v>German</v>
      </c>
      <c r="G152">
        <v>1936</v>
      </c>
      <c r="H152">
        <v>1936</v>
      </c>
      <c r="I152" t="s">
        <v>488</v>
      </c>
      <c r="J152" t="s">
        <v>371</v>
      </c>
      <c r="K152" t="str">
        <f>VLOOKUP(F152,Sheet2!$C$1:$D$16,2,TRUE)</f>
        <v xml:space="preserve">Germany </v>
      </c>
    </row>
    <row r="153" spans="1:11" x14ac:dyDescent="0.25">
      <c r="A153">
        <v>634357</v>
      </c>
      <c r="B153" t="s">
        <v>285</v>
      </c>
      <c r="C153" t="s">
        <v>74</v>
      </c>
      <c r="D153" t="s">
        <v>489</v>
      </c>
      <c r="E153" t="s">
        <v>43</v>
      </c>
      <c r="F153" t="str">
        <f>VLOOKUP(E153,Sheet2!$J$1:$K$29,2,TRUE)</f>
        <v>German</v>
      </c>
      <c r="G153">
        <v>1585</v>
      </c>
      <c r="H153">
        <v>1585</v>
      </c>
      <c r="I153" t="s">
        <v>490</v>
      </c>
      <c r="J153" t="s">
        <v>81</v>
      </c>
      <c r="K153" t="str">
        <f>VLOOKUP(F153,Sheet2!$C$1:$D$16,2,TRUE)</f>
        <v xml:space="preserve">Germany </v>
      </c>
    </row>
    <row r="154" spans="1:11" x14ac:dyDescent="0.25">
      <c r="A154">
        <v>634643</v>
      </c>
      <c r="B154" t="s">
        <v>285</v>
      </c>
      <c r="C154" t="s">
        <v>368</v>
      </c>
      <c r="D154" t="s">
        <v>491</v>
      </c>
      <c r="E154" t="s">
        <v>43</v>
      </c>
      <c r="F154" t="str">
        <f>VLOOKUP(E154,Sheet2!$J$1:$K$29,2,TRUE)</f>
        <v>German</v>
      </c>
      <c r="G154">
        <v>1951</v>
      </c>
      <c r="H154">
        <v>1951</v>
      </c>
      <c r="I154" t="s">
        <v>378</v>
      </c>
      <c r="J154" t="s">
        <v>371</v>
      </c>
      <c r="K154" t="str">
        <f>VLOOKUP(F154,Sheet2!$C$1:$D$16,2,TRUE)</f>
        <v xml:space="preserve">Germany </v>
      </c>
    </row>
    <row r="155" spans="1:11" x14ac:dyDescent="0.25">
      <c r="A155">
        <v>638012</v>
      </c>
      <c r="B155" t="s">
        <v>285</v>
      </c>
      <c r="C155" t="s">
        <v>74</v>
      </c>
      <c r="D155" t="s">
        <v>492</v>
      </c>
      <c r="E155" t="s">
        <v>43</v>
      </c>
      <c r="F155" t="str">
        <f>VLOOKUP(E155,Sheet2!$J$1:$K$29,2,TRUE)</f>
        <v>German</v>
      </c>
      <c r="G155">
        <v>1940</v>
      </c>
      <c r="H155">
        <v>1940</v>
      </c>
      <c r="I155" t="s">
        <v>396</v>
      </c>
      <c r="J155" t="s">
        <v>371</v>
      </c>
      <c r="K155" t="str">
        <f>VLOOKUP(F155,Sheet2!$C$1:$D$16,2,TRUE)</f>
        <v xml:space="preserve">Germany </v>
      </c>
    </row>
    <row r="156" spans="1:11" x14ac:dyDescent="0.25">
      <c r="A156">
        <v>638616</v>
      </c>
      <c r="B156" t="s">
        <v>211</v>
      </c>
      <c r="C156" t="s">
        <v>212</v>
      </c>
      <c r="D156" t="s">
        <v>494</v>
      </c>
      <c r="E156" t="s">
        <v>43</v>
      </c>
      <c r="F156" t="str">
        <f>VLOOKUP(E156,Sheet2!$J$1:$K$29,2,TRUE)</f>
        <v>German</v>
      </c>
      <c r="G156">
        <v>1970</v>
      </c>
      <c r="H156">
        <v>1970</v>
      </c>
      <c r="I156" t="s">
        <v>217</v>
      </c>
      <c r="J156" t="s">
        <v>495</v>
      </c>
      <c r="K156" t="str">
        <f>VLOOKUP(F156,Sheet2!$C$1:$D$16,2,TRUE)</f>
        <v xml:space="preserve">Germany </v>
      </c>
    </row>
    <row r="157" spans="1:11" x14ac:dyDescent="0.25">
      <c r="A157">
        <v>642712</v>
      </c>
      <c r="B157" t="s">
        <v>285</v>
      </c>
      <c r="C157" t="s">
        <v>368</v>
      </c>
      <c r="D157" t="s">
        <v>496</v>
      </c>
      <c r="E157" t="s">
        <v>43</v>
      </c>
      <c r="F157" t="str">
        <f>VLOOKUP(E157,Sheet2!$J$1:$K$29,2,TRUE)</f>
        <v>German</v>
      </c>
      <c r="G157">
        <v>1954</v>
      </c>
      <c r="H157">
        <v>1954</v>
      </c>
      <c r="I157" t="s">
        <v>378</v>
      </c>
      <c r="J157" t="s">
        <v>371</v>
      </c>
      <c r="K157" t="str">
        <f>VLOOKUP(F157,Sheet2!$C$1:$D$16,2,TRUE)</f>
        <v xml:space="preserve">Germany </v>
      </c>
    </row>
    <row r="158" spans="1:11" x14ac:dyDescent="0.25">
      <c r="A158">
        <v>646748</v>
      </c>
      <c r="B158" t="s">
        <v>285</v>
      </c>
      <c r="C158" t="s">
        <v>74</v>
      </c>
      <c r="D158" t="s">
        <v>497</v>
      </c>
      <c r="E158" t="s">
        <v>43</v>
      </c>
      <c r="F158" t="str">
        <f>VLOOKUP(E158,Sheet2!$J$1:$K$29,2,TRUE)</f>
        <v>German</v>
      </c>
      <c r="G158">
        <v>1795</v>
      </c>
      <c r="H158">
        <v>1795</v>
      </c>
      <c r="I158" t="s">
        <v>498</v>
      </c>
      <c r="J158" t="s">
        <v>499</v>
      </c>
      <c r="K158" t="str">
        <f>VLOOKUP(F158,Sheet2!$C$1:$D$16,2,TRUE)</f>
        <v xml:space="preserve">Germany </v>
      </c>
    </row>
    <row r="159" spans="1:11" x14ac:dyDescent="0.25">
      <c r="A159">
        <v>650909</v>
      </c>
      <c r="B159" t="s">
        <v>285</v>
      </c>
      <c r="C159" t="s">
        <v>74</v>
      </c>
      <c r="D159" t="s">
        <v>500</v>
      </c>
      <c r="E159" t="s">
        <v>43</v>
      </c>
      <c r="F159" t="str">
        <f>VLOOKUP(E159,Sheet2!$J$1:$K$29,2,TRUE)</f>
        <v>German</v>
      </c>
      <c r="G159">
        <v>1912</v>
      </c>
      <c r="H159">
        <v>1912</v>
      </c>
      <c r="I159" t="s">
        <v>502</v>
      </c>
      <c r="J159" t="s">
        <v>503</v>
      </c>
      <c r="K159" t="str">
        <f>VLOOKUP(F159,Sheet2!$C$1:$D$16,2,TRUE)</f>
        <v xml:space="preserve">Germany </v>
      </c>
    </row>
    <row r="160" spans="1:11" x14ac:dyDescent="0.25">
      <c r="A160">
        <v>651579</v>
      </c>
      <c r="B160" t="s">
        <v>285</v>
      </c>
      <c r="C160" t="s">
        <v>74</v>
      </c>
      <c r="D160" t="s">
        <v>504</v>
      </c>
      <c r="E160" t="s">
        <v>43</v>
      </c>
      <c r="F160" t="str">
        <f>VLOOKUP(E160,Sheet2!$J$1:$K$29,2,TRUE)</f>
        <v>German</v>
      </c>
      <c r="G160">
        <v>1900</v>
      </c>
      <c r="H160">
        <v>1900</v>
      </c>
      <c r="I160" t="s">
        <v>505</v>
      </c>
      <c r="J160" t="s">
        <v>443</v>
      </c>
      <c r="K160" t="str">
        <f>VLOOKUP(F160,Sheet2!$C$1:$D$16,2,TRUE)</f>
        <v xml:space="preserve">Germany </v>
      </c>
    </row>
    <row r="161" spans="1:11" x14ac:dyDescent="0.25">
      <c r="A161">
        <v>651818</v>
      </c>
      <c r="B161" t="s">
        <v>211</v>
      </c>
      <c r="C161" t="s">
        <v>212</v>
      </c>
      <c r="D161" t="s">
        <v>506</v>
      </c>
      <c r="E161" t="s">
        <v>43</v>
      </c>
      <c r="F161" t="str">
        <f>VLOOKUP(E161,Sheet2!$J$1:$K$29,2,TRUE)</f>
        <v>German</v>
      </c>
      <c r="G161">
        <v>1961</v>
      </c>
      <c r="H161">
        <v>1961</v>
      </c>
      <c r="I161" t="s">
        <v>217</v>
      </c>
      <c r="J161" t="s">
        <v>507</v>
      </c>
      <c r="K161" t="str">
        <f>VLOOKUP(F161,Sheet2!$C$1:$D$16,2,TRUE)</f>
        <v xml:space="preserve">Germany </v>
      </c>
    </row>
    <row r="162" spans="1:11" x14ac:dyDescent="0.25">
      <c r="A162">
        <v>655098</v>
      </c>
      <c r="B162" t="s">
        <v>285</v>
      </c>
      <c r="C162" t="s">
        <v>212</v>
      </c>
      <c r="D162" t="s">
        <v>508</v>
      </c>
      <c r="E162" t="s">
        <v>493</v>
      </c>
      <c r="F162" t="str">
        <f>VLOOKUP(E162,Sheet2!$J$1:$K$29,2,TRUE)</f>
        <v>European</v>
      </c>
      <c r="G162">
        <v>1890</v>
      </c>
      <c r="H162">
        <v>1890</v>
      </c>
      <c r="I162" t="s">
        <v>509</v>
      </c>
      <c r="J162" t="s">
        <v>371</v>
      </c>
      <c r="K162" t="str">
        <f>VLOOKUP(F162,Sheet2!$C$1:$D$16,2,TRUE)</f>
        <v>France</v>
      </c>
    </row>
    <row r="163" spans="1:11" x14ac:dyDescent="0.25">
      <c r="A163">
        <v>656878</v>
      </c>
      <c r="B163" t="s">
        <v>440</v>
      </c>
      <c r="C163" t="s">
        <v>254</v>
      </c>
      <c r="D163" t="s">
        <v>510</v>
      </c>
      <c r="E163" t="s">
        <v>493</v>
      </c>
      <c r="F163" t="str">
        <f>VLOOKUP(E163,Sheet2!$J$1:$K$29,2,TRUE)</f>
        <v>European</v>
      </c>
      <c r="G163">
        <v>1941</v>
      </c>
      <c r="H163">
        <v>1941</v>
      </c>
      <c r="I163" t="s">
        <v>511</v>
      </c>
      <c r="J163" t="s">
        <v>512</v>
      </c>
      <c r="K163" t="str">
        <f>VLOOKUP(F163,Sheet2!$C$1:$D$16,2,TRUE)</f>
        <v>France</v>
      </c>
    </row>
    <row r="164" spans="1:11" x14ac:dyDescent="0.25">
      <c r="A164">
        <v>656909</v>
      </c>
      <c r="B164" t="s">
        <v>285</v>
      </c>
      <c r="C164" t="s">
        <v>74</v>
      </c>
      <c r="D164" t="s">
        <v>514</v>
      </c>
      <c r="E164" t="s">
        <v>493</v>
      </c>
      <c r="F164" t="str">
        <f>VLOOKUP(E164,Sheet2!$J$1:$K$29,2,TRUE)</f>
        <v>European</v>
      </c>
      <c r="G164">
        <v>1921</v>
      </c>
      <c r="H164">
        <v>1931</v>
      </c>
      <c r="I164" t="s">
        <v>515</v>
      </c>
      <c r="J164" t="s">
        <v>516</v>
      </c>
      <c r="K164" t="str">
        <f>VLOOKUP(F164,Sheet2!$C$1:$D$16,2,TRUE)</f>
        <v>France</v>
      </c>
    </row>
    <row r="165" spans="1:11" x14ac:dyDescent="0.25">
      <c r="A165">
        <v>660182</v>
      </c>
      <c r="B165" t="s">
        <v>285</v>
      </c>
      <c r="C165" t="s">
        <v>517</v>
      </c>
      <c r="D165" t="s">
        <v>518</v>
      </c>
      <c r="E165" t="s">
        <v>604</v>
      </c>
      <c r="F165" t="str">
        <f>VLOOKUP(E165,Sheet2!$J$1:$K$29,2,TRUE)</f>
        <v>European</v>
      </c>
      <c r="G165">
        <v>1554</v>
      </c>
      <c r="H165">
        <v>1554</v>
      </c>
      <c r="I165" t="s">
        <v>515</v>
      </c>
      <c r="J165" t="s">
        <v>519</v>
      </c>
      <c r="K165" t="str">
        <f>VLOOKUP(F165,Sheet2!$C$1:$D$16,2,TRUE)</f>
        <v>France</v>
      </c>
    </row>
    <row r="166" spans="1:11" x14ac:dyDescent="0.25">
      <c r="A166">
        <v>666262</v>
      </c>
      <c r="B166" t="s">
        <v>285</v>
      </c>
      <c r="C166" t="s">
        <v>74</v>
      </c>
      <c r="D166" t="s">
        <v>520</v>
      </c>
      <c r="E166" t="s">
        <v>493</v>
      </c>
      <c r="F166" t="str">
        <f>VLOOKUP(E166,Sheet2!$J$1:$K$29,2,TRUE)</f>
        <v>European</v>
      </c>
      <c r="G166">
        <v>1851</v>
      </c>
      <c r="H166">
        <v>1851</v>
      </c>
      <c r="I166" t="s">
        <v>521</v>
      </c>
      <c r="J166" t="s">
        <v>522</v>
      </c>
      <c r="K166" t="str">
        <f>VLOOKUP(F166,Sheet2!$C$1:$D$16,2,TRUE)</f>
        <v>France</v>
      </c>
    </row>
    <row r="167" spans="1:11" x14ac:dyDescent="0.25">
      <c r="A167">
        <v>670640</v>
      </c>
      <c r="B167" t="s">
        <v>211</v>
      </c>
      <c r="C167" t="s">
        <v>212</v>
      </c>
      <c r="D167" t="s">
        <v>523</v>
      </c>
      <c r="E167" t="s">
        <v>493</v>
      </c>
      <c r="F167" t="str">
        <f>VLOOKUP(E167,Sheet2!$J$1:$K$29,2,TRUE)</f>
        <v>European</v>
      </c>
      <c r="G167">
        <v>1890</v>
      </c>
      <c r="H167">
        <v>1929</v>
      </c>
      <c r="I167" t="s">
        <v>217</v>
      </c>
      <c r="J167" t="s">
        <v>524</v>
      </c>
      <c r="K167" t="str">
        <f>VLOOKUP(F167,Sheet2!$C$1:$D$16,2,TRUE)</f>
        <v>France</v>
      </c>
    </row>
    <row r="168" spans="1:11" x14ac:dyDescent="0.25">
      <c r="A168">
        <v>679516</v>
      </c>
      <c r="B168" t="s">
        <v>211</v>
      </c>
      <c r="C168" t="s">
        <v>525</v>
      </c>
      <c r="D168" t="s">
        <v>526</v>
      </c>
      <c r="E168" t="s">
        <v>493</v>
      </c>
      <c r="F168" t="str">
        <f>VLOOKUP(E168,Sheet2!$J$1:$K$29,2,TRUE)</f>
        <v>European</v>
      </c>
      <c r="G168">
        <v>1860</v>
      </c>
      <c r="H168">
        <v>1879</v>
      </c>
      <c r="I168" t="s">
        <v>619</v>
      </c>
      <c r="J168" t="s">
        <v>527</v>
      </c>
      <c r="K168" t="str">
        <f>VLOOKUP(F168,Sheet2!$C$1:$D$16,2,TRUE)</f>
        <v>France</v>
      </c>
    </row>
    <row r="169" spans="1:11" x14ac:dyDescent="0.25">
      <c r="A169">
        <v>683016</v>
      </c>
      <c r="B169" t="s">
        <v>285</v>
      </c>
      <c r="C169" t="s">
        <v>74</v>
      </c>
      <c r="D169" t="s">
        <v>528</v>
      </c>
      <c r="E169" t="s">
        <v>493</v>
      </c>
      <c r="F169" t="str">
        <f>VLOOKUP(E169,Sheet2!$J$1:$K$29,2,TRUE)</f>
        <v>European</v>
      </c>
      <c r="G169">
        <v>1870</v>
      </c>
      <c r="H169">
        <v>1890</v>
      </c>
      <c r="I169" t="s">
        <v>287</v>
      </c>
      <c r="J169" t="s">
        <v>529</v>
      </c>
      <c r="K169" t="str">
        <f>VLOOKUP(F169,Sheet2!$C$1:$D$16,2,TRUE)</f>
        <v>France</v>
      </c>
    </row>
    <row r="170" spans="1:11" x14ac:dyDescent="0.25">
      <c r="A170">
        <v>684096</v>
      </c>
      <c r="B170" t="s">
        <v>285</v>
      </c>
      <c r="C170" t="s">
        <v>74</v>
      </c>
      <c r="D170" t="s">
        <v>530</v>
      </c>
      <c r="E170" t="s">
        <v>493</v>
      </c>
      <c r="F170" t="str">
        <f>VLOOKUP(E170,Sheet2!$J$1:$K$29,2,TRUE)</f>
        <v>European</v>
      </c>
      <c r="G170">
        <v>1940</v>
      </c>
      <c r="H170">
        <v>1949</v>
      </c>
      <c r="I170" t="s">
        <v>378</v>
      </c>
      <c r="J170" t="s">
        <v>371</v>
      </c>
      <c r="K170" t="str">
        <f>VLOOKUP(F170,Sheet2!$C$1:$D$16,2,TRUE)</f>
        <v>France</v>
      </c>
    </row>
    <row r="171" spans="1:11" x14ac:dyDescent="0.25">
      <c r="A171">
        <v>684443</v>
      </c>
      <c r="B171" t="s">
        <v>285</v>
      </c>
      <c r="C171" t="s">
        <v>74</v>
      </c>
      <c r="D171" t="s">
        <v>531</v>
      </c>
      <c r="E171" t="s">
        <v>493</v>
      </c>
      <c r="F171" t="str">
        <f>VLOOKUP(E171,Sheet2!$J$1:$K$29,2,TRUE)</f>
        <v>European</v>
      </c>
      <c r="G171">
        <v>1900</v>
      </c>
      <c r="H171">
        <v>1935</v>
      </c>
      <c r="I171" t="s">
        <v>378</v>
      </c>
      <c r="J171" t="s">
        <v>371</v>
      </c>
      <c r="K171" t="str">
        <f>VLOOKUP(F171,Sheet2!$C$1:$D$16,2,TRUE)</f>
        <v>France</v>
      </c>
    </row>
    <row r="172" spans="1:11" x14ac:dyDescent="0.25">
      <c r="A172">
        <v>693616</v>
      </c>
      <c r="B172" t="s">
        <v>194</v>
      </c>
      <c r="C172" t="s">
        <v>532</v>
      </c>
      <c r="D172" t="s">
        <v>533</v>
      </c>
      <c r="E172" t="s">
        <v>604</v>
      </c>
      <c r="F172" t="str">
        <f>VLOOKUP(E172,Sheet2!$J$1:$K$29,2,TRUE)</f>
        <v>European</v>
      </c>
      <c r="G172">
        <v>1798</v>
      </c>
      <c r="H172">
        <v>1800</v>
      </c>
      <c r="I172" t="s">
        <v>198</v>
      </c>
      <c r="J172" t="s">
        <v>534</v>
      </c>
      <c r="K172" t="str">
        <f>VLOOKUP(F172,Sheet2!$C$1:$D$16,2,TRUE)</f>
        <v>France</v>
      </c>
    </row>
    <row r="173" spans="1:11" x14ac:dyDescent="0.25">
      <c r="A173">
        <v>695260</v>
      </c>
      <c r="B173" t="s">
        <v>417</v>
      </c>
      <c r="C173" t="s">
        <v>183</v>
      </c>
      <c r="D173" t="s">
        <v>183</v>
      </c>
      <c r="E173" t="s">
        <v>535</v>
      </c>
      <c r="F173" t="str">
        <f>VLOOKUP(E173,Sheet2!$J$1:$K$29,2,TRUE)</f>
        <v>European</v>
      </c>
      <c r="G173">
        <v>1125</v>
      </c>
      <c r="H173">
        <v>1275</v>
      </c>
      <c r="I173" t="s">
        <v>536</v>
      </c>
      <c r="J173" t="s">
        <v>537</v>
      </c>
      <c r="K173" t="str">
        <f>VLOOKUP(F173,Sheet2!$C$1:$D$16,2,TRUE)</f>
        <v>France</v>
      </c>
    </row>
    <row r="174" spans="1:11" x14ac:dyDescent="0.25">
      <c r="A174">
        <v>701306</v>
      </c>
      <c r="B174" t="s">
        <v>285</v>
      </c>
      <c r="C174" t="s">
        <v>74</v>
      </c>
      <c r="D174" t="s">
        <v>538</v>
      </c>
      <c r="E174" t="s">
        <v>266</v>
      </c>
      <c r="F174" t="str">
        <f>VLOOKUP(E174,Sheet2!$J$1:$K$29,2,TRUE)</f>
        <v>Mexican</v>
      </c>
      <c r="G174">
        <v>1782</v>
      </c>
      <c r="H174">
        <v>1782</v>
      </c>
      <c r="I174" t="s">
        <v>539</v>
      </c>
      <c r="J174" t="s">
        <v>540</v>
      </c>
      <c r="K174" t="str">
        <f>VLOOKUP(F174,Sheet2!$C$1:$D$16,2,TRUE)</f>
        <v>Mexico</v>
      </c>
    </row>
    <row r="175" spans="1:11" x14ac:dyDescent="0.25">
      <c r="A175">
        <v>702996</v>
      </c>
      <c r="B175" t="s">
        <v>211</v>
      </c>
      <c r="C175" t="s">
        <v>212</v>
      </c>
      <c r="D175" t="s">
        <v>541</v>
      </c>
      <c r="E175" t="s">
        <v>266</v>
      </c>
      <c r="F175" t="str">
        <f>VLOOKUP(E175,Sheet2!$J$1:$K$29,2,TRUE)</f>
        <v>Mexican</v>
      </c>
      <c r="G175">
        <v>1842</v>
      </c>
      <c r="H175">
        <v>1842</v>
      </c>
      <c r="I175" t="s">
        <v>542</v>
      </c>
      <c r="J175" t="s">
        <v>543</v>
      </c>
      <c r="K175" t="str">
        <f>VLOOKUP(F175,Sheet2!$C$1:$D$16,2,TRUE)</f>
        <v>Mexico</v>
      </c>
    </row>
    <row r="176" spans="1:11" x14ac:dyDescent="0.25">
      <c r="A176">
        <v>703467</v>
      </c>
      <c r="B176" t="s">
        <v>194</v>
      </c>
      <c r="C176" t="s">
        <v>532</v>
      </c>
      <c r="D176" t="s">
        <v>544</v>
      </c>
      <c r="E176" t="s">
        <v>604</v>
      </c>
      <c r="F176" t="str">
        <f>VLOOKUP(E176,Sheet2!$J$1:$K$29,2,TRUE)</f>
        <v>European</v>
      </c>
      <c r="G176">
        <v>1789</v>
      </c>
      <c r="H176">
        <v>1800</v>
      </c>
      <c r="I176" t="s">
        <v>198</v>
      </c>
      <c r="J176" t="s">
        <v>534</v>
      </c>
      <c r="K176" t="str">
        <f>VLOOKUP(F176,Sheet2!$C$1:$D$16,2,TRUE)</f>
        <v>France</v>
      </c>
    </row>
    <row r="177" spans="1:11" x14ac:dyDescent="0.25">
      <c r="A177">
        <v>705128</v>
      </c>
      <c r="B177" t="s">
        <v>285</v>
      </c>
      <c r="C177" t="s">
        <v>368</v>
      </c>
      <c r="D177" t="s">
        <v>545</v>
      </c>
      <c r="E177" t="s">
        <v>266</v>
      </c>
      <c r="F177" t="str">
        <f>VLOOKUP(E177,Sheet2!$J$1:$K$29,2,TRUE)</f>
        <v>Mexican</v>
      </c>
      <c r="G177">
        <v>1936</v>
      </c>
      <c r="H177">
        <v>1936</v>
      </c>
      <c r="I177" t="s">
        <v>396</v>
      </c>
      <c r="J177" t="s">
        <v>371</v>
      </c>
      <c r="K177" t="str">
        <f>VLOOKUP(F177,Sheet2!$C$1:$D$16,2,TRUE)</f>
        <v>Mexico</v>
      </c>
    </row>
    <row r="178" spans="1:11" x14ac:dyDescent="0.25">
      <c r="A178">
        <v>705189</v>
      </c>
      <c r="B178" t="s">
        <v>285</v>
      </c>
      <c r="C178" t="s">
        <v>368</v>
      </c>
      <c r="D178" t="s">
        <v>546</v>
      </c>
      <c r="E178" t="s">
        <v>266</v>
      </c>
      <c r="F178" t="str">
        <f>VLOOKUP(E178,Sheet2!$J$1:$K$29,2,TRUE)</f>
        <v>Mexican</v>
      </c>
      <c r="G178">
        <v>1936</v>
      </c>
      <c r="H178">
        <v>1936</v>
      </c>
      <c r="I178" t="s">
        <v>396</v>
      </c>
      <c r="J178" t="s">
        <v>371</v>
      </c>
      <c r="K178" t="str">
        <f>VLOOKUP(F178,Sheet2!$C$1:$D$16,2,TRUE)</f>
        <v>Mexico</v>
      </c>
    </row>
    <row r="179" spans="1:11" x14ac:dyDescent="0.25">
      <c r="A179">
        <v>708376</v>
      </c>
      <c r="B179" t="s">
        <v>285</v>
      </c>
      <c r="C179" t="s">
        <v>368</v>
      </c>
      <c r="D179" t="s">
        <v>547</v>
      </c>
      <c r="E179" t="s">
        <v>266</v>
      </c>
      <c r="F179" t="str">
        <f>VLOOKUP(E179,Sheet2!$J$1:$K$29,2,TRUE)</f>
        <v>Mexican</v>
      </c>
      <c r="G179">
        <v>1936</v>
      </c>
      <c r="H179">
        <v>1936</v>
      </c>
      <c r="I179" t="s">
        <v>548</v>
      </c>
      <c r="J179" t="s">
        <v>371</v>
      </c>
      <c r="K179" t="str">
        <f>VLOOKUP(F179,Sheet2!$C$1:$D$16,2,TRUE)</f>
        <v>Mexico</v>
      </c>
    </row>
    <row r="180" spans="1:11" x14ac:dyDescent="0.25">
      <c r="A180">
        <v>709728</v>
      </c>
      <c r="B180" t="s">
        <v>194</v>
      </c>
      <c r="C180" t="s">
        <v>532</v>
      </c>
      <c r="D180" t="s">
        <v>544</v>
      </c>
      <c r="E180" t="s">
        <v>604</v>
      </c>
      <c r="F180" t="str">
        <f>VLOOKUP(E180,Sheet2!$J$1:$K$29,2,TRUE)</f>
        <v>European</v>
      </c>
      <c r="G180">
        <v>1789</v>
      </c>
      <c r="H180">
        <v>1800</v>
      </c>
      <c r="I180" t="s">
        <v>198</v>
      </c>
      <c r="J180" t="s">
        <v>534</v>
      </c>
      <c r="K180" t="str">
        <f>VLOOKUP(F180,Sheet2!$C$1:$D$16,2,TRUE)</f>
        <v>France</v>
      </c>
    </row>
    <row r="181" spans="1:11" x14ac:dyDescent="0.25">
      <c r="A181">
        <v>727173</v>
      </c>
      <c r="B181" t="s">
        <v>285</v>
      </c>
      <c r="C181" t="s">
        <v>74</v>
      </c>
      <c r="D181" t="s">
        <v>549</v>
      </c>
      <c r="E181" t="s">
        <v>601</v>
      </c>
      <c r="F181" t="str">
        <f>VLOOKUP(E181,Sheet2!$J$1:$K$29,2,TRUE)</f>
        <v>European</v>
      </c>
      <c r="G181">
        <v>1530</v>
      </c>
      <c r="H181">
        <v>1550</v>
      </c>
      <c r="I181" t="s">
        <v>293</v>
      </c>
      <c r="J181" t="s">
        <v>540</v>
      </c>
      <c r="K181" t="str">
        <f>VLOOKUP(F181,Sheet2!$C$1:$D$16,2,TRUE)</f>
        <v>France</v>
      </c>
    </row>
    <row r="182" spans="1:11" x14ac:dyDescent="0.25">
      <c r="A182">
        <v>727686</v>
      </c>
      <c r="B182" t="s">
        <v>285</v>
      </c>
      <c r="C182" t="s">
        <v>94</v>
      </c>
      <c r="D182" t="s">
        <v>550</v>
      </c>
      <c r="E182" t="s">
        <v>601</v>
      </c>
      <c r="F182" t="str">
        <f>VLOOKUP(E182,Sheet2!$J$1:$K$29,2,TRUE)</f>
        <v>European</v>
      </c>
      <c r="G182">
        <v>1884</v>
      </c>
      <c r="H182">
        <v>1884</v>
      </c>
      <c r="I182" t="s">
        <v>551</v>
      </c>
      <c r="J182" t="s">
        <v>348</v>
      </c>
      <c r="K182" t="str">
        <f>VLOOKUP(F182,Sheet2!$C$1:$D$16,2,TRUE)</f>
        <v>France</v>
      </c>
    </row>
    <row r="183" spans="1:11" x14ac:dyDescent="0.25">
      <c r="A183">
        <v>728103</v>
      </c>
      <c r="B183" t="s">
        <v>285</v>
      </c>
      <c r="C183" t="s">
        <v>552</v>
      </c>
      <c r="D183" t="s">
        <v>553</v>
      </c>
      <c r="E183" t="s">
        <v>601</v>
      </c>
      <c r="F183" t="str">
        <f>VLOOKUP(E183,Sheet2!$J$1:$K$29,2,TRUE)</f>
        <v>European</v>
      </c>
      <c r="G183">
        <v>1545</v>
      </c>
      <c r="H183">
        <v>1545</v>
      </c>
      <c r="I183" t="s">
        <v>296</v>
      </c>
      <c r="J183" t="s">
        <v>554</v>
      </c>
      <c r="K183" t="str">
        <f>VLOOKUP(F183,Sheet2!$C$1:$D$16,2,TRUE)</f>
        <v>France</v>
      </c>
    </row>
    <row r="184" spans="1:11" x14ac:dyDescent="0.25">
      <c r="A184">
        <v>728820</v>
      </c>
      <c r="B184" t="s">
        <v>194</v>
      </c>
      <c r="C184" t="s">
        <v>555</v>
      </c>
      <c r="D184" t="s">
        <v>556</v>
      </c>
      <c r="E184" t="s">
        <v>604</v>
      </c>
      <c r="F184" t="str">
        <f>VLOOKUP(E184,Sheet2!$J$1:$K$29,2,TRUE)</f>
        <v>European</v>
      </c>
      <c r="G184">
        <v>1789</v>
      </c>
      <c r="H184">
        <v>1800</v>
      </c>
      <c r="I184" t="s">
        <v>198</v>
      </c>
      <c r="J184" t="s">
        <v>534</v>
      </c>
      <c r="K184" t="str">
        <f>VLOOKUP(F184,Sheet2!$C$1:$D$16,2,TRUE)</f>
        <v>France</v>
      </c>
    </row>
    <row r="185" spans="1:11" x14ac:dyDescent="0.25">
      <c r="A185">
        <v>729600</v>
      </c>
      <c r="B185" t="s">
        <v>285</v>
      </c>
      <c r="C185" t="s">
        <v>74</v>
      </c>
      <c r="D185" t="s">
        <v>557</v>
      </c>
      <c r="E185" t="s">
        <v>606</v>
      </c>
      <c r="F185" t="str">
        <f>VLOOKUP(E185,Sheet2!$J$1:$K$29,2,TRUE)</f>
        <v>Papua New Guinea</v>
      </c>
      <c r="G185">
        <v>1895</v>
      </c>
      <c r="H185">
        <v>1905</v>
      </c>
      <c r="I185" t="s">
        <v>558</v>
      </c>
      <c r="J185" t="s">
        <v>559</v>
      </c>
      <c r="K185" t="str">
        <f>VLOOKUP(F185,Sheet2!$C$1:$D$16,2,TRUE)</f>
        <v>Papua New Guinea</v>
      </c>
    </row>
    <row r="186" spans="1:11" x14ac:dyDescent="0.25">
      <c r="A186">
        <v>729779</v>
      </c>
      <c r="B186" t="s">
        <v>285</v>
      </c>
      <c r="C186" t="s">
        <v>74</v>
      </c>
      <c r="D186" t="s">
        <v>560</v>
      </c>
      <c r="E186" t="s">
        <v>606</v>
      </c>
      <c r="F186" t="str">
        <f>VLOOKUP(E186,Sheet2!$J$1:$K$29,2,TRUE)</f>
        <v>Papua New Guinea</v>
      </c>
      <c r="G186">
        <v>1887</v>
      </c>
      <c r="H186">
        <v>1887</v>
      </c>
      <c r="I186" t="s">
        <v>378</v>
      </c>
      <c r="J186" t="s">
        <v>371</v>
      </c>
      <c r="K186" t="str">
        <f>VLOOKUP(F186,Sheet2!$C$1:$D$16,2,TRUE)</f>
        <v>Papua New Guinea</v>
      </c>
    </row>
    <row r="187" spans="1:11" x14ac:dyDescent="0.25">
      <c r="A187">
        <v>732391</v>
      </c>
      <c r="B187" t="s">
        <v>211</v>
      </c>
      <c r="C187" t="s">
        <v>561</v>
      </c>
      <c r="D187" t="s">
        <v>562</v>
      </c>
      <c r="E187" t="s">
        <v>604</v>
      </c>
      <c r="F187" t="str">
        <f>VLOOKUP(E187,Sheet2!$J$1:$K$29,2,TRUE)</f>
        <v>European</v>
      </c>
      <c r="G187">
        <v>1960</v>
      </c>
      <c r="H187">
        <v>1975</v>
      </c>
      <c r="I187" t="s">
        <v>563</v>
      </c>
      <c r="J187" t="s">
        <v>234</v>
      </c>
      <c r="K187" t="str">
        <f>VLOOKUP(F187,Sheet2!$C$1:$D$16,2,TRUE)</f>
        <v>France</v>
      </c>
    </row>
    <row r="188" spans="1:11" x14ac:dyDescent="0.25">
      <c r="A188">
        <v>733407</v>
      </c>
      <c r="B188" t="s">
        <v>194</v>
      </c>
      <c r="C188" t="s">
        <v>564</v>
      </c>
      <c r="D188" t="s">
        <v>565</v>
      </c>
      <c r="E188" t="s">
        <v>604</v>
      </c>
      <c r="F188" t="str">
        <f>VLOOKUP(E188,Sheet2!$J$1:$K$29,2,TRUE)</f>
        <v>European</v>
      </c>
      <c r="G188">
        <v>1789</v>
      </c>
      <c r="H188">
        <v>1800</v>
      </c>
      <c r="I188" t="s">
        <v>198</v>
      </c>
      <c r="J188" t="s">
        <v>534</v>
      </c>
      <c r="K188" t="str">
        <f>VLOOKUP(F188,Sheet2!$C$1:$D$16,2,TRUE)</f>
        <v>France</v>
      </c>
    </row>
    <row r="189" spans="1:11" x14ac:dyDescent="0.25">
      <c r="A189">
        <v>736330</v>
      </c>
      <c r="B189" t="s">
        <v>285</v>
      </c>
      <c r="C189" t="s">
        <v>74</v>
      </c>
      <c r="D189" t="s">
        <v>566</v>
      </c>
      <c r="E189" t="s">
        <v>602</v>
      </c>
      <c r="F189" t="str">
        <f>VLOOKUP(E189,Sheet2!$J$1:$K$29,2,TRUE)</f>
        <v>Indian</v>
      </c>
      <c r="G189">
        <v>1784</v>
      </c>
      <c r="H189">
        <v>1784</v>
      </c>
      <c r="I189" t="s">
        <v>567</v>
      </c>
      <c r="J189" t="s">
        <v>568</v>
      </c>
      <c r="K189" t="str">
        <f>VLOOKUP(F189,Sheet2!$C$1:$D$16,2,TRUE)</f>
        <v>India</v>
      </c>
    </row>
    <row r="190" spans="1:11" x14ac:dyDescent="0.25">
      <c r="A190">
        <v>738416</v>
      </c>
      <c r="B190" t="s">
        <v>285</v>
      </c>
      <c r="C190" t="s">
        <v>569</v>
      </c>
      <c r="D190" t="s">
        <v>570</v>
      </c>
      <c r="E190" t="s">
        <v>604</v>
      </c>
      <c r="F190" t="str">
        <f>VLOOKUP(E190,Sheet2!$J$1:$K$29,2,TRUE)</f>
        <v>European</v>
      </c>
      <c r="G190">
        <v>1800</v>
      </c>
      <c r="H190">
        <v>1900</v>
      </c>
      <c r="I190" t="s">
        <v>571</v>
      </c>
      <c r="J190" t="s">
        <v>572</v>
      </c>
      <c r="K190" t="str">
        <f>VLOOKUP(F190,Sheet2!$C$1:$D$16,2,TRUE)</f>
        <v>France</v>
      </c>
    </row>
    <row r="191" spans="1:11" x14ac:dyDescent="0.25">
      <c r="A191">
        <v>740176</v>
      </c>
      <c r="B191" t="s">
        <v>194</v>
      </c>
      <c r="C191" t="s">
        <v>573</v>
      </c>
      <c r="D191" t="s">
        <v>574</v>
      </c>
      <c r="E191" t="s">
        <v>604</v>
      </c>
      <c r="F191" t="str">
        <f>VLOOKUP(E191,Sheet2!$J$1:$K$29,2,TRUE)</f>
        <v>European</v>
      </c>
      <c r="G191">
        <v>1789</v>
      </c>
      <c r="H191">
        <v>1800</v>
      </c>
      <c r="I191" t="s">
        <v>198</v>
      </c>
      <c r="J191" t="s">
        <v>534</v>
      </c>
      <c r="K191" t="str">
        <f>VLOOKUP(F191,Sheet2!$C$1:$D$16,2,TRUE)</f>
        <v>France</v>
      </c>
    </row>
    <row r="192" spans="1:11" x14ac:dyDescent="0.25">
      <c r="A192">
        <v>751829</v>
      </c>
      <c r="B192" t="s">
        <v>285</v>
      </c>
      <c r="C192" t="s">
        <v>368</v>
      </c>
      <c r="D192" t="s">
        <v>575</v>
      </c>
      <c r="E192" t="s">
        <v>606</v>
      </c>
      <c r="F192" t="str">
        <f>VLOOKUP(E192,Sheet2!$J$1:$K$29,2,TRUE)</f>
        <v>Papua New Guinea</v>
      </c>
      <c r="G192">
        <v>1934</v>
      </c>
      <c r="H192">
        <v>1934</v>
      </c>
      <c r="I192" t="s">
        <v>576</v>
      </c>
      <c r="J192" t="s">
        <v>371</v>
      </c>
      <c r="K192" t="str">
        <f>VLOOKUP(F192,Sheet2!$C$1:$D$16,2,TRUE)</f>
        <v>Papua New Guinea</v>
      </c>
    </row>
    <row r="193" spans="1:11" x14ac:dyDescent="0.25">
      <c r="A193">
        <v>754604</v>
      </c>
      <c r="B193" t="s">
        <v>285</v>
      </c>
      <c r="C193" t="s">
        <v>74</v>
      </c>
      <c r="D193" t="s">
        <v>577</v>
      </c>
      <c r="E193" t="s">
        <v>602</v>
      </c>
      <c r="F193" t="str">
        <f>VLOOKUP(E193,Sheet2!$J$1:$K$29,2,TRUE)</f>
        <v>Indian</v>
      </c>
      <c r="G193">
        <v>1865</v>
      </c>
      <c r="H193">
        <v>1865</v>
      </c>
      <c r="I193" t="s">
        <v>578</v>
      </c>
      <c r="J193" t="s">
        <v>579</v>
      </c>
      <c r="K193" t="str">
        <f>VLOOKUP(F193,Sheet2!$C$1:$D$16,2,TRUE)</f>
        <v>India</v>
      </c>
    </row>
    <row r="194" spans="1:11" x14ac:dyDescent="0.25">
      <c r="A194">
        <v>771069</v>
      </c>
      <c r="B194" t="s">
        <v>153</v>
      </c>
      <c r="C194" t="s">
        <v>580</v>
      </c>
      <c r="D194" t="s">
        <v>581</v>
      </c>
      <c r="E194" t="s">
        <v>102</v>
      </c>
      <c r="F194" t="str">
        <f>VLOOKUP(E194,Sheet2!$J$1:$K$29,2,TRUE)</f>
        <v>British</v>
      </c>
      <c r="G194">
        <v>1872</v>
      </c>
      <c r="H194">
        <v>1872</v>
      </c>
      <c r="I194" t="s">
        <v>582</v>
      </c>
      <c r="J194" t="s">
        <v>583</v>
      </c>
      <c r="K194" t="str">
        <f>VLOOKUP(F194,Sheet2!$C$1:$D$16,2,TRUE)</f>
        <v>United Kingdom</v>
      </c>
    </row>
    <row r="195" spans="1:11" x14ac:dyDescent="0.25">
      <c r="A195">
        <v>777496</v>
      </c>
      <c r="B195" t="s">
        <v>273</v>
      </c>
      <c r="C195" t="s">
        <v>584</v>
      </c>
      <c r="D195" t="s">
        <v>585</v>
      </c>
      <c r="E195" t="s">
        <v>602</v>
      </c>
      <c r="F195" t="str">
        <f>VLOOKUP(E195,Sheet2!$J$1:$K$29,2,TRUE)</f>
        <v>Indian</v>
      </c>
      <c r="G195">
        <v>1789</v>
      </c>
      <c r="H195">
        <v>1800</v>
      </c>
      <c r="I195" t="s">
        <v>192</v>
      </c>
      <c r="J195" t="s">
        <v>470</v>
      </c>
      <c r="K195" t="str">
        <f>VLOOKUP(F195,Sheet2!$C$1:$D$16,2,TRUE)</f>
        <v>India</v>
      </c>
    </row>
    <row r="196" spans="1:11" x14ac:dyDescent="0.25">
      <c r="A196">
        <v>778279</v>
      </c>
      <c r="B196" t="s">
        <v>285</v>
      </c>
      <c r="C196" t="s">
        <v>368</v>
      </c>
      <c r="D196" t="s">
        <v>586</v>
      </c>
      <c r="E196" t="s">
        <v>431</v>
      </c>
      <c r="F196" t="str">
        <f>VLOOKUP(E196,Sheet2!$J$1:$K$29,2,TRUE)</f>
        <v>European</v>
      </c>
      <c r="G196">
        <v>1978</v>
      </c>
      <c r="H196">
        <v>1978</v>
      </c>
      <c r="I196" t="s">
        <v>587</v>
      </c>
      <c r="J196" t="s">
        <v>588</v>
      </c>
      <c r="K196" t="str">
        <f>VLOOKUP(F196,Sheet2!$C$1:$D$16,2,TRUE)</f>
        <v>France</v>
      </c>
    </row>
    <row r="197" spans="1:11" x14ac:dyDescent="0.25">
      <c r="A197">
        <v>779306</v>
      </c>
      <c r="B197" t="s">
        <v>285</v>
      </c>
      <c r="C197" t="s">
        <v>589</v>
      </c>
      <c r="D197" t="s">
        <v>590</v>
      </c>
      <c r="E197" t="s">
        <v>431</v>
      </c>
      <c r="F197" t="str">
        <f>VLOOKUP(E197,Sheet2!$J$1:$K$29,2,TRUE)</f>
        <v>European</v>
      </c>
      <c r="G197">
        <v>1953</v>
      </c>
      <c r="H197">
        <v>1953</v>
      </c>
      <c r="I197" t="s">
        <v>378</v>
      </c>
      <c r="J197" t="s">
        <v>371</v>
      </c>
      <c r="K197" t="str">
        <f>VLOOKUP(F197,Sheet2!$C$1:$D$16,2,TRUE)</f>
        <v>France</v>
      </c>
    </row>
    <row r="198" spans="1:11" x14ac:dyDescent="0.25">
      <c r="A198">
        <v>785013</v>
      </c>
      <c r="B198" t="s">
        <v>285</v>
      </c>
      <c r="C198" t="s">
        <v>561</v>
      </c>
      <c r="D198" t="s">
        <v>591</v>
      </c>
      <c r="E198" t="s">
        <v>604</v>
      </c>
      <c r="F198" t="str">
        <f>VLOOKUP(E198,Sheet2!$J$1:$K$29,2,TRUE)</f>
        <v>European</v>
      </c>
      <c r="G198">
        <v>1942</v>
      </c>
      <c r="H198">
        <v>1942</v>
      </c>
      <c r="I198" t="s">
        <v>378</v>
      </c>
      <c r="J198" t="s">
        <v>371</v>
      </c>
      <c r="K198" t="str">
        <f>VLOOKUP(F198,Sheet2!$C$1:$D$16,2,TRUE)</f>
        <v>France</v>
      </c>
    </row>
    <row r="199" spans="1:11" x14ac:dyDescent="0.25">
      <c r="A199">
        <v>813925</v>
      </c>
      <c r="B199" t="s">
        <v>285</v>
      </c>
      <c r="C199" t="s">
        <v>74</v>
      </c>
      <c r="D199" t="s">
        <v>592</v>
      </c>
      <c r="E199" t="s">
        <v>431</v>
      </c>
      <c r="F199" t="str">
        <f>VLOOKUP(E199,Sheet2!$J$1:$K$29,2,TRUE)</f>
        <v>European</v>
      </c>
      <c r="G199">
        <v>1979</v>
      </c>
      <c r="H199">
        <v>1979</v>
      </c>
      <c r="I199" t="s">
        <v>593</v>
      </c>
      <c r="J199" t="s">
        <v>594</v>
      </c>
      <c r="K199" t="str">
        <f>VLOOKUP(F199,Sheet2!$C$1:$D$16,2,TRUE)</f>
        <v>France</v>
      </c>
    </row>
    <row r="200" spans="1:11" x14ac:dyDescent="0.25">
      <c r="A200">
        <v>820618</v>
      </c>
      <c r="B200" t="s">
        <v>285</v>
      </c>
      <c r="C200" t="s">
        <v>74</v>
      </c>
      <c r="D200" t="s">
        <v>595</v>
      </c>
      <c r="E200" t="s">
        <v>431</v>
      </c>
      <c r="F200" t="str">
        <f>VLOOKUP(E200,Sheet2!$J$1:$K$29,2,TRUE)</f>
        <v>European</v>
      </c>
      <c r="G200">
        <v>1525</v>
      </c>
      <c r="H200">
        <v>1535</v>
      </c>
      <c r="I200" t="s">
        <v>293</v>
      </c>
      <c r="J200" t="s">
        <v>596</v>
      </c>
      <c r="K200" t="str">
        <f>VLOOKUP(F200,Sheet2!$C$1:$D$16,2,TRUE)</f>
        <v>France</v>
      </c>
    </row>
    <row r="201" spans="1:11" x14ac:dyDescent="0.25">
      <c r="A201">
        <v>824428</v>
      </c>
      <c r="B201" t="s">
        <v>285</v>
      </c>
      <c r="C201" t="s">
        <v>74</v>
      </c>
      <c r="D201" t="s">
        <v>597</v>
      </c>
      <c r="E201" t="s">
        <v>431</v>
      </c>
      <c r="F201" t="str">
        <f>VLOOKUP(E201,Sheet2!$J$1:$K$29,2,TRUE)</f>
        <v>European</v>
      </c>
      <c r="G201">
        <v>1875</v>
      </c>
      <c r="H201">
        <v>1885</v>
      </c>
      <c r="I201" t="s">
        <v>296</v>
      </c>
      <c r="J201" t="s">
        <v>598</v>
      </c>
      <c r="K201" t="str">
        <f>VLOOKUP(F201,Sheet2!$C$1:$D$16,2,TRUE)</f>
        <v>France</v>
      </c>
    </row>
  </sheetData>
  <autoFilter ref="A1:K201" xr:uid="{A7648C06-8159-46C6-A74D-633D7229194B}">
    <sortState xmlns:xlrd2="http://schemas.microsoft.com/office/spreadsheetml/2017/richdata2" ref="A2:K201">
      <sortCondition ref="A1:A201"/>
    </sortState>
  </autoFilter>
  <sortState xmlns:xlrd2="http://schemas.microsoft.com/office/spreadsheetml/2017/richdata2" ref="A2:A202">
    <sortCondition ref="A1:A2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C085D-A276-4D24-A0A0-9E3E7B0F43BA}">
  <dimension ref="A1:K30"/>
  <sheetViews>
    <sheetView tabSelected="1" workbookViewId="0">
      <selection activeCell="G1" sqref="G1:G1048576"/>
    </sheetView>
  </sheetViews>
  <sheetFormatPr defaultRowHeight="15" x14ac:dyDescent="0.25"/>
  <cols>
    <col min="1" max="1" width="33.5703125" bestFit="1" customWidth="1"/>
    <col min="2" max="2" width="48.28515625" bestFit="1" customWidth="1"/>
    <col min="3" max="4" width="48.28515625" customWidth="1"/>
    <col min="5" max="5" width="22" bestFit="1" customWidth="1"/>
    <col min="10" max="10" width="33.5703125" bestFit="1" customWidth="1"/>
    <col min="11" max="11" width="18" bestFit="1" customWidth="1"/>
  </cols>
  <sheetData>
    <row r="1" spans="1:11" x14ac:dyDescent="0.25">
      <c r="A1" t="s">
        <v>606</v>
      </c>
      <c r="B1" t="s">
        <v>13</v>
      </c>
      <c r="C1" t="s">
        <v>13</v>
      </c>
      <c r="D1" t="s">
        <v>16</v>
      </c>
      <c r="E1" t="s">
        <v>253</v>
      </c>
      <c r="J1" t="s">
        <v>606</v>
      </c>
      <c r="K1" t="s">
        <v>257</v>
      </c>
    </row>
    <row r="2" spans="1:11" x14ac:dyDescent="0.25">
      <c r="A2" t="s">
        <v>13</v>
      </c>
      <c r="B2" t="s">
        <v>501</v>
      </c>
      <c r="C2" t="s">
        <v>617</v>
      </c>
      <c r="D2" t="s">
        <v>242</v>
      </c>
      <c r="E2" t="s">
        <v>400</v>
      </c>
      <c r="J2" t="s">
        <v>13</v>
      </c>
      <c r="K2" t="s">
        <v>13</v>
      </c>
    </row>
    <row r="3" spans="1:11" x14ac:dyDescent="0.25">
      <c r="A3" t="s">
        <v>605</v>
      </c>
      <c r="B3" t="s">
        <v>224</v>
      </c>
      <c r="C3" t="s">
        <v>102</v>
      </c>
      <c r="D3" t="s">
        <v>622</v>
      </c>
      <c r="E3" t="s">
        <v>421</v>
      </c>
      <c r="J3" t="s">
        <v>605</v>
      </c>
      <c r="K3" t="s">
        <v>257</v>
      </c>
    </row>
    <row r="4" spans="1:11" ht="16.5" customHeight="1" x14ac:dyDescent="0.25">
      <c r="A4" t="s">
        <v>251</v>
      </c>
      <c r="B4" t="s">
        <v>102</v>
      </c>
      <c r="C4" t="s">
        <v>493</v>
      </c>
      <c r="D4" t="s">
        <v>616</v>
      </c>
      <c r="E4" t="s">
        <v>620</v>
      </c>
      <c r="J4" t="s">
        <v>251</v>
      </c>
      <c r="K4" t="s">
        <v>493</v>
      </c>
    </row>
    <row r="5" spans="1:11" x14ac:dyDescent="0.25">
      <c r="A5" t="s">
        <v>245</v>
      </c>
      <c r="B5" t="s">
        <v>493</v>
      </c>
      <c r="C5" t="s">
        <v>64</v>
      </c>
      <c r="D5" t="s">
        <v>63</v>
      </c>
      <c r="E5" t="s">
        <v>403</v>
      </c>
      <c r="J5" t="s">
        <v>245</v>
      </c>
      <c r="K5" t="s">
        <v>266</v>
      </c>
    </row>
    <row r="6" spans="1:11" x14ac:dyDescent="0.25">
      <c r="A6" t="s">
        <v>102</v>
      </c>
      <c r="B6" t="s">
        <v>64</v>
      </c>
      <c r="C6" t="s">
        <v>22</v>
      </c>
      <c r="D6" t="s">
        <v>24</v>
      </c>
      <c r="E6" t="s">
        <v>242</v>
      </c>
      <c r="J6" t="s">
        <v>102</v>
      </c>
      <c r="K6" t="s">
        <v>102</v>
      </c>
    </row>
    <row r="7" spans="1:11" x14ac:dyDescent="0.25">
      <c r="A7" t="s">
        <v>424</v>
      </c>
      <c r="B7" t="s">
        <v>22</v>
      </c>
      <c r="C7" t="s">
        <v>142</v>
      </c>
      <c r="D7" t="s">
        <v>421</v>
      </c>
      <c r="E7" t="s">
        <v>275</v>
      </c>
      <c r="J7" t="s">
        <v>424</v>
      </c>
      <c r="K7" t="s">
        <v>142</v>
      </c>
    </row>
    <row r="8" spans="1:11" x14ac:dyDescent="0.25">
      <c r="A8" t="s">
        <v>431</v>
      </c>
      <c r="B8" t="s">
        <v>600</v>
      </c>
      <c r="C8" t="s">
        <v>114</v>
      </c>
      <c r="D8" t="s">
        <v>421</v>
      </c>
      <c r="E8" t="s">
        <v>75</v>
      </c>
      <c r="J8" t="s">
        <v>431</v>
      </c>
      <c r="K8" t="s">
        <v>142</v>
      </c>
    </row>
    <row r="9" spans="1:11" x14ac:dyDescent="0.25">
      <c r="A9" t="s">
        <v>63</v>
      </c>
      <c r="B9" t="s">
        <v>114</v>
      </c>
      <c r="C9" t="s">
        <v>43</v>
      </c>
      <c r="D9" t="s">
        <v>620</v>
      </c>
      <c r="E9" t="s">
        <v>248</v>
      </c>
      <c r="J9" t="s">
        <v>63</v>
      </c>
      <c r="K9" t="s">
        <v>64</v>
      </c>
    </row>
    <row r="10" spans="1:11" x14ac:dyDescent="0.25">
      <c r="A10" t="s">
        <v>197</v>
      </c>
      <c r="B10" t="s">
        <v>43</v>
      </c>
      <c r="C10" t="s">
        <v>615</v>
      </c>
      <c r="D10" t="s">
        <v>403</v>
      </c>
      <c r="E10" t="s">
        <v>24</v>
      </c>
      <c r="J10" t="s">
        <v>197</v>
      </c>
      <c r="K10" t="s">
        <v>142</v>
      </c>
    </row>
    <row r="11" spans="1:11" x14ac:dyDescent="0.25">
      <c r="A11" t="s">
        <v>22</v>
      </c>
      <c r="B11" t="s">
        <v>615</v>
      </c>
      <c r="C11" t="s">
        <v>275</v>
      </c>
      <c r="D11" t="s">
        <v>275</v>
      </c>
      <c r="E11" t="s">
        <v>257</v>
      </c>
      <c r="J11" t="s">
        <v>22</v>
      </c>
      <c r="K11" t="s">
        <v>22</v>
      </c>
    </row>
    <row r="12" spans="1:11" x14ac:dyDescent="0.25">
      <c r="A12" t="s">
        <v>603</v>
      </c>
      <c r="B12" t="s">
        <v>109</v>
      </c>
      <c r="C12" t="s">
        <v>109</v>
      </c>
      <c r="D12" t="s">
        <v>623</v>
      </c>
      <c r="E12" t="s">
        <v>263</v>
      </c>
      <c r="J12" t="s">
        <v>603</v>
      </c>
      <c r="K12" t="s">
        <v>142</v>
      </c>
    </row>
    <row r="13" spans="1:11" x14ac:dyDescent="0.25">
      <c r="A13" t="s">
        <v>142</v>
      </c>
      <c r="B13" t="s">
        <v>34</v>
      </c>
      <c r="C13" t="s">
        <v>34</v>
      </c>
      <c r="D13" t="s">
        <v>75</v>
      </c>
      <c r="E13" t="s">
        <v>434</v>
      </c>
      <c r="J13" t="s">
        <v>142</v>
      </c>
      <c r="K13" t="s">
        <v>142</v>
      </c>
    </row>
    <row r="14" spans="1:11" x14ac:dyDescent="0.25">
      <c r="A14" t="s">
        <v>535</v>
      </c>
      <c r="B14" t="s">
        <v>266</v>
      </c>
      <c r="C14" t="s">
        <v>266</v>
      </c>
      <c r="D14" t="s">
        <v>248</v>
      </c>
      <c r="E14" t="s">
        <v>412</v>
      </c>
      <c r="J14" t="s">
        <v>535</v>
      </c>
      <c r="K14" t="s">
        <v>142</v>
      </c>
    </row>
    <row r="15" spans="1:11" x14ac:dyDescent="0.25">
      <c r="A15" t="s">
        <v>114</v>
      </c>
      <c r="B15" t="s">
        <v>601</v>
      </c>
      <c r="C15" t="s">
        <v>257</v>
      </c>
      <c r="D15" t="s">
        <v>257</v>
      </c>
      <c r="E15" t="s">
        <v>621</v>
      </c>
      <c r="J15" t="s">
        <v>114</v>
      </c>
      <c r="K15" t="s">
        <v>114</v>
      </c>
    </row>
    <row r="16" spans="1:11" x14ac:dyDescent="0.25">
      <c r="A16" t="s">
        <v>43</v>
      </c>
      <c r="B16" t="s">
        <v>184</v>
      </c>
      <c r="C16" t="s">
        <v>184</v>
      </c>
      <c r="D16" t="s">
        <v>621</v>
      </c>
      <c r="E16" t="s">
        <v>16</v>
      </c>
      <c r="J16" t="s">
        <v>43</v>
      </c>
      <c r="K16" t="s">
        <v>43</v>
      </c>
    </row>
    <row r="17" spans="1:11" x14ac:dyDescent="0.25">
      <c r="A17" t="s">
        <v>604</v>
      </c>
      <c r="E17" t="s">
        <v>513</v>
      </c>
      <c r="J17" t="s">
        <v>604</v>
      </c>
      <c r="K17" t="s">
        <v>142</v>
      </c>
    </row>
    <row r="18" spans="1:11" x14ac:dyDescent="0.25">
      <c r="A18" t="s">
        <v>602</v>
      </c>
      <c r="J18" t="s">
        <v>602</v>
      </c>
      <c r="K18" t="s">
        <v>615</v>
      </c>
    </row>
    <row r="19" spans="1:11" x14ac:dyDescent="0.25">
      <c r="A19" t="s">
        <v>275</v>
      </c>
      <c r="J19" t="s">
        <v>275</v>
      </c>
      <c r="K19" t="s">
        <v>275</v>
      </c>
    </row>
    <row r="20" spans="1:11" x14ac:dyDescent="0.25">
      <c r="A20" t="s">
        <v>109</v>
      </c>
      <c r="J20" t="s">
        <v>109</v>
      </c>
      <c r="K20" t="s">
        <v>109</v>
      </c>
    </row>
    <row r="21" spans="1:11" x14ac:dyDescent="0.25">
      <c r="A21" t="s">
        <v>75</v>
      </c>
      <c r="J21" t="s">
        <v>75</v>
      </c>
      <c r="K21" t="s">
        <v>34</v>
      </c>
    </row>
    <row r="22" spans="1:11" x14ac:dyDescent="0.25">
      <c r="A22" t="s">
        <v>34</v>
      </c>
      <c r="J22" t="s">
        <v>266</v>
      </c>
      <c r="K22" t="s">
        <v>266</v>
      </c>
    </row>
    <row r="23" spans="1:11" x14ac:dyDescent="0.25">
      <c r="A23" t="s">
        <v>266</v>
      </c>
      <c r="J23" t="s">
        <v>207</v>
      </c>
      <c r="K23" t="s">
        <v>142</v>
      </c>
    </row>
    <row r="24" spans="1:11" x14ac:dyDescent="0.25">
      <c r="A24" t="s">
        <v>207</v>
      </c>
      <c r="J24" t="s">
        <v>260</v>
      </c>
      <c r="K24" t="s">
        <v>114</v>
      </c>
    </row>
    <row r="25" spans="1:11" x14ac:dyDescent="0.25">
      <c r="A25" t="s">
        <v>260</v>
      </c>
      <c r="J25" t="s">
        <v>128</v>
      </c>
      <c r="K25" t="s">
        <v>142</v>
      </c>
    </row>
    <row r="26" spans="1:11" x14ac:dyDescent="0.25">
      <c r="A26" t="s">
        <v>128</v>
      </c>
      <c r="J26" t="s">
        <v>437</v>
      </c>
      <c r="K26" t="s">
        <v>142</v>
      </c>
    </row>
    <row r="27" spans="1:11" x14ac:dyDescent="0.25">
      <c r="A27" t="s">
        <v>437</v>
      </c>
      <c r="J27" t="s">
        <v>184</v>
      </c>
      <c r="K27" t="s">
        <v>184</v>
      </c>
    </row>
    <row r="28" spans="1:11" x14ac:dyDescent="0.25">
      <c r="A28" t="s">
        <v>184</v>
      </c>
      <c r="J28" t="s">
        <v>71</v>
      </c>
      <c r="K28" t="s">
        <v>617</v>
      </c>
    </row>
    <row r="29" spans="1:11" x14ac:dyDescent="0.25">
      <c r="A29" t="s">
        <v>71</v>
      </c>
      <c r="J29" t="s">
        <v>270</v>
      </c>
      <c r="K29" t="s">
        <v>617</v>
      </c>
    </row>
    <row r="30" spans="1:11" x14ac:dyDescent="0.25">
      <c r="A3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Assignment1Data_Sample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Abinaya Kalaiarasan</cp:lastModifiedBy>
  <dcterms:created xsi:type="dcterms:W3CDTF">2024-10-22T18:24:27Z</dcterms:created>
  <dcterms:modified xsi:type="dcterms:W3CDTF">2024-10-23T01:55:09Z</dcterms:modified>
</cp:coreProperties>
</file>