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cel\DATA CLEANING\"/>
    </mc:Choice>
  </mc:AlternateContent>
  <xr:revisionPtr revIDLastSave="0" documentId="13_ncr:1_{87943059-E3E8-4A28-B33E-8F7FDAED4DAA}" xr6:coauthVersionLast="47" xr6:coauthVersionMax="47" xr10:uidLastSave="{00000000-0000-0000-0000-000000000000}"/>
  <bookViews>
    <workbookView minimized="1" xWindow="3876" yWindow="3708" windowWidth="17280" windowHeight="8880" activeTab="1" xr2:uid="{00000000-000D-0000-FFFF-FFFF00000000}"/>
  </bookViews>
  <sheets>
    <sheet name="INDEX_MATCH" sheetId="6" r:id="rId1"/>
    <sheet name="movies" sheetId="1" r:id="rId2"/>
    <sheet name="financials" sheetId="2" r:id="rId3"/>
    <sheet name="actors" sheetId="3" r:id="rId4"/>
    <sheet name="movie_actor" sheetId="4" r:id="rId5"/>
    <sheet name="languag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N3" i="1"/>
  <c r="O3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N2" i="1"/>
  <c r="O2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2" i="1" a="1"/>
  <c r="K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2" i="1" a="1"/>
  <c r="I2" i="1" s="1"/>
  <c r="J2" i="1" a="1"/>
  <c r="J2" i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F12" i="6"/>
  <c r="D8" i="6"/>
  <c r="D6" i="6"/>
  <c r="D3" i="6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<sst xmlns="http://schemas.openxmlformats.org/spreadsheetml/2006/main" count="314" uniqueCount="175">
  <si>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</si>
  <si>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</si>
  <si>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</si>
  <si>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</si>
  <si>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</si>
  <si>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</si>
  <si>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</si>
  <si>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</si>
  <si>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</si>
  <si>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</si>
  <si>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</si>
  <si>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</si>
  <si>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</si>
  <si>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</si>
  <si>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</si>
  <si>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</si>
  <si>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</si>
  <si>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</si>
  <si>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</si>
  <si>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</si>
  <si>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</si>
  <si>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</si>
  <si>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</si>
  <si>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</si>
  <si>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</si>
  <si>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</si>
  <si>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</si>
  <si>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</si>
  <si>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</si>
  <si>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</si>
  <si>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</si>
  <si>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</si>
  <si>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</si>
  <si>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</si>
  <si>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</si>
  <si>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</si>
  <si>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</si>
  <si>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</si>
  <si>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</si>
  <si>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</si>
  <si>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</si>
  <si>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</si>
  <si>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</si>
  <si>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</si>
  <si>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</si>
  <si>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</si>
  <si>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</si>
  <si>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</si>
  <si>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</si>
  <si>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</si>
  <si>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</si>
  <si>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</si>
  <si>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</si>
  <si>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</si>
  <si>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</si>
  <si>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</si>
  <si>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</si>
  <si>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</si>
  <si>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</si>
  <si>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</si>
  <si>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</si>
  <si>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</si>
  <si>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</si>
  <si>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</si>
  <si>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</si>
  <si>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</si>
  <si>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</si>
  <si>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</si>
  <si>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</si>
  <si>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</si>
  <si>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</si>
  <si>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</si>
  <si>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</si>
  <si>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</si>
  <si>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</si>
  <si>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</si>
  <si>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</si>
  <si>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</si>
  <si>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</si>
  <si>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</si>
  <si>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</si>
  <si>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</si>
  <si>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</si>
  <si>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</si>
  <si>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</si>
  <si>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</si>
  <si>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</si>
  <si>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</si>
  <si>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</si>
  <si>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</si>
  <si>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</si>
  <si>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</si>
  <si>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</si>
  <si>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</si>
  <si>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</si>
  <si>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</si>
  <si>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</si>
  <si>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</si>
  <si>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</si>
  <si>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</si>
  <si>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</si>
  <si>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</si>
  <si>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</si>
  <si>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</si>
  <si>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</si>
  <si>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</si>
  <si>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</si>
  <si>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</si>
  <si>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</si>
  <si>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</si>
  <si>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</si>
  <si>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</si>
  <si>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</si>
  <si>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</si>
  <si>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</si>
  <si>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</si>
  <si>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</si>
  <si>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</si>
  <si>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</si>
  <si>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</si>
  <si>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</si>
  <si>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</si>
  <si>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</si>
  <si>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</si>
  <si>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</si>
  <si>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</si>
  <si>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</si>
  <si>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</si>
  <si>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</si>
  <si>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</si>
  <si>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</si>
  <si>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</si>
  <si>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</si>
  <si>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</si>
  <si>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</si>
  <si>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</si>
  <si>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</si>
  <si>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</si>
  <si>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</si>
  <si>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</si>
  <si>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</si>
  <si>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</si>
  <si>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</si>
  <si>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</si>
  <si>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</si>
  <si>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</si>
  <si>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</si>
  <si>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</si>
  <si>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</si>
  <si>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</si>
  <si>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</si>
  <si>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</si>
  <si>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</si>
  <si>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</si>
  <si>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</si>
  <si>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</si>
  <si>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</si>
  <si>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to find unique entries</t>
  </si>
  <si>
    <t>item</t>
  </si>
  <si>
    <t>price</t>
  </si>
  <si>
    <t>earringpen</t>
  </si>
  <si>
    <t>pencil</t>
  </si>
  <si>
    <t>eraser</t>
  </si>
  <si>
    <t>sharpner</t>
  </si>
  <si>
    <t>INDEX</t>
  </si>
  <si>
    <t>&gt;&gt;second row second column</t>
  </si>
  <si>
    <t>MATCH</t>
  </si>
  <si>
    <t>&gt;&gt;index of pencil</t>
  </si>
  <si>
    <t>or</t>
  </si>
  <si>
    <t>&gt;&gt;index of  item(column)</t>
  </si>
  <si>
    <t>Column1</t>
  </si>
  <si>
    <t>Column2</t>
  </si>
  <si>
    <t>Column3</t>
  </si>
  <si>
    <t>Column4</t>
  </si>
  <si>
    <t>&gt;&gt;&gt;last three columns just explains the logic behind the last part of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</si>
</sst>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FF591122-60E1-4D17-BCC9-A6EF9E73D5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102A1A-2885-45AE-A7E6-41577CDF0B26}" name="demo" displayName="demo" ref="A1:B5" totalsRowShown="0">
  <autoFilter ref="A1:B5" xr:uid="{4D102A1A-2885-45AE-A7E6-41577CDF0B26}"/>
  <tableColumns count="2">
    <tableColumn id="1" xr3:uid="{E2B1597E-BE7D-4A04-AE4D-5B35565D97C2}" name="item"/>
    <tableColumn id="2" xr3:uid="{42E8CBD5-D354-4B8F-A9E2-F64E080ED15C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O40" totalsRowShown="0" headerRowDxfId="11">
  <autoFilter ref="A1:O40" xr:uid="{6A7FE39D-5614-4A7F-89B7-C167ABC0A251}"/>
  <tableColumns count="15">
    <tableColumn id="1" xr3:uid="{5E453F0D-B27C-433C-BF11-BA3FE1A6822E}" name="movie_id"/>
    <tableColumn id="8" xr3:uid="{801A7D34-CA66-4FAB-B337-26FEF01E83C4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1" xr3:uid="{E1677E81-6F62-4C4C-B8A3-C829DF17460D}" name="budget" dataDxfId="10">
      <calculatedColumnFormula array="1">INDEX(Financials[],MATCH(Movies[[#This Row],[movie_id]:[movie_id]],Financials[[movie_id]:[movie_id]],0),MATCH(Movies[[#Headers],[budget]],Financials[#Headers],0))</calculatedColumnFormula>
    </tableColumn>
    <tableColumn id="9" xr3:uid="{C8E203B1-A7E6-4129-B855-9A09259B5C1E}" name="revenue" dataDxfId="9">
      <calculatedColumnFormula array="1">INDEX(Financials[],MATCH(Movies[[#This Row],[movie_id]:[movie_id]],Financials[[movie_id]:[movie_id]],0),MATCH("revenue",Financials[#Headers],0))</calculatedColumnFormula>
    </tableColumn>
    <tableColumn id="10" xr3:uid="{A106116A-8A4C-4962-BE14-B1E3F96DDD44}" name="unit">
      <calculatedColumnFormula array="1">INDEX(Financials[],MATCH(Movies[[#This Row],[movie_id]:[movie_id]],Financials[[movie_id]:[movie_id]],0),MATCH(Movies[[#Headers],[unit]],Financials[#Headers],0))</calculatedColumnFormula>
    </tableColumn>
    <tableColumn id="13" xr3:uid="{4FAE16D0-1F83-4295-AC21-4DB7FD4DA69D}" name="currency">
      <calculatedColumnFormula array="1">INDEX(Financials[],MATCH(Movies[[#This Row],[movie_id]:[movie_id]],Financials[[movie_id]:[movie_id]],0),MATCH(Movies[[#Headers],[currency]],Financials[#Headers],0))</calculatedColumnFormula>
    </tableColumn>
    <tableColumn id="14" xr3:uid="{93F378C2-0892-4EF5-BC45-1A09D66E7E89}" name="Column1" dataDxfId="8">
      <calculatedColumnFormula>Movies[[#Headers],[budget]]</calculatedColumnFormula>
    </tableColumn>
    <tableColumn id="15" xr3:uid="{F2443CB9-FC79-40AD-ACF8-6CF649028962}" name="Column2" dataDxfId="7">
      <calculatedColumnFormula>Movies[[#Headers],[revenue]]</calculatedColumnFormula>
    </tableColumn>
    <tableColumn id="16" xr3:uid="{B759CC19-D339-4342-AEF1-51A7278B457B}" name="Column3" dataDxfId="6">
      <calculatedColumnFormula>Movies[[#Headers],[unit]]</calculatedColumnFormula>
    </tableColumn>
    <tableColumn id="17" xr3:uid="{7CA948A0-14EA-4063-8594-F7D1B984B76A}" name="Column4" dataDxfId="5">
      <calculatedColumnFormula>Movies[[#Headers],[currency]]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4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04C9-53EA-49E0-9C16-D66EDE1E3AF3}">
  <dimension ref="A1:F12"/>
  <sheetViews>
    <sheetView zoomScale="175" zoomScaleNormal="175" workbookViewId="0">
      <selection activeCell="F12" sqref="F12"/>
    </sheetView>
  </sheetViews>
  <sheetFormatPr defaultRowHeight="14.4" x14ac:dyDescent="0.3"/>
  <sheetData>
    <row r="1" spans="1:6" x14ac:dyDescent="0.3">
      <c r="A1" t="s">
        <v>158</v>
      </c>
      <c r="B1" t="s">
        <v>159</v>
      </c>
    </row>
    <row r="2" spans="1:6" x14ac:dyDescent="0.3">
      <c r="A2" t="s">
        <v>163</v>
      </c>
      <c r="B2">
        <v>20</v>
      </c>
      <c r="D2" s="4" t="s">
        <v>164</v>
      </c>
    </row>
    <row r="3" spans="1:6" x14ac:dyDescent="0.3">
      <c r="A3" t="s">
        <v>162</v>
      </c>
      <c r="B3">
        <v>34</v>
      </c>
      <c r="D3" s="5">
        <f>INDEX(demo[],2,2)</f>
        <v>34</v>
      </c>
      <c r="E3" t="s">
        <v>165</v>
      </c>
    </row>
    <row r="4" spans="1:6" x14ac:dyDescent="0.3">
      <c r="A4" t="s">
        <v>161</v>
      </c>
      <c r="B4">
        <v>56</v>
      </c>
    </row>
    <row r="5" spans="1:6" x14ac:dyDescent="0.3">
      <c r="A5" t="s">
        <v>160</v>
      </c>
      <c r="B5">
        <v>67</v>
      </c>
      <c r="D5" s="4" t="s">
        <v>166</v>
      </c>
    </row>
    <row r="6" spans="1:6" x14ac:dyDescent="0.3">
      <c r="D6" s="5">
        <f>MATCH("pencil",demo[item],0)</f>
        <v>3</v>
      </c>
      <c r="E6" t="s">
        <v>167</v>
      </c>
    </row>
    <row r="7" spans="1:6" x14ac:dyDescent="0.3">
      <c r="D7" s="6" t="s">
        <v>168</v>
      </c>
    </row>
    <row r="8" spans="1:6" x14ac:dyDescent="0.3">
      <c r="D8" s="5">
        <f>MATCH("item",demo[#Headers])</f>
        <v>1</v>
      </c>
      <c r="E8" t="s">
        <v>169</v>
      </c>
    </row>
    <row r="12" spans="1:6" x14ac:dyDescent="0.3">
      <c r="F12">
        <f>MATCH("budget",Financials[#Headers],0)</f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H1" zoomScale="115" zoomScaleNormal="115" workbookViewId="0">
      <selection activeCell="W8" sqref="W8"/>
    </sheetView>
  </sheetViews>
  <sheetFormatPr defaultRowHeight="14.4" x14ac:dyDescent="0.3"/>
  <cols>
    <col min="1" max="1" width="11" bestFit="1" customWidth="1"/>
    <col min="2" max="2" width="38.21875" bestFit="1" customWidth="1"/>
    <col min="3" max="3" width="10.5546875" bestFit="1" customWidth="1"/>
    <col min="4" max="4" width="14.6640625" customWidth="1"/>
    <col min="5" max="5" width="12.44140625" customWidth="1"/>
    <col min="6" max="6" width="26.44140625" bestFit="1" customWidth="1"/>
    <col min="7" max="8" width="12.44140625" customWidth="1"/>
    <col min="9" max="9" width="18.5546875" bestFit="1" customWidth="1"/>
    <col min="16" max="16" width="18.77734375" bestFit="1" customWidth="1"/>
  </cols>
  <sheetData>
    <row r="1" spans="1:16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6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INDEX(Financials[],MATCH(Movies[[#This Row],[movie_id]:[movie_id]],Financials[[movie_id]:[movie_id]],0),MATCH(Movies[[#Headers],[budget]],Financials[#Headers],0))</f>
        <v>1</v>
      </c>
      <c r="I2" cm="1">
        <f t="array" ref="I2">INDEX(Financials[],MATCH(Movies[[#This Row],[movie_id]:[movie_id]],Financials[[movie_id]:[movie_id]],0),MATCH(Movies[[#Headers],[revenue]],Financials[#Headers],0))</f>
        <v>12.5</v>
      </c>
      <c r="J2" t="str" cm="1">
        <f t="array" ref="J2">INDEX(Financials[],MATCH(Movies[[#This Row],[movie_id]:[movie_id]],Financials[[movie_id]:[movie_id]],0),MATCH(Movies[[#Headers],[unit]],Financials[#Headers],0))</f>
        <v>Billions</v>
      </c>
      <c r="K2" t="str" cm="1">
        <f t="array" ref="K2">INDEX(Financials[],MATCH(Movies[[#This Row],[movie_id]:[movie_id]],Financials[[movie_id]:[movie_id]],0),MATCH(Movies[[#Headers],[currency]],Financials[#Headers],0))</f>
        <v>INR</v>
      </c>
      <c r="L2" t="str">
        <f>Movies[[#Headers],[budget]]</f>
        <v>budget</v>
      </c>
      <c r="M2" t="str">
        <f>Movies[[#Headers],[revenue]]</f>
        <v>revenue</v>
      </c>
      <c r="N2" t="str">
        <f>Movies[[#Headers],[unit]]</f>
        <v>unit</v>
      </c>
      <c r="O2" t="str">
        <f>Movies[[#Headers],[currency]]</f>
        <v>currency</v>
      </c>
    </row>
    <row r="3" spans="1:16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INDEX(Financials[],MATCH(Movies[[#This Row],[movie_id]:[movie_id]],Financials[[movie_id]:[movie_id]],0),MATCH(Movies[[#Headers],[budget]],Financials[#Headers],0))</f>
        <v>200</v>
      </c>
      <c r="I3" cm="1">
        <f t="array" ref="I3">INDEX(Financials[],MATCH(Movies[[#This Row],[movie_id]:[movie_id]],Financials[[movie_id]:[movie_id]],0),MATCH("revenue",Financials[#Headers],0))</f>
        <v>954.8</v>
      </c>
      <c r="J3" t="str" cm="1">
        <f t="array" ref="J3">INDEX(Financials[],MATCH(Movies[[#This Row],[movie_id]:[movie_id]],Financials[[movie_id]:[movie_id]],0),MATCH(Movies[[#Headers],[unit]],Financials[#Headers],0))</f>
        <v>Millions</v>
      </c>
      <c r="K3" t="str" cm="1">
        <f t="array" ref="K3">INDEX(Financials[],MATCH(Movies[[#This Row],[movie_id]:[movie_id]],Financials[[movie_id]:[movie_id]],0),MATCH(Movies[[#Headers],[currency]],Financials[#Headers],0))</f>
        <v>USD</v>
      </c>
      <c r="L3" t="str">
        <f>Movies[[#Headers],[budget]]</f>
        <v>budget</v>
      </c>
      <c r="M3" t="str">
        <f>Movies[[#Headers],[revenue]]</f>
        <v>revenue</v>
      </c>
      <c r="N3" t="str">
        <f>Movies[[#Headers],[unit]]</f>
        <v>unit</v>
      </c>
      <c r="O3" t="str">
        <f>Movies[[#Headers],[currency]]</f>
        <v>currency</v>
      </c>
    </row>
    <row r="4" spans="1:16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INDEX(Financials[],MATCH(Movies[[#This Row],[movie_id]:[movie_id]],Financials[[movie_id]:[movie_id]],0),MATCH(Movies[[#Headers],[budget]],Financials[#Headers],0))</f>
        <v>165</v>
      </c>
      <c r="I4" cm="1">
        <f t="array" ref="I4">INDEX(Financials[],MATCH(Movies[[#This Row],[movie_id]:[movie_id]],Financials[[movie_id]:[movie_id]],0),MATCH("revenue",Financials[#Headers],0))</f>
        <v>644.79999999999995</v>
      </c>
      <c r="J4" t="str" cm="1">
        <f t="array" ref="J4">INDEX(Financials[],MATCH(Movies[[#This Row],[movie_id]:[movie_id]],Financials[[movie_id]:[movie_id]],0),MATCH(Movies[[#Headers],[unit]],Financials[#Headers],0))</f>
        <v>Millions</v>
      </c>
      <c r="K4" t="str" cm="1">
        <f t="array" ref="K4">INDEX(Financials[],MATCH(Movies[[#This Row],[movie_id]:[movie_id]],Financials[[movie_id]:[movie_id]],0),MATCH(Movies[[#Headers],[currency]],Financials[#Headers],0))</f>
        <v>USD</v>
      </c>
      <c r="L4" t="str">
        <f>Movies[[#Headers],[budget]]</f>
        <v>budget</v>
      </c>
      <c r="M4" t="str">
        <f>Movies[[#Headers],[revenue]]</f>
        <v>revenue</v>
      </c>
      <c r="N4" t="str">
        <f>Movies[[#Headers],[unit]]</f>
        <v>unit</v>
      </c>
      <c r="O4" t="str">
        <f>Movies[[#Headers],[currency]]</f>
        <v>currency</v>
      </c>
    </row>
    <row r="5" spans="1:16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INDEX(Financials[],MATCH(Movies[[#This Row],[movie_id]:[movie_id]],Financials[[movie_id]:[movie_id]],0),MATCH(Movies[[#Headers],[budget]],Financials[#Headers],0))</f>
        <v>180</v>
      </c>
      <c r="I5" cm="1">
        <f t="array" ref="I5">INDEX(Financials[],MATCH(Movies[[#This Row],[movie_id]:[movie_id]],Financials[[movie_id]:[movie_id]],0),MATCH("revenue",Financials[#Headers],0))</f>
        <v>854</v>
      </c>
      <c r="J5" t="str" cm="1">
        <f t="array" ref="J5">INDEX(Financials[],MATCH(Movies[[#This Row],[movie_id]:[movie_id]],Financials[[movie_id]:[movie_id]],0),MATCH(Movies[[#Headers],[unit]],Financials[#Headers],0))</f>
        <v>Millions</v>
      </c>
      <c r="K5" t="str" cm="1">
        <f t="array" ref="K5">INDEX(Financials[],MATCH(Movies[[#This Row],[movie_id]:[movie_id]],Financials[[movie_id]:[movie_id]],0),MATCH(Movies[[#Headers],[currency]],Financials[#Headers],0))</f>
        <v>USD</v>
      </c>
      <c r="L5" t="str">
        <f>Movies[[#Headers],[budget]]</f>
        <v>budget</v>
      </c>
      <c r="M5" t="str">
        <f>Movies[[#Headers],[revenue]]</f>
        <v>revenue</v>
      </c>
      <c r="N5" t="str">
        <f>Movies[[#Headers],[unit]]</f>
        <v>unit</v>
      </c>
      <c r="O5" t="str">
        <f>Movies[[#Headers],[currency]]</f>
        <v>currency</v>
      </c>
      <c r="P5" s="3" t="s">
        <v>157</v>
      </c>
    </row>
    <row r="6" spans="1:16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INDEX(Financials[],MATCH(Movies[[#This Row],[movie_id]:[movie_id]],Financials[[movie_id]:[movie_id]],0),MATCH(Movies[[#Headers],[budget]],Financials[#Headers],0))</f>
        <v>250</v>
      </c>
      <c r="I6" cm="1">
        <f t="array" ref="I6">INDEX(Financials[],MATCH(Movies[[#This Row],[movie_id]:[movie_id]],Financials[[movie_id]:[movie_id]],0),MATCH("revenue",Financials[#Headers],0))</f>
        <v>670</v>
      </c>
      <c r="J6" t="str" cm="1">
        <f t="array" ref="J6">INDEX(Financials[],MATCH(Movies[[#This Row],[movie_id]:[movie_id]],Financials[[movie_id]:[movie_id]],0),MATCH(Movies[[#Headers],[unit]],Financials[#Headers],0))</f>
        <v>Millions</v>
      </c>
      <c r="K6" t="str" cm="1">
        <f t="array" ref="K6">INDEX(Financials[],MATCH(Movies[[#This Row],[movie_id]:[movie_id]],Financials[[movie_id]:[movie_id]],0),MATCH(Movies[[#Headers],[currency]],Financials[#Headers],0))</f>
        <v>USD</v>
      </c>
      <c r="L6" t="str">
        <f>Movies[[#Headers],[budget]]</f>
        <v>budget</v>
      </c>
      <c r="M6" t="str">
        <f>Movies[[#Headers],[revenue]]</f>
        <v>revenue</v>
      </c>
      <c r="N6" t="str">
        <f>Movies[[#Headers],[unit]]</f>
        <v>unit</v>
      </c>
      <c r="O6" t="str">
        <f>Movies[[#Headers],[currency]]</f>
        <v>currency</v>
      </c>
      <c r="P6" cm="1">
        <f t="array" ref="P6:P10">_xlfn.UNIQUE(Movies[language_id])</f>
        <v>3</v>
      </c>
    </row>
    <row r="7" spans="1:16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INDEX(Financials[],MATCH(Movies[[#This Row],[movie_id]:[movie_id]],Financials[[movie_id]:[movie_id]],0),MATCH(Movies[[#Headers],[budget]],Financials[#Headers],0))</f>
        <v>#N/A</v>
      </c>
      <c r="I7" t="e" cm="1">
        <f t="array" ref="I7">INDEX(Financials[],MATCH(Movies[[#This Row],[movie_id]:[movie_id]],Financials[[movie_id]:[movie_id]],0),MATCH("revenue",Financials[#Headers],0))</f>
        <v>#N/A</v>
      </c>
      <c r="J7" t="e" cm="1">
        <f t="array" ref="J7">INDEX(Financials[],MATCH(Movies[[#This Row],[movie_id]:[movie_id]],Financials[[movie_id]:[movie_id]],0),MATCH(Movies[[#Headers],[unit]],Financials[#Headers],0))</f>
        <v>#N/A</v>
      </c>
      <c r="K7" t="e" cm="1">
        <f t="array" ref="K7">INDEX(Financials[],MATCH(Movies[[#This Row],[movie_id]:[movie_id]],Financials[[movie_id]:[movie_id]],0),MATCH(Movies[[#Headers],[currency]],Financials[#Headers],0))</f>
        <v>#N/A</v>
      </c>
      <c r="L7" t="str">
        <f>Movies[[#Headers],[budget]]</f>
        <v>budget</v>
      </c>
      <c r="M7" t="str">
        <f>Movies[[#Headers],[revenue]]</f>
        <v>revenue</v>
      </c>
      <c r="N7" t="str">
        <f>Movies[[#Headers],[unit]]</f>
        <v>unit</v>
      </c>
      <c r="O7" t="str">
        <f>Movies[[#Headers],[currency]]</f>
        <v>currency</v>
      </c>
      <c r="P7">
        <v>5</v>
      </c>
    </row>
    <row r="8" spans="1:16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INDEX(Financials[],MATCH(Movies[[#This Row],[movie_id]:[movie_id]],Financials[[movie_id]:[movie_id]],0),MATCH(Movies[[#Headers],[budget]],Financials[#Headers],0))</f>
        <v>400</v>
      </c>
      <c r="I8" cm="1">
        <f t="array" ref="I8">INDEX(Financials[],MATCH(Movies[[#This Row],[movie_id]:[movie_id]],Financials[[movie_id]:[movie_id]],0),MATCH("revenue",Financials[#Headers],0))</f>
        <v>2000</v>
      </c>
      <c r="J8" t="str" cm="1">
        <f t="array" ref="J8">INDEX(Financials[],MATCH(Movies[[#This Row],[movie_id]:[movie_id]],Financials[[movie_id]:[movie_id]],0),MATCH(Movies[[#Headers],[unit]],Financials[#Headers],0))</f>
        <v>Millions</v>
      </c>
      <c r="K8" t="str" cm="1">
        <f t="array" ref="K8">INDEX(Financials[],MATCH(Movies[[#This Row],[movie_id]:[movie_id]],Financials[[movie_id]:[movie_id]],0),MATCH(Movies[[#Headers],[currency]],Financials[#Headers],0))</f>
        <v>INR</v>
      </c>
      <c r="L8" t="str">
        <f>Movies[[#Headers],[budget]]</f>
        <v>budget</v>
      </c>
      <c r="M8" t="str">
        <f>Movies[[#Headers],[revenue]]</f>
        <v>revenue</v>
      </c>
      <c r="N8" t="str">
        <f>Movies[[#Headers],[unit]]</f>
        <v>unit</v>
      </c>
      <c r="O8" t="str">
        <f>Movies[[#Headers],[currency]]</f>
        <v>currency</v>
      </c>
      <c r="P8">
        <v>1</v>
      </c>
    </row>
    <row r="9" spans="1:16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INDEX(Financials[],MATCH(Movies[[#This Row],[movie_id]:[movie_id]],Financials[[movie_id]:[movie_id]],0),MATCH(Movies[[#Headers],[budget]],Financials[#Headers],0))</f>
        <v>550</v>
      </c>
      <c r="I9" cm="1">
        <f t="array" ref="I9">INDEX(Financials[],MATCH(Movies[[#This Row],[movie_id]:[movie_id]],Financials[[movie_id]:[movie_id]],0),MATCH("revenue",Financials[#Headers],0))</f>
        <v>4000</v>
      </c>
      <c r="J9" t="str" cm="1">
        <f t="array" ref="J9">INDEX(Financials[],MATCH(Movies[[#This Row],[movie_id]:[movie_id]],Financials[[movie_id]:[movie_id]],0),MATCH(Movies[[#Headers],[unit]],Financials[#Headers],0))</f>
        <v>Millions</v>
      </c>
      <c r="K9" t="str" cm="1">
        <f t="array" ref="K9">INDEX(Financials[],MATCH(Movies[[#This Row],[movie_id]:[movie_id]],Financials[[movie_id]:[movie_id]],0),MATCH(Movies[[#Headers],[currency]],Financials[#Headers],0))</f>
        <v>INR</v>
      </c>
      <c r="L9" t="str">
        <f>Movies[[#Headers],[budget]]</f>
        <v>budget</v>
      </c>
      <c r="M9" t="str">
        <f>Movies[[#Headers],[revenue]]</f>
        <v>revenue</v>
      </c>
      <c r="N9" t="str">
        <f>Movies[[#Headers],[unit]]</f>
        <v>unit</v>
      </c>
      <c r="O9" t="str">
        <f>Movies[[#Headers],[currency]]</f>
        <v>currency</v>
      </c>
      <c r="P9">
        <v>7</v>
      </c>
    </row>
    <row r="10" spans="1:16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INDEX(Financials[],MATCH(Movies[[#This Row],[movie_id]:[movie_id]],Financials[[movie_id]:[movie_id]],0),MATCH(Movies[[#Headers],[budget]],Financials[#Headers],0))</f>
        <v>390</v>
      </c>
      <c r="I10" cm="1">
        <f t="array" ref="I10">INDEX(Financials[],MATCH(Movies[[#This Row],[movie_id]:[movie_id]],Financials[[movie_id]:[movie_id]],0),MATCH("revenue",Financials[#Headers],0))</f>
        <v>1360</v>
      </c>
      <c r="J10" t="str" cm="1">
        <f t="array" ref="J10">INDEX(Financials[],MATCH(Movies[[#This Row],[movie_id]:[movie_id]],Financials[[movie_id]:[movie_id]],0),MATCH(Movies[[#Headers],[unit]],Financials[#Headers],0))</f>
        <v>Millions</v>
      </c>
      <c r="K10" t="str" cm="1">
        <f t="array" ref="K10">INDEX(Financials[],MATCH(Movies[[#This Row],[movie_id]:[movie_id]],Financials[[movie_id]:[movie_id]],0),MATCH(Movies[[#Headers],[currency]],Financials[#Headers],0))</f>
        <v>INR</v>
      </c>
      <c r="L10" t="str">
        <f>Movies[[#Headers],[budget]]</f>
        <v>budget</v>
      </c>
      <c r="M10" t="str">
        <f>Movies[[#Headers],[revenue]]</f>
        <v>revenue</v>
      </c>
      <c r="N10" t="str">
        <f>Movies[[#Headers],[unit]]</f>
        <v>unit</v>
      </c>
      <c r="O10" t="str">
        <f>Movies[[#Headers],[currency]]</f>
        <v>currency</v>
      </c>
      <c r="P10">
        <v>2</v>
      </c>
    </row>
    <row r="11" spans="1:16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INDEX(Financials[],MATCH(Movies[[#This Row],[movie_id]:[movie_id]],Financials[[movie_id]:[movie_id]],0),MATCH(Movies[[#Headers],[budget]],Financials[#Headers],0))</f>
        <v>1.4</v>
      </c>
      <c r="I11" cm="1">
        <f t="array" ref="I11">INDEX(Financials[],MATCH(Movies[[#This Row],[movie_id]:[movie_id]],Financials[[movie_id]:[movie_id]],0),MATCH("revenue",Financials[#Headers],0))</f>
        <v>3.5</v>
      </c>
      <c r="J11" t="str" cm="1">
        <f t="array" ref="J11">INDEX(Financials[],MATCH(Movies[[#This Row],[movie_id]:[movie_id]],Financials[[movie_id]:[movie_id]],0),MATCH(Movies[[#Headers],[unit]],Financials[#Headers],0))</f>
        <v>Billions</v>
      </c>
      <c r="K11" t="str" cm="1">
        <f t="array" ref="K11">INDEX(Financials[],MATCH(Movies[[#This Row],[movie_id]:[movie_id]],Financials[[movie_id]:[movie_id]],0),MATCH(Movies[[#Headers],[currency]],Financials[#Headers],0))</f>
        <v>INR</v>
      </c>
      <c r="L11" t="str">
        <f>Movies[[#Headers],[budget]]</f>
        <v>budget</v>
      </c>
      <c r="M11" t="str">
        <f>Movies[[#Headers],[revenue]]</f>
        <v>revenue</v>
      </c>
      <c r="N11" t="str">
        <f>Movies[[#Headers],[unit]]</f>
        <v>unit</v>
      </c>
      <c r="O11" t="str">
        <f>Movies[[#Headers],[currency]]</f>
        <v>currency</v>
      </c>
    </row>
    <row r="12" spans="1:16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INDEX(Financials[],MATCH(Movies[[#This Row],[movie_id]:[movie_id]],Financials[[movie_id]:[movie_id]],0),MATCH(Movies[[#Headers],[budget]],Financials[#Headers],0))</f>
        <v>25</v>
      </c>
      <c r="I12" cm="1">
        <f t="array" ref="I12">INDEX(Financials[],MATCH(Movies[[#This Row],[movie_id]:[movie_id]],Financials[[movie_id]:[movie_id]],0),MATCH("revenue",Financials[#Headers],0))</f>
        <v>73.3</v>
      </c>
      <c r="J12" t="str" cm="1">
        <f t="array" ref="J12">INDEX(Financials[],MATCH(Movies[[#This Row],[movie_id]:[movie_id]],Financials[[movie_id]:[movie_id]],0),MATCH(Movies[[#Headers],[unit]],Financials[#Headers],0))</f>
        <v>Millions</v>
      </c>
      <c r="K12" t="str" cm="1">
        <f t="array" ref="K12">INDEX(Financials[],MATCH(Movies[[#This Row],[movie_id]:[movie_id]],Financials[[movie_id]:[movie_id]],0),MATCH(Movies[[#Headers],[currency]],Financials[#Headers],0))</f>
        <v>USD</v>
      </c>
      <c r="L12" t="str">
        <f>Movies[[#Headers],[budget]]</f>
        <v>budget</v>
      </c>
      <c r="M12" t="str">
        <f>Movies[[#Headers],[revenue]]</f>
        <v>revenue</v>
      </c>
      <c r="N12" t="str">
        <f>Movies[[#Headers],[unit]]</f>
        <v>unit</v>
      </c>
      <c r="O12" t="str">
        <f>Movies[[#Headers],[currency]]</f>
        <v>currency</v>
      </c>
    </row>
    <row r="13" spans="1:16" ht="57.6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INDEX(Financials[],MATCH(Movies[[#This Row],[movie_id]:[movie_id]],Financials[[movie_id]:[movie_id]],0),MATCH(Movies[[#Headers],[budget]],Financials[#Headers],0))</f>
        <v>#N/A</v>
      </c>
      <c r="I13" t="e" cm="1">
        <f t="array" ref="I13">INDEX(Financials[],MATCH(Movies[[#This Row],[movie_id]:[movie_id]],Financials[[movie_id]:[movie_id]],0),MATCH("revenue",Financials[#Headers],0))</f>
        <v>#N/A</v>
      </c>
      <c r="J13" t="e" cm="1">
        <f t="array" ref="J13">INDEX(Financials[],MATCH(Movies[[#This Row],[movie_id]:[movie_id]],Financials[[movie_id]:[movie_id]],0),MATCH(Movies[[#Headers],[unit]],Financials[#Headers],0))</f>
        <v>#N/A</v>
      </c>
      <c r="K13" t="e" cm="1">
        <f t="array" ref="K13">INDEX(Financials[],MATCH(Movies[[#This Row],[movie_id]:[movie_id]],Financials[[movie_id]:[movie_id]],0),MATCH(Movies[[#Headers],[currency]],Financials[#Headers],0))</f>
        <v>#N/A</v>
      </c>
      <c r="L13" t="str">
        <f>Movies[[#Headers],[budget]]</f>
        <v>budget</v>
      </c>
      <c r="M13" t="str">
        <f>Movies[[#Headers],[revenue]]</f>
        <v>revenue</v>
      </c>
      <c r="N13" t="str">
        <f>Movies[[#Headers],[unit]]</f>
        <v>unit</v>
      </c>
      <c r="O13" t="str">
        <f>Movies[[#Headers],[currency]]</f>
        <v>currency</v>
      </c>
      <c r="P13" s="7" t="s">
        <v>174</v>
      </c>
    </row>
    <row r="14" spans="1:16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INDEX(Financials[],MATCH(Movies[[#This Row],[movie_id]:[movie_id]],Financials[[movie_id]:[movie_id]],0),MATCH(Movies[[#Headers],[budget]],Financials[#Headers],0))</f>
        <v>165</v>
      </c>
      <c r="I14" cm="1">
        <f t="array" ref="I14">INDEX(Financials[],MATCH(Movies[[#This Row],[movie_id]:[movie_id]],Financials[[movie_id]:[movie_id]],0),MATCH("revenue",Financials[#Headers],0))</f>
        <v>701.8</v>
      </c>
      <c r="J14" t="str" cm="1">
        <f t="array" ref="J14">INDEX(Financials[],MATCH(Movies[[#This Row],[movie_id]:[movie_id]],Financials[[movie_id]:[movie_id]],0),MATCH(Movies[[#Headers],[unit]],Financials[#Headers],0))</f>
        <v>Millions</v>
      </c>
      <c r="K14" t="str" cm="1">
        <f t="array" ref="K14">INDEX(Financials[],MATCH(Movies[[#This Row],[movie_id]:[movie_id]],Financials[[movie_id]:[movie_id]],0),MATCH(Movies[[#Headers],[currency]],Financials[#Headers],0))</f>
        <v>USD</v>
      </c>
      <c r="L14" t="str">
        <f>Movies[[#Headers],[budget]]</f>
        <v>budget</v>
      </c>
      <c r="M14" t="str">
        <f>Movies[[#Headers],[revenue]]</f>
        <v>revenue</v>
      </c>
      <c r="N14" t="str">
        <f>Movies[[#Headers],[unit]]</f>
        <v>unit</v>
      </c>
      <c r="O14" t="str">
        <f>Movies[[#Headers],[currency]]</f>
        <v>currency</v>
      </c>
    </row>
    <row r="15" spans="1:16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INDEX(Financials[],MATCH(Movies[[#This Row],[movie_id]:[movie_id]],Financials[[movie_id]:[movie_id]],0),MATCH(Movies[[#Headers],[budget]],Financials[#Headers],0))</f>
        <v>55</v>
      </c>
      <c r="I15" cm="1">
        <f t="array" ref="I15">INDEX(Financials[],MATCH(Movies[[#This Row],[movie_id]:[movie_id]],Financials[[movie_id]:[movie_id]],0),MATCH("revenue",Financials[#Headers],0))</f>
        <v>307.10000000000002</v>
      </c>
      <c r="J15" t="str" cm="1">
        <f t="array" ref="J15">INDEX(Financials[],MATCH(Movies[[#This Row],[movie_id]:[movie_id]],Financials[[movie_id]:[movie_id]],0),MATCH(Movies[[#Headers],[unit]],Financials[#Headers],0))</f>
        <v>Millions</v>
      </c>
      <c r="K15" t="str" cm="1">
        <f t="array" ref="K15">INDEX(Financials[],MATCH(Movies[[#This Row],[movie_id]:[movie_id]],Financials[[movie_id]:[movie_id]],0),MATCH(Movies[[#Headers],[currency]],Financials[#Headers],0))</f>
        <v>USD</v>
      </c>
      <c r="L15" t="str">
        <f>Movies[[#Headers],[budget]]</f>
        <v>budget</v>
      </c>
      <c r="M15" t="str">
        <f>Movies[[#Headers],[revenue]]</f>
        <v>revenue</v>
      </c>
      <c r="N15" t="str">
        <f>Movies[[#Headers],[unit]]</f>
        <v>unit</v>
      </c>
      <c r="O15" t="str">
        <f>Movies[[#Headers],[currency]]</f>
        <v>currency</v>
      </c>
    </row>
    <row r="16" spans="1:16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INDEX(Financials[],MATCH(Movies[[#This Row],[movie_id]:[movie_id]],Financials[[movie_id]:[movie_id]],0),MATCH(Movies[[#Headers],[budget]],Financials[#Headers],0))</f>
        <v>103</v>
      </c>
      <c r="I16" cm="1">
        <f t="array" ref="I16">INDEX(Financials[],MATCH(Movies[[#This Row],[movie_id]:[movie_id]],Financials[[movie_id]:[movie_id]],0),MATCH("revenue",Financials[#Headers],0))</f>
        <v>460.5</v>
      </c>
      <c r="J16" t="str" cm="1">
        <f t="array" ref="J16">INDEX(Financials[],MATCH(Movies[[#This Row],[movie_id]:[movie_id]],Financials[[movie_id]:[movie_id]],0),MATCH(Movies[[#Headers],[unit]],Financials[#Headers],0))</f>
        <v>Millions</v>
      </c>
      <c r="K16" t="str" cm="1">
        <f t="array" ref="K16">INDEX(Financials[],MATCH(Movies[[#This Row],[movie_id]:[movie_id]],Financials[[movie_id]:[movie_id]],0),MATCH(Movies[[#Headers],[currency]],Financials[#Headers],0))</f>
        <v>USD</v>
      </c>
      <c r="L16" t="str">
        <f>Movies[[#Headers],[budget]]</f>
        <v>budget</v>
      </c>
      <c r="M16" t="str">
        <f>Movies[[#Headers],[revenue]]</f>
        <v>revenue</v>
      </c>
      <c r="N16" t="str">
        <f>Movies[[#Headers],[unit]]</f>
        <v>unit</v>
      </c>
      <c r="O16" t="str">
        <f>Movies[[#Headers],[currency]]</f>
        <v>currency</v>
      </c>
    </row>
    <row r="17" spans="1:15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INDEX(Financials[],MATCH(Movies[[#This Row],[movie_id]:[movie_id]],Financials[[movie_id]:[movie_id]],0),MATCH(Movies[[#Headers],[budget]],Financials[#Headers],0))</f>
        <v>200</v>
      </c>
      <c r="I17" cm="1">
        <f t="array" ref="I17">INDEX(Financials[],MATCH(Movies[[#This Row],[movie_id]:[movie_id]],Financials[[movie_id]:[movie_id]],0),MATCH("revenue",Financials[#Headers],0))</f>
        <v>2202</v>
      </c>
      <c r="J17" t="str" cm="1">
        <f t="array" ref="J17">INDEX(Financials[],MATCH(Movies[[#This Row],[movie_id]:[movie_id]],Financials[[movie_id]:[movie_id]],0),MATCH(Movies[[#Headers],[unit]],Financials[#Headers],0))</f>
        <v>Millions</v>
      </c>
      <c r="K17" t="str" cm="1">
        <f t="array" ref="K17">INDEX(Financials[],MATCH(Movies[[#This Row],[movie_id]:[movie_id]],Financials[[movie_id]:[movie_id]],0),MATCH(Movies[[#Headers],[currency]],Financials[#Headers],0))</f>
        <v>USD</v>
      </c>
      <c r="L17" t="str">
        <f>Movies[[#Headers],[budget]]</f>
        <v>budget</v>
      </c>
      <c r="M17" t="str">
        <f>Movies[[#Headers],[revenue]]</f>
        <v>revenue</v>
      </c>
      <c r="N17" t="str">
        <f>Movies[[#Headers],[unit]]</f>
        <v>unit</v>
      </c>
      <c r="O17" t="str">
        <f>Movies[[#Headers],[currency]]</f>
        <v>currency</v>
      </c>
    </row>
    <row r="18" spans="1:15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INDEX(Financials[],MATCH(Movies[[#This Row],[movie_id]:[movie_id]],Financials[[movie_id]:[movie_id]],0),MATCH(Movies[[#Headers],[budget]],Financials[#Headers],0))</f>
        <v>3.18</v>
      </c>
      <c r="I18" cm="1">
        <f t="array" ref="I18">INDEX(Financials[],MATCH(Movies[[#This Row],[movie_id]:[movie_id]],Financials[[movie_id]:[movie_id]],0),MATCH("revenue",Financials[#Headers],0))</f>
        <v>3.3</v>
      </c>
      <c r="J18" t="str" cm="1">
        <f t="array" ref="J18">INDEX(Financials[],MATCH(Movies[[#This Row],[movie_id]:[movie_id]],Financials[[movie_id]:[movie_id]],0),MATCH(Movies[[#Headers],[unit]],Financials[#Headers],0))</f>
        <v>Millions</v>
      </c>
      <c r="K18" t="str" cm="1">
        <f t="array" ref="K18">INDEX(Financials[],MATCH(Movies[[#This Row],[movie_id]:[movie_id]],Financials[[movie_id]:[movie_id]],0),MATCH(Movies[[#Headers],[currency]],Financials[#Headers],0))</f>
        <v>USD</v>
      </c>
      <c r="L18" t="str">
        <f>Movies[[#Headers],[budget]]</f>
        <v>budget</v>
      </c>
      <c r="M18" t="str">
        <f>Movies[[#Headers],[revenue]]</f>
        <v>revenue</v>
      </c>
      <c r="N18" t="str">
        <f>Movies[[#Headers],[unit]]</f>
        <v>unit</v>
      </c>
      <c r="O18" t="str">
        <f>Movies[[#Headers],[currency]]</f>
        <v>currency</v>
      </c>
    </row>
    <row r="19" spans="1:15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INDEX(Financials[],MATCH(Movies[[#This Row],[movie_id]:[movie_id]],Financials[[movie_id]:[movie_id]],0),MATCH(Movies[[#Headers],[budget]],Financials[#Headers],0))</f>
        <v>237</v>
      </c>
      <c r="I19" cm="1">
        <f t="array" ref="I19">INDEX(Financials[],MATCH(Movies[[#This Row],[movie_id]:[movie_id]],Financials[[movie_id]:[movie_id]],0),MATCH("revenue",Financials[#Headers],0))</f>
        <v>2847</v>
      </c>
      <c r="J19" t="str" cm="1">
        <f t="array" ref="J19">INDEX(Financials[],MATCH(Movies[[#This Row],[movie_id]:[movie_id]],Financials[[movie_id]:[movie_id]],0),MATCH(Movies[[#Headers],[unit]],Financials[#Headers],0))</f>
        <v>Millions</v>
      </c>
      <c r="K19" t="str" cm="1">
        <f t="array" ref="K19">INDEX(Financials[],MATCH(Movies[[#This Row],[movie_id]:[movie_id]],Financials[[movie_id]:[movie_id]],0),MATCH(Movies[[#Headers],[currency]],Financials[#Headers],0))</f>
        <v>USD</v>
      </c>
      <c r="L19" t="str">
        <f>Movies[[#Headers],[budget]]</f>
        <v>budget</v>
      </c>
      <c r="M19" t="str">
        <f>Movies[[#Headers],[revenue]]</f>
        <v>revenue</v>
      </c>
      <c r="N19" t="str">
        <f>Movies[[#Headers],[unit]]</f>
        <v>unit</v>
      </c>
      <c r="O19" t="str">
        <f>Movies[[#Headers],[currency]]</f>
        <v>currency</v>
      </c>
    </row>
    <row r="20" spans="1:15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INDEX(Financials[],MATCH(Movies[[#This Row],[movie_id]:[movie_id]],Financials[[movie_id]:[movie_id]],0),MATCH(Movies[[#Headers],[budget]],Financials[#Headers],0))</f>
        <v>7.2</v>
      </c>
      <c r="I20" cm="1">
        <f t="array" ref="I20">INDEX(Financials[],MATCH(Movies[[#This Row],[movie_id]:[movie_id]],Financials[[movie_id]:[movie_id]],0),MATCH("revenue",Financials[#Headers],0))</f>
        <v>291</v>
      </c>
      <c r="J20" t="str" cm="1">
        <f t="array" ref="J20">INDEX(Financials[],MATCH(Movies[[#This Row],[movie_id]:[movie_id]],Financials[[movie_id]:[movie_id]],0),MATCH(Movies[[#Headers],[unit]],Financials[#Headers],0))</f>
        <v>Millions</v>
      </c>
      <c r="K20" t="str" cm="1">
        <f t="array" ref="K20">INDEX(Financials[],MATCH(Movies[[#This Row],[movie_id]:[movie_id]],Financials[[movie_id]:[movie_id]],0),MATCH(Movies[[#Headers],[currency]],Financials[#Headers],0))</f>
        <v>USD</v>
      </c>
      <c r="L20" t="str">
        <f>Movies[[#Headers],[budget]]</f>
        <v>budget</v>
      </c>
      <c r="M20" t="str">
        <f>Movies[[#Headers],[revenue]]</f>
        <v>revenue</v>
      </c>
      <c r="N20" t="str">
        <f>Movies[[#Headers],[unit]]</f>
        <v>unit</v>
      </c>
      <c r="O20" t="str">
        <f>Movies[[#Headers],[currency]]</f>
        <v>currency</v>
      </c>
    </row>
    <row r="21" spans="1:15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INDEX(Financials[],MATCH(Movies[[#This Row],[movie_id]:[movie_id]],Financials[[movie_id]:[movie_id]],0),MATCH(Movies[[#Headers],[budget]],Financials[#Headers],0))</f>
        <v>185</v>
      </c>
      <c r="I21" cm="1">
        <f t="array" ref="I21">INDEX(Financials[],MATCH(Movies[[#This Row],[movie_id]:[movie_id]],Financials[[movie_id]:[movie_id]],0),MATCH("revenue",Financials[#Headers],0))</f>
        <v>1006</v>
      </c>
      <c r="J21" t="str" cm="1">
        <f t="array" ref="J21">INDEX(Financials[],MATCH(Movies[[#This Row],[movie_id]:[movie_id]],Financials[[movie_id]:[movie_id]],0),MATCH(Movies[[#Headers],[unit]],Financials[#Headers],0))</f>
        <v>Millions</v>
      </c>
      <c r="K21" t="str" cm="1">
        <f t="array" ref="K21">INDEX(Financials[],MATCH(Movies[[#This Row],[movie_id]:[movie_id]],Financials[[movie_id]:[movie_id]],0),MATCH(Movies[[#Headers],[currency]],Financials[#Headers],0))</f>
        <v>USD</v>
      </c>
      <c r="L21" t="str">
        <f>Movies[[#Headers],[budget]]</f>
        <v>budget</v>
      </c>
      <c r="M21" t="str">
        <f>Movies[[#Headers],[revenue]]</f>
        <v>revenue</v>
      </c>
      <c r="N21" t="str">
        <f>Movies[[#Headers],[unit]]</f>
        <v>unit</v>
      </c>
      <c r="O21" t="str">
        <f>Movies[[#Headers],[currency]]</f>
        <v>currency</v>
      </c>
    </row>
    <row r="22" spans="1:15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INDEX(Financials[],MATCH(Movies[[#This Row],[movie_id]:[movie_id]],Financials[[movie_id]:[movie_id]],0),MATCH(Movies[[#Headers],[budget]],Financials[#Headers],0))</f>
        <v>22</v>
      </c>
      <c r="I22" cm="1">
        <f t="array" ref="I22">INDEX(Financials[],MATCH(Movies[[#This Row],[movie_id]:[movie_id]],Financials[[movie_id]:[movie_id]],0),MATCH("revenue",Financials[#Headers],0))</f>
        <v>322.2</v>
      </c>
      <c r="J22" t="str" cm="1">
        <f t="array" ref="J22">INDEX(Financials[],MATCH(Movies[[#This Row],[movie_id]:[movie_id]],Financials[[movie_id]:[movie_id]],0),MATCH(Movies[[#Headers],[unit]],Financials[#Headers],0))</f>
        <v>Millions</v>
      </c>
      <c r="K22" t="str" cm="1">
        <f t="array" ref="K22">INDEX(Financials[],MATCH(Movies[[#This Row],[movie_id]:[movie_id]],Financials[[movie_id]:[movie_id]],0),MATCH(Movies[[#Headers],[currency]],Financials[#Headers],0))</f>
        <v>USD</v>
      </c>
      <c r="L22" t="str">
        <f>Movies[[#Headers],[budget]]</f>
        <v>budget</v>
      </c>
      <c r="M22" t="str">
        <f>Movies[[#Headers],[revenue]]</f>
        <v>revenue</v>
      </c>
      <c r="N22" t="str">
        <f>Movies[[#Headers],[unit]]</f>
        <v>unit</v>
      </c>
      <c r="O22" t="str">
        <f>Movies[[#Headers],[currency]]</f>
        <v>currency</v>
      </c>
    </row>
    <row r="23" spans="1:15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INDEX(Financials[],MATCH(Movies[[#This Row],[movie_id]:[movie_id]],Financials[[movie_id]:[movie_id]],0),MATCH(Movies[[#Headers],[budget]],Financials[#Headers],0))</f>
        <v>63</v>
      </c>
      <c r="I23" cm="1">
        <f t="array" ref="I23">INDEX(Financials[],MATCH(Movies[[#This Row],[movie_id]:[movie_id]],Financials[[movie_id]:[movie_id]],0),MATCH("revenue",Financials[#Headers],0))</f>
        <v>1046</v>
      </c>
      <c r="J23" t="str" cm="1">
        <f t="array" ref="J23">INDEX(Financials[],MATCH(Movies[[#This Row],[movie_id]:[movie_id]],Financials[[movie_id]:[movie_id]],0),MATCH(Movies[[#Headers],[unit]],Financials[#Headers],0))</f>
        <v>Millions</v>
      </c>
      <c r="K23" t="str" cm="1">
        <f t="array" ref="K23">INDEX(Financials[],MATCH(Movies[[#This Row],[movie_id]:[movie_id]],Financials[[movie_id]:[movie_id]],0),MATCH(Movies[[#Headers],[currency]],Financials[#Headers],0))</f>
        <v>USD</v>
      </c>
      <c r="L23" t="str">
        <f>Movies[[#Headers],[budget]]</f>
        <v>budget</v>
      </c>
      <c r="M23" t="str">
        <f>Movies[[#Headers],[revenue]]</f>
        <v>revenue</v>
      </c>
      <c r="N23" t="str">
        <f>Movies[[#Headers],[unit]]</f>
        <v>unit</v>
      </c>
      <c r="O23" t="str">
        <f>Movies[[#Headers],[currency]]</f>
        <v>currency</v>
      </c>
    </row>
    <row r="24" spans="1:15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INDEX(Financials[],MATCH(Movies[[#This Row],[movie_id]:[movie_id]],Financials[[movie_id]:[movie_id]],0),MATCH(Movies[[#Headers],[budget]],Financials[#Headers],0))</f>
        <v>15.5</v>
      </c>
      <c r="I24" cm="1">
        <f t="array" ref="I24">INDEX(Financials[],MATCH(Movies[[#This Row],[movie_id]:[movie_id]],Financials[[movie_id]:[movie_id]],0),MATCH("revenue",Financials[#Headers],0))</f>
        <v>263.10000000000002</v>
      </c>
      <c r="J24" t="str" cm="1">
        <f t="array" ref="J24">INDEX(Financials[],MATCH(Movies[[#This Row],[movie_id]:[movie_id]],Financials[[movie_id]:[movie_id]],0),MATCH(Movies[[#Headers],[unit]],Financials[#Headers],0))</f>
        <v>Millions</v>
      </c>
      <c r="K24" t="str" cm="1">
        <f t="array" ref="K24">INDEX(Financials[],MATCH(Movies[[#This Row],[movie_id]:[movie_id]],Financials[[movie_id]:[movie_id]],0),MATCH(Movies[[#Headers],[currency]],Financials[#Headers],0))</f>
        <v>USD</v>
      </c>
      <c r="L24" t="str">
        <f>Movies[[#Headers],[budget]]</f>
        <v>budget</v>
      </c>
      <c r="M24" t="str">
        <f>Movies[[#Headers],[revenue]]</f>
        <v>revenue</v>
      </c>
      <c r="N24" t="str">
        <f>Movies[[#Headers],[unit]]</f>
        <v>unit</v>
      </c>
      <c r="O24" t="str">
        <f>Movies[[#Headers],[currency]]</f>
        <v>currency</v>
      </c>
    </row>
    <row r="25" spans="1:15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INDEX(Financials[],MATCH(Movies[[#This Row],[movie_id]:[movie_id]],Financials[[movie_id]:[movie_id]],0),MATCH(Movies[[#Headers],[budget]],Financials[#Headers],0))</f>
        <v>400</v>
      </c>
      <c r="I25" cm="1">
        <f t="array" ref="I25">INDEX(Financials[],MATCH(Movies[[#This Row],[movie_id]:[movie_id]],Financials[[movie_id]:[movie_id]],0),MATCH("revenue",Financials[#Headers],0))</f>
        <v>2798</v>
      </c>
      <c r="J25" t="str" cm="1">
        <f t="array" ref="J25">INDEX(Financials[],MATCH(Movies[[#This Row],[movie_id]:[movie_id]],Financials[[movie_id]:[movie_id]],0),MATCH(Movies[[#Headers],[unit]],Financials[#Headers],0))</f>
        <v>Millions</v>
      </c>
      <c r="K25" t="str" cm="1">
        <f t="array" ref="K25">INDEX(Financials[],MATCH(Movies[[#This Row],[movie_id]:[movie_id]],Financials[[movie_id]:[movie_id]],0),MATCH(Movies[[#Headers],[currency]],Financials[#Headers],0))</f>
        <v>USD</v>
      </c>
      <c r="L25" t="str">
        <f>Movies[[#Headers],[budget]]</f>
        <v>budget</v>
      </c>
      <c r="M25" t="str">
        <f>Movies[[#Headers],[revenue]]</f>
        <v>revenue</v>
      </c>
      <c r="N25" t="str">
        <f>Movies[[#Headers],[unit]]</f>
        <v>unit</v>
      </c>
      <c r="O25" t="str">
        <f>Movies[[#Headers],[currency]]</f>
        <v>currency</v>
      </c>
    </row>
    <row r="26" spans="1:15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INDEX(Financials[],MATCH(Movies[[#This Row],[movie_id]:[movie_id]],Financials[[movie_id]:[movie_id]],0),MATCH(Movies[[#Headers],[budget]],Financials[#Headers],0))</f>
        <v>400</v>
      </c>
      <c r="I26" cm="1">
        <f t="array" ref="I26">INDEX(Financials[],MATCH(Movies[[#This Row],[movie_id]:[movie_id]],Financials[[movie_id]:[movie_id]],0),MATCH("revenue",Financials[#Headers],0))</f>
        <v>2048</v>
      </c>
      <c r="J26" t="str" cm="1">
        <f t="array" ref="J26">INDEX(Financials[],MATCH(Movies[[#This Row],[movie_id]:[movie_id]],Financials[[movie_id]:[movie_id]],0),MATCH(Movies[[#Headers],[unit]],Financials[#Headers],0))</f>
        <v>Millions</v>
      </c>
      <c r="K26" t="str" cm="1">
        <f t="array" ref="K26">INDEX(Financials[],MATCH(Movies[[#This Row],[movie_id]:[movie_id]],Financials[[movie_id]:[movie_id]],0),MATCH(Movies[[#Headers],[currency]],Financials[#Headers],0))</f>
        <v>USD</v>
      </c>
      <c r="L26" t="str">
        <f>Movies[[#Headers],[budget]]</f>
        <v>budget</v>
      </c>
      <c r="M26" t="str">
        <f>Movies[[#Headers],[revenue]]</f>
        <v>revenue</v>
      </c>
      <c r="N26" t="str">
        <f>Movies[[#Headers],[unit]]</f>
        <v>unit</v>
      </c>
      <c r="O26" t="str">
        <f>Movies[[#Headers],[currency]]</f>
        <v>currency</v>
      </c>
    </row>
    <row r="27" spans="1:15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INDEX(Financials[],MATCH(Movies[[#This Row],[movie_id]:[movie_id]],Financials[[movie_id]:[movie_id]],0),MATCH(Movies[[#Headers],[budget]],Financials[#Headers],0))</f>
        <v>70</v>
      </c>
      <c r="I27" cm="1">
        <f t="array" ref="I27">INDEX(Financials[],MATCH(Movies[[#This Row],[movie_id]:[movie_id]],Financials[[movie_id]:[movie_id]],0),MATCH("revenue",Financials[#Headers],0))</f>
        <v>100</v>
      </c>
      <c r="J27" t="str" cm="1">
        <f t="array" ref="J27">INDEX(Financials[],MATCH(Movies[[#This Row],[movie_id]:[movie_id]],Financials[[movie_id]:[movie_id]],0),MATCH(Movies[[#Headers],[unit]],Financials[#Headers],0))</f>
        <v>Millions</v>
      </c>
      <c r="K27" t="str" cm="1">
        <f t="array" ref="K27">INDEX(Financials[],MATCH(Movies[[#This Row],[movie_id]:[movie_id]],Financials[[movie_id]:[movie_id]],0),MATCH(Movies[[#Headers],[currency]],Financials[#Headers],0))</f>
        <v>INR</v>
      </c>
      <c r="L27" t="str">
        <f>Movies[[#Headers],[budget]]</f>
        <v>budget</v>
      </c>
      <c r="M27" t="str">
        <f>Movies[[#Headers],[revenue]]</f>
        <v>revenue</v>
      </c>
      <c r="N27" t="str">
        <f>Movies[[#Headers],[unit]]</f>
        <v>unit</v>
      </c>
      <c r="O27" t="str">
        <f>Movies[[#Headers],[currency]]</f>
        <v>currency</v>
      </c>
    </row>
    <row r="28" spans="1:15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INDEX(Financials[],MATCH(Movies[[#This Row],[movie_id]:[movie_id]],Financials[[movie_id]:[movie_id]],0),MATCH(Movies[[#Headers],[budget]],Financials[#Headers],0))</f>
        <v>120</v>
      </c>
      <c r="I28" cm="1">
        <f t="array" ref="I28">INDEX(Financials[],MATCH(Movies[[#This Row],[movie_id]:[movie_id]],Financials[[movie_id]:[movie_id]],0),MATCH("revenue",Financials[#Headers],0))</f>
        <v>1350</v>
      </c>
      <c r="J28" t="str" cm="1">
        <f t="array" ref="J28">INDEX(Financials[],MATCH(Movies[[#This Row],[movie_id]:[movie_id]],Financials[[movie_id]:[movie_id]],0),MATCH(Movies[[#Headers],[unit]],Financials[#Headers],0))</f>
        <v>Millions</v>
      </c>
      <c r="K28" t="str" cm="1">
        <f t="array" ref="K28">INDEX(Financials[],MATCH(Movies[[#This Row],[movie_id]:[movie_id]],Financials[[movie_id]:[movie_id]],0),MATCH(Movies[[#Headers],[currency]],Financials[#Headers],0))</f>
        <v>INR</v>
      </c>
      <c r="L28" t="str">
        <f>Movies[[#Headers],[budget]]</f>
        <v>budget</v>
      </c>
      <c r="M28" t="str">
        <f>Movies[[#Headers],[revenue]]</f>
        <v>revenue</v>
      </c>
      <c r="N28" t="str">
        <f>Movies[[#Headers],[unit]]</f>
        <v>unit</v>
      </c>
      <c r="O28" t="str">
        <f>Movies[[#Headers],[currency]]</f>
        <v>currency</v>
      </c>
    </row>
    <row r="29" spans="1:15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INDEX(Financials[],MATCH(Movies[[#This Row],[movie_id]:[movie_id]],Financials[[movie_id]:[movie_id]],0),MATCH(Movies[[#Headers],[budget]],Financials[#Headers],0))</f>
        <v>100</v>
      </c>
      <c r="I29" cm="1">
        <f t="array" ref="I29">INDEX(Financials[],MATCH(Movies[[#This Row],[movie_id]:[movie_id]],Financials[[movie_id]:[movie_id]],0),MATCH("revenue",Financials[#Headers],0))</f>
        <v>410</v>
      </c>
      <c r="J29" t="str" cm="1">
        <f t="array" ref="J29">INDEX(Financials[],MATCH(Movies[[#This Row],[movie_id]:[movie_id]],Financials[[movie_id]:[movie_id]],0),MATCH(Movies[[#Headers],[unit]],Financials[#Headers],0))</f>
        <v>Millions</v>
      </c>
      <c r="K29" t="str" cm="1">
        <f t="array" ref="K29">INDEX(Financials[],MATCH(Movies[[#This Row],[movie_id]:[movie_id]],Financials[[movie_id]:[movie_id]],0),MATCH(Movies[[#Headers],[currency]],Financials[#Headers],0))</f>
        <v>INR</v>
      </c>
      <c r="L29" t="str">
        <f>Movies[[#Headers],[budget]]</f>
        <v>budget</v>
      </c>
      <c r="M29" t="str">
        <f>Movies[[#Headers],[revenue]]</f>
        <v>revenue</v>
      </c>
      <c r="N29" t="str">
        <f>Movies[[#Headers],[unit]]</f>
        <v>unit</v>
      </c>
      <c r="O29" t="str">
        <f>Movies[[#Headers],[currency]]</f>
        <v>currency</v>
      </c>
    </row>
    <row r="30" spans="1:15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INDEX(Financials[],MATCH(Movies[[#This Row],[movie_id]:[movie_id]],Financials[[movie_id]:[movie_id]],0),MATCH(Movies[[#Headers],[budget]],Financials[#Headers],0))</f>
        <v>850</v>
      </c>
      <c r="I30" cm="1">
        <f t="array" ref="I30">INDEX(Financials[],MATCH(Movies[[#This Row],[movie_id]:[movie_id]],Financials[[movie_id]:[movie_id]],0),MATCH("revenue",Financials[#Headers],0))</f>
        <v>8540</v>
      </c>
      <c r="J30" t="str" cm="1">
        <f t="array" ref="J30">INDEX(Financials[],MATCH(Movies[[#This Row],[movie_id]:[movie_id]],Financials[[movie_id]:[movie_id]],0),MATCH(Movies[[#Headers],[unit]],Financials[#Headers],0))</f>
        <v>Millions</v>
      </c>
      <c r="K30" t="str" cm="1">
        <f t="array" ref="K30">INDEX(Financials[],MATCH(Movies[[#This Row],[movie_id]:[movie_id]],Financials[[movie_id]:[movie_id]],0),MATCH(Movies[[#Headers],[currency]],Financials[#Headers],0))</f>
        <v>INR</v>
      </c>
      <c r="L30" t="str">
        <f>Movies[[#Headers],[budget]]</f>
        <v>budget</v>
      </c>
      <c r="M30" t="str">
        <f>Movies[[#Headers],[revenue]]</f>
        <v>revenue</v>
      </c>
      <c r="N30" t="str">
        <f>Movies[[#Headers],[unit]]</f>
        <v>unit</v>
      </c>
      <c r="O30" t="str">
        <f>Movies[[#Headers],[currency]]</f>
        <v>currency</v>
      </c>
    </row>
    <row r="31" spans="1:15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INDEX(Financials[],MATCH(Movies[[#This Row],[movie_id]:[movie_id]],Financials[[movie_id]:[movie_id]],0),MATCH(Movies[[#Headers],[budget]],Financials[#Headers],0))</f>
        <v>1</v>
      </c>
      <c r="I31" cm="1">
        <f t="array" ref="I31">INDEX(Financials[],MATCH(Movies[[#This Row],[movie_id]:[movie_id]],Financials[[movie_id]:[movie_id]],0),MATCH("revenue",Financials[#Headers],0))</f>
        <v>5.9</v>
      </c>
      <c r="J31" t="str" cm="1">
        <f t="array" ref="J31">INDEX(Financials[],MATCH(Movies[[#This Row],[movie_id]:[movie_id]],Financials[[movie_id]:[movie_id]],0),MATCH(Movies[[#Headers],[unit]],Financials[#Headers],0))</f>
        <v>Billions</v>
      </c>
      <c r="K31" t="str" cm="1">
        <f t="array" ref="K31">INDEX(Financials[],MATCH(Movies[[#This Row],[movie_id]:[movie_id]],Financials[[movie_id]:[movie_id]],0),MATCH(Movies[[#Headers],[currency]],Financials[#Headers],0))</f>
        <v>INR</v>
      </c>
      <c r="L31" t="str">
        <f>Movies[[#Headers],[budget]]</f>
        <v>budget</v>
      </c>
      <c r="M31" t="str">
        <f>Movies[[#Headers],[revenue]]</f>
        <v>revenue</v>
      </c>
      <c r="N31" t="str">
        <f>Movies[[#Headers],[unit]]</f>
        <v>unit</v>
      </c>
      <c r="O31" t="str">
        <f>Movies[[#Headers],[currency]]</f>
        <v>currency</v>
      </c>
    </row>
    <row r="32" spans="1:15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INDEX(Financials[],MATCH(Movies[[#This Row],[movie_id]:[movie_id]],Financials[[movie_id]:[movie_id]],0),MATCH(Movies[[#Headers],[budget]],Financials[#Headers],0))</f>
        <v>2</v>
      </c>
      <c r="I32" cm="1">
        <f t="array" ref="I32">INDEX(Financials[],MATCH(Movies[[#This Row],[movie_id]:[movie_id]],Financials[[movie_id]:[movie_id]],0),MATCH("revenue",Financials[#Headers],0))</f>
        <v>3.6</v>
      </c>
      <c r="J32" t="str" cm="1">
        <f t="array" ref="J32">INDEX(Financials[],MATCH(Movies[[#This Row],[movie_id]:[movie_id]],Financials[[movie_id]:[movie_id]],0),MATCH(Movies[[#Headers],[unit]],Financials[#Headers],0))</f>
        <v>Billions</v>
      </c>
      <c r="K32" t="str" cm="1">
        <f t="array" ref="K32">INDEX(Financials[],MATCH(Movies[[#This Row],[movie_id]:[movie_id]],Financials[[movie_id]:[movie_id]],0),MATCH(Movies[[#Headers],[currency]],Financials[#Headers],0))</f>
        <v>INR</v>
      </c>
      <c r="L32" t="str">
        <f>Movies[[#Headers],[budget]]</f>
        <v>budget</v>
      </c>
      <c r="M32" t="str">
        <f>Movies[[#Headers],[revenue]]</f>
        <v>revenue</v>
      </c>
      <c r="N32" t="str">
        <f>Movies[[#Headers],[unit]]</f>
        <v>unit</v>
      </c>
      <c r="O32" t="str">
        <f>Movies[[#Headers],[currency]]</f>
        <v>currency</v>
      </c>
    </row>
    <row r="33" spans="1:15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INDEX(Financials[],MATCH(Movies[[#This Row],[movie_id]:[movie_id]],Financials[[movie_id]:[movie_id]],0),MATCH(Movies[[#Headers],[budget]],Financials[#Headers],0))</f>
        <v>5.5</v>
      </c>
      <c r="I33" cm="1">
        <f t="array" ref="I33">INDEX(Financials[],MATCH(Movies[[#This Row],[movie_id]:[movie_id]],Financials[[movie_id]:[movie_id]],0),MATCH("revenue",Financials[#Headers],0))</f>
        <v>12</v>
      </c>
      <c r="J33" t="str" cm="1">
        <f t="array" ref="J33">INDEX(Financials[],MATCH(Movies[[#This Row],[movie_id]:[movie_id]],Financials[[movie_id]:[movie_id]],0),MATCH(Movies[[#Headers],[unit]],Financials[#Headers],0))</f>
        <v>Billions</v>
      </c>
      <c r="K33" t="str" cm="1">
        <f t="array" ref="K33">INDEX(Financials[],MATCH(Movies[[#This Row],[movie_id]:[movie_id]],Financials[[movie_id]:[movie_id]],0),MATCH(Movies[[#Headers],[currency]],Financials[#Headers],0))</f>
        <v>INR</v>
      </c>
      <c r="L33" t="str">
        <f>Movies[[#Headers],[budget]]</f>
        <v>budget</v>
      </c>
      <c r="M33" t="str">
        <f>Movies[[#Headers],[revenue]]</f>
        <v>revenue</v>
      </c>
      <c r="N33" t="str">
        <f>Movies[[#Headers],[unit]]</f>
        <v>unit</v>
      </c>
      <c r="O33" t="str">
        <f>Movies[[#Headers],[currency]]</f>
        <v>currency</v>
      </c>
    </row>
    <row r="34" spans="1:15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INDEX(Financials[],MATCH(Movies[[#This Row],[movie_id]:[movie_id]],Financials[[movie_id]:[movie_id]],0),MATCH(Movies[[#Headers],[budget]],Financials[#Headers],0))</f>
        <v>1.8</v>
      </c>
      <c r="I34" cm="1">
        <f t="array" ref="I34">INDEX(Financials[],MATCH(Movies[[#This Row],[movie_id]:[movie_id]],Financials[[movie_id]:[movie_id]],0),MATCH("revenue",Financials[#Headers],0))</f>
        <v>6.5</v>
      </c>
      <c r="J34" t="str" cm="1">
        <f t="array" ref="J34">INDEX(Financials[],MATCH(Movies[[#This Row],[movie_id]:[movie_id]],Financials[[movie_id]:[movie_id]],0),MATCH(Movies[[#Headers],[unit]],Financials[#Headers],0))</f>
        <v>Billions</v>
      </c>
      <c r="K34" t="str" cm="1">
        <f t="array" ref="K34">INDEX(Financials[],MATCH(Movies[[#This Row],[movie_id]:[movie_id]],Financials[[movie_id]:[movie_id]],0),MATCH(Movies[[#Headers],[currency]],Financials[#Headers],0))</f>
        <v>INR</v>
      </c>
      <c r="L34" t="str">
        <f>Movies[[#Headers],[budget]]</f>
        <v>budget</v>
      </c>
      <c r="M34" t="str">
        <f>Movies[[#Headers],[revenue]]</f>
        <v>revenue</v>
      </c>
      <c r="N34" t="str">
        <f>Movies[[#Headers],[unit]]</f>
        <v>unit</v>
      </c>
      <c r="O34" t="str">
        <f>Movies[[#Headers],[currency]]</f>
        <v>currency</v>
      </c>
    </row>
    <row r="35" spans="1:15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INDEX(Financials[],MATCH(Movies[[#This Row],[movie_id]:[movie_id]],Financials[[movie_id]:[movie_id]],0),MATCH(Movies[[#Headers],[budget]],Financials[#Headers],0))</f>
        <v>250</v>
      </c>
      <c r="I35" cm="1">
        <f t="array" ref="I35">INDEX(Financials[],MATCH(Movies[[#This Row],[movie_id]:[movie_id]],Financials[[movie_id]:[movie_id]],0),MATCH("revenue",Financials[#Headers],0))</f>
        <v>3409</v>
      </c>
      <c r="J35" t="str" cm="1">
        <f t="array" ref="J35">INDEX(Financials[],MATCH(Movies[[#This Row],[movie_id]:[movie_id]],Financials[[movie_id]:[movie_id]],0),MATCH(Movies[[#Headers],[unit]],Financials[#Headers],0))</f>
        <v>Millions</v>
      </c>
      <c r="K35" t="str" cm="1">
        <f t="array" ref="K35">INDEX(Financials[],MATCH(Movies[[#This Row],[movie_id]:[movie_id]],Financials[[movie_id]:[movie_id]],0),MATCH(Movies[[#Headers],[currency]],Financials[#Headers],0))</f>
        <v>INR</v>
      </c>
      <c r="L35" t="str">
        <f>Movies[[#Headers],[budget]]</f>
        <v>budget</v>
      </c>
      <c r="M35" t="str">
        <f>Movies[[#Headers],[revenue]]</f>
        <v>revenue</v>
      </c>
      <c r="N35" t="str">
        <f>Movies[[#Headers],[unit]]</f>
        <v>unit</v>
      </c>
      <c r="O35" t="str">
        <f>Movies[[#Headers],[currency]]</f>
        <v>currency</v>
      </c>
    </row>
    <row r="36" spans="1:15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INDEX(Financials[],MATCH(Movies[[#This Row],[movie_id]:[movie_id]],Financials[[movie_id]:[movie_id]],0),MATCH(Movies[[#Headers],[budget]],Financials[#Headers],0))</f>
        <v>900</v>
      </c>
      <c r="I36" cm="1">
        <f t="array" ref="I36">INDEX(Financials[],MATCH(Movies[[#This Row],[movie_id]:[movie_id]],Financials[[movie_id]:[movie_id]],0),MATCH("revenue",Financials[#Headers],0))</f>
        <v>11690</v>
      </c>
      <c r="J36" t="str" cm="1">
        <f t="array" ref="J36">INDEX(Financials[],MATCH(Movies[[#This Row],[movie_id]:[movie_id]],Financials[[movie_id]:[movie_id]],0),MATCH(Movies[[#Headers],[unit]],Financials[#Headers],0))</f>
        <v>Millions</v>
      </c>
      <c r="K36" t="str" cm="1">
        <f t="array" ref="K36">INDEX(Financials[],MATCH(Movies[[#This Row],[movie_id]:[movie_id]],Financials[[movie_id]:[movie_id]],0),MATCH(Movies[[#Headers],[currency]],Financials[#Headers],0))</f>
        <v>INR</v>
      </c>
      <c r="L36" t="str">
        <f>Movies[[#Headers],[budget]]</f>
        <v>budget</v>
      </c>
      <c r="M36" t="str">
        <f>Movies[[#Headers],[revenue]]</f>
        <v>revenue</v>
      </c>
      <c r="N36" t="str">
        <f>Movies[[#Headers],[unit]]</f>
        <v>unit</v>
      </c>
      <c r="O36" t="str">
        <f>Movies[[#Headers],[currency]]</f>
        <v>currency</v>
      </c>
    </row>
    <row r="37" spans="1:15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INDEX(Financials[],MATCH(Movies[[#This Row],[movie_id]:[movie_id]],Financials[[movie_id]:[movie_id]],0),MATCH(Movies[[#Headers],[budget]],Financials[#Headers],0))</f>
        <v>216.7</v>
      </c>
      <c r="I37" cm="1">
        <f t="array" ref="I37">INDEX(Financials[],MATCH(Movies[[#This Row],[movie_id]:[movie_id]],Financials[[movie_id]:[movie_id]],0),MATCH("revenue",Financials[#Headers],0))</f>
        <v>370.6</v>
      </c>
      <c r="J37" t="str" cm="1">
        <f t="array" ref="J37">INDEX(Financials[],MATCH(Movies[[#This Row],[movie_id]:[movie_id]],Financials[[movie_id]:[movie_id]],0),MATCH(Movies[[#Headers],[unit]],Financials[#Headers],0))</f>
        <v>Millions</v>
      </c>
      <c r="K37" t="str" cm="1">
        <f t="array" ref="K37">INDEX(Financials[],MATCH(Movies[[#This Row],[movie_id]:[movie_id]],Financials[[movie_id]:[movie_id]],0),MATCH(Movies[[#Headers],[currency]],Financials[#Headers],0))</f>
        <v>USD</v>
      </c>
      <c r="L37" t="str">
        <f>Movies[[#Headers],[budget]]</f>
        <v>budget</v>
      </c>
      <c r="M37" t="str">
        <f>Movies[[#Headers],[revenue]]</f>
        <v>revenue</v>
      </c>
      <c r="N37" t="str">
        <f>Movies[[#Headers],[unit]]</f>
        <v>unit</v>
      </c>
      <c r="O37" t="str">
        <f>Movies[[#Headers],[currency]]</f>
        <v>currency</v>
      </c>
    </row>
    <row r="38" spans="1:15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INDEX(Financials[],MATCH(Movies[[#This Row],[movie_id]:[movie_id]],Financials[[movie_id]:[movie_id]],0),MATCH(Movies[[#Headers],[budget]],Financials[#Headers],0))</f>
        <v>177</v>
      </c>
      <c r="I38" cm="1">
        <f t="array" ref="I38">INDEX(Financials[],MATCH(Movies[[#This Row],[movie_id]:[movie_id]],Financials[[movie_id]:[movie_id]],0),MATCH("revenue",Financials[#Headers],0))</f>
        <v>714.4</v>
      </c>
      <c r="J38" t="str" cm="1">
        <f t="array" ref="J38">INDEX(Financials[],MATCH(Movies[[#This Row],[movie_id]:[movie_id]],Financials[[movie_id]:[movie_id]],0),MATCH(Movies[[#Headers],[unit]],Financials[#Headers],0))</f>
        <v>Millions</v>
      </c>
      <c r="K38" t="str" cm="1">
        <f t="array" ref="K38">INDEX(Financials[],MATCH(Movies[[#This Row],[movie_id]:[movie_id]],Financials[[movie_id]:[movie_id]],0),MATCH(Movies[[#Headers],[currency]],Financials[#Headers],0))</f>
        <v>USD</v>
      </c>
      <c r="L38" t="str">
        <f>Movies[[#Headers],[budget]]</f>
        <v>budget</v>
      </c>
      <c r="M38" t="str">
        <f>Movies[[#Headers],[revenue]]</f>
        <v>revenue</v>
      </c>
      <c r="N38" t="str">
        <f>Movies[[#Headers],[unit]]</f>
        <v>unit</v>
      </c>
      <c r="O38" t="str">
        <f>Movies[[#Headers],[currency]]</f>
        <v>currency</v>
      </c>
    </row>
    <row r="39" spans="1:15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INDEX(Financials[],MATCH(Movies[[#This Row],[movie_id]:[movie_id]],Financials[[movie_id]:[movie_id]],0),MATCH(Movies[[#Headers],[budget]],Financials[#Headers],0))</f>
        <v>1.8</v>
      </c>
      <c r="I39" cm="1">
        <f t="array" ref="I39">INDEX(Financials[],MATCH(Movies[[#This Row],[movie_id]:[movie_id]],Financials[[movie_id]:[movie_id]],0),MATCH("revenue",Financials[#Headers],0))</f>
        <v>3.1</v>
      </c>
      <c r="J39" t="str" cm="1">
        <f t="array" ref="J39">INDEX(Financials[],MATCH(Movies[[#This Row],[movie_id]:[movie_id]],Financials[[movie_id]:[movie_id]],0),MATCH(Movies[[#Headers],[unit]],Financials[#Headers],0))</f>
        <v>Billions</v>
      </c>
      <c r="K39" t="str" cm="1">
        <f t="array" ref="K39">INDEX(Financials[],MATCH(Movies[[#This Row],[movie_id]:[movie_id]],Financials[[movie_id]:[movie_id]],0),MATCH(Movies[[#Headers],[currency]],Financials[#Headers],0))</f>
        <v>INR</v>
      </c>
      <c r="L39" t="str">
        <f>Movies[[#Headers],[budget]]</f>
        <v>budget</v>
      </c>
      <c r="M39" t="str">
        <f>Movies[[#Headers],[revenue]]</f>
        <v>revenue</v>
      </c>
      <c r="N39" t="str">
        <f>Movies[[#Headers],[unit]]</f>
        <v>unit</v>
      </c>
      <c r="O39" t="str">
        <f>Movies[[#Headers],[currency]]</f>
        <v>currency</v>
      </c>
    </row>
    <row r="40" spans="1:15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INDEX(Financials[],MATCH(Movies[[#This Row],[movie_id]:[movie_id]],Financials[[movie_id]:[movie_id]],0),MATCH(Movies[[#Headers],[budget]],Financials[#Headers],0))</f>
        <v>500</v>
      </c>
      <c r="I40" cm="1">
        <f t="array" ref="I40">INDEX(Financials[],MATCH(Movies[[#This Row],[movie_id]:[movie_id]],Financials[[movie_id]:[movie_id]],0),MATCH("revenue",Financials[#Headers],0))</f>
        <v>950</v>
      </c>
      <c r="J40" t="str" cm="1">
        <f t="array" ref="J40">INDEX(Financials[],MATCH(Movies[[#This Row],[movie_id]:[movie_id]],Financials[[movie_id]:[movie_id]],0),MATCH(Movies[[#Headers],[unit]],Financials[#Headers],0))</f>
        <v>Millions</v>
      </c>
      <c r="K40" t="str" cm="1">
        <f t="array" ref="K40">INDEX(Financials[],MATCH(Movies[[#This Row],[movie_id]:[movie_id]],Financials[[movie_id]:[movie_id]],0),MATCH(Movies[[#Headers],[currency]],Financials[#Headers],0))</f>
        <v>INR</v>
      </c>
      <c r="L40" t="str">
        <f>Movies[[#Headers],[budget]]</f>
        <v>budget</v>
      </c>
      <c r="M40" t="str">
        <f>Movies[[#Headers],[revenue]]</f>
        <v>revenue</v>
      </c>
      <c r="N40" t="str">
        <f>Movies[[#Headers],[unit]]</f>
        <v>unit</v>
      </c>
      <c r="O40" t="str">
        <f>Movies[[#Headers],[currency]]</f>
        <v>currency</v>
      </c>
    </row>
  </sheetData>
  <phoneticPr fontId="3" type="noConversion"/>
  <conditionalFormatting sqref="A1:B40">
    <cfRule type="duplicateValues" dxfId="0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H6" sqref="H6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INDEX_MATCH</vt:lpstr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Abinaya Karthikeyan</cp:lastModifiedBy>
  <dcterms:created xsi:type="dcterms:W3CDTF">2015-06-05T18:17:20Z</dcterms:created>
  <dcterms:modified xsi:type="dcterms:W3CDTF">2025-02-23T10:32:27Z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