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<sst xmlns="http://schemas.openxmlformats.org/spreadsheetml/2006/main" count="287" uniqueCount="153">
  <si>
    <t>PAGE</t>
  </si>
  <si>
    <t>WEBSITE</t>
  </si>
  <si>
    <t>SCORE</t>
  </si>
  <si>
    <t>TEXT</t>
  </si>
  <si>
    <t>HAS_PRODUCT</t>
  </si>
  <si>
    <t>https://www.google.com/search?q=inurl%3Asmtllcgroup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</si>
  <si>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smtllcgroup.com</t>
  </si>
  <si>
    <t>NO</t>
  </si>
  <si>
    <t>https://www.google.com/search?q=inurl%3Agalaxywire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</si>
  <si>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galaxywire.com</t>
  </si>
  <si>
    <t>https://www.google.com/search?q=inurl%3Asmcelectric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</si>
  <si>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smcelectric.com</t>
  </si>
  <si>
    <t>[('Quick Disconnect Connectors', 17), ('Quick Change Connectors', 13), ('Hydraulic Connectors', 12), ('Fluidic Connectors', 12), ('Couplings', 7)]</t>
  </si>
  <si>
    <t>Fittings
SMC Electric
https://www.smcelectric.com › fittings
SMC Electric
https://www.smcelectric.com › fittings
· ይህን ገፅ መተርጎም
Category · Barbed Hose Fittings (9) · Pneumatic Adapters (3) · Pneumatic Bulkhead Fittings (19) · Pneumatic Connectors (140) · Pneumatic Couplings (3) · Pneumatic ...</t>
  </si>
  <si>
    <t>[('Quick Disconnect Connectors', 16), ('Quick Change Connectors', 13), ('Hydraulic Connectors', 11), ('Fluidic Connectors', 9), ('Couplings', 6)]</t>
  </si>
  <si>
    <t>Carlon® A340F Quick-Connect Coupling, 1 in, For Use With
SMC Electric
https://www.smcelectric.com › products
SMC Electric
https://www.smcelectric.com › products
· ይህን ገፅ መተርጎም
Conduit Couplings. Carlon® A340F Quick-Connect Coupling, 1 in, For Use With ... Product Specifications. Brand: Carlon®. Color: Orange. Dimensions: 1.856 in ...</t>
  </si>
  <si>
    <t>[('Quick Disconnect Connectors', 15), ('Quick Change Connectors', 12), ('Hydraulic Connectors', 12), ('Fluidic Connectors', 10), ('Couplings', 6)]</t>
  </si>
  <si>
    <t>ARGUS QFM-0404-FNPR QF Series Flat Face Hydraulic ...
SMC Electric
https://www.smcelectric.com › products
SMC Electric
https://www.smcelectric.com › products
· ይህን ገፅ መተርጎም
ARGUS QF flat face quick release couplings are used for quick coupling and uncoupling of hydraulic lines. During the coupling action in zero or low-pressure ...</t>
  </si>
  <si>
    <t>ARGUS QFF-0404-FNPR QF Series Flat Face Hydraulic ...
SMC Electric
https://www.smcelectric.com › products
SMC Electric
https://www.smcelectric.com › products
· ይህን ገፅ መተርጎም
ARGUS QF flat face quick release couplings are used for quick coupling and uncoupling of hydraulic lines. During the coupling action in zero or low-pressure ...</t>
  </si>
  <si>
    <t>[('Quick Disconnect Connectors', 14), ('Hydraulic Connectors', 12), ('Quick Change Connectors', 11), ('Fluidic Connectors', 10), ('Couplings', 6)]</t>
  </si>
  <si>
    <t>Gates® MegaCrimp 10G-8FFORX Hydraulic Coupling, 5/8 ...
SMC Electric
https://www.smcelectric.com › products
SMC Electric
https://www.smcelectric.com › products
· ይህን ገፅ መተርጎም
MegaCrimp® couplings give you a leak-proof seal that's so innovative, it's patented. ... Product Specifications. Brand: Gates®. Hex Size: 24. Length: 3.83.</t>
  </si>
  <si>
    <t>[('Quick Disconnect Connectors', 15), ('Hydraulic Connectors', 12), ('Quick Change Connectors', 12), ('Fluidic Connectors', 11), ('Couplings', 6)]</t>
  </si>
  <si>
    <t>Gates® 20GS-20FL90S Hydraulic Coupling, 1-1/4 in Nominal
SMC Electric
https://www.smcelectric.com › products
SMC Electric
https://www.smcelectric.com › products
· ይህን ገፅ መተርጎም
Gates® GlobalSpiral couplings provide superior performance for extremely high-pressure, high-impulse spiral wire hydraulic hose applications.</t>
  </si>
  <si>
    <t>[('Quick Disconnect Connectors', 15), ('Hydraulic Connectors', 14), ('Fluidic Connectors', 13), ('Quick Change Connectors', 13), ('Couplings', 7)]</t>
  </si>
  <si>
    <t>Hydraulic
SMC Electric
https://www.smcelectric.com › hydraulic
SMC Electric
https://www.smcelectric.com › hydraulic
· ይህን ገፅ መተርጎም
Hydraulic Adapters (18) · Hydraulic Connectors (22) · Hydraulic Couplings (16) · Hydraulic Elbows (33) · Hydraulic Ferrules (4) · Hydraulic Fitting Accessories (1) ...</t>
  </si>
  <si>
    <t>[('Quick Disconnect Connectors', 13), ('Quick Change Connectors', 11), ('Hydraulic Connectors', 11), ('Fluidic Connectors', 10), ('Couplings', 6)]</t>
  </si>
  <si>
    <t>Ocal® CPL1-G Straight Threaded Conduit Coupling, 1 in, ...
SMC Electric
https://www.smcelectric.com › products
SMC Electric
https://www.smcelectric.com › products
· ይህን ገፅ መተርጎም
Conduit Couplings. Ocal® CPL1-G Straight Threaded Conduit Coupling, 1 in ... Product Specifications. Brand: Ocal®. Color: Gray. Dimensions: 4.94 in L.</t>
  </si>
  <si>
    <t>[('Quick Disconnect Connectors', 15), ('Hydraulic Connectors', 11), ('Quick Change Connectors', 11), ('Fluidic Connectors', 11), ('Couplings', 6)]</t>
  </si>
  <si>
    <t>Appleton® NTC-200 Compression Connector, 2 in Trade ...
SMC Electric
https://www.smcelectric.com › products
SMC Electric
https://www.smcelectric.com › products
· ይህን ገፅ መተርጎም
Threadless set-screw couplings are used to join lengths of rigid metal conduit and IMC. ... Product Specifications. Brand: Appleton®. Diameter: 0.69.</t>
  </si>
  <si>
    <t>[('Quick Disconnect Connectors', 14), ('Hydraulic Connectors', 11), ('Quick Change Connectors', 11), ('Fluidic Connectors', 10), ('Couplings', 6)]</t>
  </si>
  <si>
    <t>Ocal® CPL1 SCH 40 Conduit Coupling, 1 in, For Use With ...
SMC Electric
https://www.smcelectric.com › products
SMC Electric
https://www.smcelectric.com › products
· ይህን ገፅ መተርጎም
Conduit Couplings. Ocal® CPL1 SCH 40 Conduit Coupling, 1 in, For Use With ... Product Specifications. Brand: Ocal®. Dimensions: 4.94 in L. Finish: PVC ...</t>
  </si>
  <si>
    <t>https://www.google.com/search?q=inurl%3Aempirewc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</si>
  <si>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empirewc.com</t>
  </si>
  <si>
    <t>[('Quick Disconnect Connectors', 16), ('Quick Change Connectors', 14), ('Fluidic Connectors', 11), ('Hydraulic Connectors', 11), ('Couplings', 5)]</t>
  </si>
  <si>
    <t>Molex - Brad Harrison - C04000K17M200G - 1300630231
empirewc.com
https://www.empirewc.com › products
empirewc.com
https://www.empirewc.com › products
· ይህን ገፅ መተርጎም
Quick-Change connectors are constructed to deliver years of uninterrupted performance in these demanding applications. They are available in 2 to 4 pole ...</t>
  </si>
  <si>
    <t>Molex - Brad Harrison - CC4032A77M030 - 1300642003
empirewc.com
https://www.empirewc.com › products
empirewc.com
https://www.empirewc.com › products
· ይህን ገፅ መተርጎም
Quick-Change connectors are constructed to deliver years of uninterrupted performance in these demanding applications. They are available in 2 to 4 pole ...</t>
  </si>
  <si>
    <t>[('Quick Disconnect Connectors', 16), ('Quick Change Connectors', 14), ('Fluidic Connectors', 11), ('Hydraulic Connectors', 11), ('Couplings', 4)]</t>
  </si>
  <si>
    <t>Molex - Brad Harrison - CC4032A77M100 - 1300642006
empirewc.com
https://www.empirewc.com › products
empirewc.com
https://www.empirewc.com › products
· ይህን ገፅ መተርጎም
Molded in bright yellow Quick-Change connectors provide enhanced visibility for safety. A positive key alignment reduces the possibility of mis-mating. An IP67 ...</t>
  </si>
  <si>
    <t>Molex - Brad Harrison - CC4032A77M150 - 1300642007
empirewc.com
https://www.empirewc.com › products
empirewc.com
https://www.empirewc.com › products
· ይህን ገፅ መተርጎም
Quick-Change connectors are constructed to deliver years of uninterrupted performance in these demanding applications. They are available in 2 to 4 pole ...</t>
  </si>
  <si>
    <t>Molex - Brad Harrison - CC4030K17M010G - 1300640453
empirewc.com
https://www.empirewc.com › products
empirewc.com
https://www.empirewc.com › products
· ይህን ገፅ መተርጎም
Molded in bright yellow Quick-Change connectors provide enhanced visibility for safety. A positive key alignment reduces the possibility of mis-mating. An IP67 ...</t>
  </si>
  <si>
    <t>Molex - Brad Harrison - CC4030K17M120G - 1300640459
empirewc.com
https://www.empirewc.com › products
empirewc.com
https://www.empirewc.com › products
· ይህን ገፅ መተርጎም
Molded in bright yellow Quick-Change connectors provide enhanced visibility for safety. A positive key alignment reduces the possibility of mis-mating. An IP67 ...</t>
  </si>
  <si>
    <t>Molex - Brad Harrison - CA3006-39 - 1300700022
empirewc.com
https://www.empirewc.com › products
empirewc.com
https://www.empirewc.com › products
· ይህን ገፅ መተርጎም
Molded in bright yellow Quick-Change connectors provide enhanced visibility for safety. A positive key alignment reduces the possibility of mis-mating. An IP67 ...</t>
  </si>
  <si>
    <t>Molex - Brad Harrison - TC40C40-200 - 1300680079
empirewc.com
https://www.empirewc.com › products
empirewc.com
https://www.empirewc.com › products
· ይህን ገፅ መተርጎም
Molded in bright yellow Quick-Change connectors provide enhanced visibility for safety. A positive key alignment reduces the possibility of mis-mating. An IP67 ...</t>
  </si>
  <si>
    <t>Molex - Brad Harrison - TC40C40-200G - 1300680099
empirewc.com
https://www.empirewc.com › products
empirewc.com
https://www.empirewc.com › products
· ይህን ገፅ መተርጎም
Molded in bright yellow Quick-Change connectors provide enhanced visibility for safety. A positive key alignment reduces the possibility of mis-mating. An IP67 ...</t>
  </si>
  <si>
    <t>Molex - Brad Harrison - CC4030K17M080G - 1300640503
empirewc.com
https://www.empirewc.com › products
empirewc.com
https://www.empirewc.com › products
· ይህን ገፅ መተርጎም
Quick-Change connectors are constructed to deliver years of uninterrupted performance in these demanding applications. They are available in 2 to 4 pole ...</t>
  </si>
  <si>
    <t>https://www.google.com/search?q=inurl%3Apcb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</si>
  <si>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pcb.com</t>
  </si>
  <si>
    <t>[('Quick Disconnect Connectors', 15), ('Quick Change Connectors', 13), ('Hydraulic Connectors', 11), ('Fluidic Connectors', 11), ('Couplings', 7)]</t>
  </si>
  <si>
    <t>Model 685B0001A13
PCB Piezotronics
https://www.pcb.com › products
PCB Piezotronics
https://www.pcb.com › products
· ይህን ገፅ መተርጎም
... couplings. Otherwise, frequency response is limited to approximately 30000 ... Product Documents. Datasheet · Product Specifications · Product Manual · Product ...</t>
  </si>
  <si>
    <t>Model 685B1001A30
PCB Piezotronics
https://www.pcb.com › produkte
PCB Piezotronics
https://www.pcb.com › produkte
· ይህን ገፅ መተርጎም
... couplings. Otherwise, frequency response is limited to approximately 30000 ... Product Documents. Product Specifications · Product Manual · Product Drawing ...</t>
  </si>
  <si>
    <t>Model 685B1001A30
PCB Piezotronics
https://www.pcb.com › products
PCB Piezotronics
https://www.pcb.com › products
· ይህን ገፅ መተርጎም
... couplings. Otherwise, frequency response is limited to approximately 30000 ... Product Documents. Product Specifications · Product Manual · Product Drawing ...</t>
  </si>
  <si>
    <t>[('Quick Disconnect Connectors', 15), ('Quick Change Connectors', 14), ('Hydraulic Connectors', 11), ('Fluidic Connectors', 11), ('Couplings', 7)]</t>
  </si>
  <si>
    <t>Model 685B0001C14
PCB Piezotronics
https://www.pcb.com › products
PCB Piezotronics
https://www.pcb.com › products
· ይህን ገፅ መተርጎም
Specification Notes. [1] To obtain 60000 cpm (1000 Hz) frequency response, grease must be applied to all mechanical couplings. Otherwise, frequency response ...</t>
  </si>
  <si>
    <t>[('Quick Disconnect Connectors', 16), ('Quick Change Connectors', 13), ('Fluidic Connectors', 12), ('Hydraulic Connectors', 12), ('Couplings', 7)]</t>
  </si>
  <si>
    <t>Model 685B0001A10
PCB Piezotronics
https://www.pcb.com › products
PCB Piezotronics
https://www.pcb.com › products
· ይህን ገፅ መተርጎም
... couplings. Otherwise, frequency response is limited to approximately 30000 cpm (500 Hz) [2] Factory Set [3] Reset can also be engaged via external ...</t>
  </si>
  <si>
    <t>[('Quick Disconnect Connectors', 13), ('Quick Change Connectors', 11), ('Hydraulic Connectors', 10), ('Fluidic Connectors', 9), ('Couplings', 6)]</t>
  </si>
  <si>
    <t>Model 685B0001D30 Model 685B0001A30 with ...
PCB Piezotronics
https://www.pcb.com › IMI › Products › Manuals
PCB Piezotronics
https://www.pcb.com › IMI › Products › Manuals
PDF
be applied to all mechnical couplings. Otherwise, frequency response is limited to approximately 30000 cpm (500 Hz.) 2) Factory Set. [6]. 3) Active only ...</t>
  </si>
  <si>
    <t>[('Quick Disconnect Connectors', 14), ('Quick Change Connectors', 12), ('Hydraulic Connectors', 11), ('Fluidic Connectors', 10), ('Couplings', 6)]</t>
  </si>
  <si>
    <t>electronic vibration switch specifications
PCB Piezotronics
https://www.pcb.com › imi › products › specsheets
PCB Piezotronics
https://www.pcb.com › imi › products › specsheets
PDF
to all mechnical couplings. Otherwise, frequency response is limited to approximately 500Hz. 2) Factory Set. 3) Active only during calibration mode. 4) Reset ...</t>
  </si>
  <si>
    <t>[('Quick Disconnect Connectors', 15), ('Quick Change Connectors', 13), ('Fluidic Connectors', 11), ('Hydraulic Connectors', 11), ('Couplings', 6)]</t>
  </si>
  <si>
    <t>Model 685B1001A30 | PCB Piezotronics (fr)
PCB Piezotronics
https://www.pcb.com › produits
PCB Piezotronics
https://www.pcb.com › produits
· ይህን ገፅ መተርጎም
... couplings. Otherwise, frequency response is limited to approximately 30000 ... Product Documents. Product Specifications · Product Manual · Product Drawing ...</t>
  </si>
  <si>
    <t>[('Quick Disconnect Connectors', 14), ('Quick Change Connectors', 13), ('Hydraulic Connectors', 11), ('Fluidic Connectors', 10), ('Couplings', 6)]</t>
  </si>
  <si>
    <t>Model 685B4301A21 ELECTRONIC VIBRATION SWITCH ...
PCB Piezotronics
https://www.pcb.com › IMI › Products › Manuals
PCB Piezotronics
https://www.pcb.com › IMI › Products › Manuals
PDF
In the interest of constant product improvement, we reserve the right to change specifications without notice. ... couplings. Otherwise, frequency response is ...</t>
  </si>
  <si>
    <t>[('Quick Disconnect Connectors', 14), ('Quick Change Connectors', 14), ('Fluidic Connectors', 11), ('Hydraulic Connectors', 10), ('Couplings', 6)]</t>
  </si>
  <si>
    <t>37423 - Spec Number
PCB Piezotronics
https://www.pcb.com › imi › products › specsheets
PCB Piezotronics
https://www.pcb.com › imi › products › specsheets
PDF
In the interest of constant product improvement, we reserve the right to change specifications without notice. ... to all mechnical couplings. Otherwise, ...</t>
  </si>
  <si>
    <t>https://www.google.com/search?q=inurl%3Ainterconind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</si>
  <si>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interconind.com</t>
  </si>
  <si>
    <t>https://www.google.com/search?q=inurl%3Ajohnsonoutdoors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</si>
  <si>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johnsonoutdoors.com</t>
  </si>
  <si>
    <t>[('Quick Disconnect Connectors', 14), ('Hydraulic Connectors', 13), ('Quick Change Connectors', 13), ('Fluidic Connectors', 11), ('Couplings', 6)]</t>
  </si>
  <si>
    <t>BCS MANUAL - scubapro
scubapro
https://scubapro.johnsonoutdoors.com › files › S...
scubapro
https://scubapro.johnsonoutdoors.com › files › S...
PDF
Slightly grease (with SCUBAPRO Lubricant Grease), the AIR 2 and BPI couplings. 12.1 Inspection and Service Interval. Your BC should be inspected and ...
34 ገጾች</t>
  </si>
  <si>
    <t>[('Quick Disconnect Connectors', 13), ('Quick Change Connectors', 12), ('Hydraulic Connectors', 11), ('Fluidic Connectors', 10), ('Couplings', 6)]</t>
  </si>
  <si>
    <t>How to Take Care of and Clean Your Scuba Diving Equipment
scubapro
https://scubapro.johnsonoutdoors.com › ...
scubapro
https://scubapro.johnsonoutdoors.com › ...
· ይህን ገፅ መተርጎም
9 ዲሴም 2021 — Once the BCD has been cleaned, inspected, and dried, slightly grease (with SCUBAPRO Lubricant Grease) the AIR2 and BPI couplings, partially ...</t>
  </si>
  <si>
    <t>[('Quick Disconnect Connectors', 13), ('Hydraulic Connectors', 12), ('Quick Change Connectors', 12), ('Fluidic Connectors', 11), ('Couplings', 6)]</t>
  </si>
  <si>
    <t>scubapro rebel bc manual - Johnson Outdoors
scubapro
https://scubapro.johnsonoutdoors.com › files
scubapro
https://scubapro.johnsonoutdoors.com › files
PDF
Slightly grease (with SCUBAPRO Lubricant Grease) the BPI couplings. Inspection and Service Interval. Your BC should be inspected and maintained at an ...
420 ገጾች</t>
  </si>
  <si>
    <t>[('Quick Disconnect Connectors', 14), ('Quick Change Connectors', 12), ('Hydraulic Connectors', 11), ('Fluidic Connectors', 11), ('Couplings', 6)]</t>
  </si>
  <si>
    <t>X-Tek - scubapro - Johnson Outdoors
scubapro
https://scubapro.johnsonoutdoors.com › files › x...
scubapro
https://scubapro.johnsonoutdoors.com › files › x...
PDF
(with SCUBAPRO Lubricant Grease) Power Inflator couplings. Page 38. 37. English. GENERAL SPECIFICATIONS. Shelf life: Shelf life is seven years for a new, unused ...
45 ገጾች</t>
  </si>
  <si>
    <t>[('Quick Disconnect Connectors', 14), ('Hydraulic Connectors', 12), ('Quick Change Connectors', 12), ('Fluidic Connectors', 11), ('Couplings', 6)]</t>
  </si>
  <si>
    <t>BCs Manual - scubapro
scubapro
https://scubapro.johnsonoutdoors.com › files › S...
scubapro
https://scubapro.johnsonoutdoors.com › files › S...
PDF
Slightly grease (with SCUBAPRO Lubricant Grease), the AIR 2 and BPI couplings. Inspection and Service Interval. Your BC should be inspected and maintained at ...
36 ገጾች</t>
  </si>
  <si>
    <t>https://www.google.com/search?q=inurl%3Astantek-us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</si>
  <si>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stantek-us.com</t>
  </si>
  <si>
    <t>https://www.google.com/search?q=inurl%3Aavinpower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</si>
  <si>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avinpower.com</t>
  </si>
  <si>
    <t>https://www.google.com/search?q=inurl%3Aliquidindustryllc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</si>
  <si>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liquidindustryllc.com</t>
  </si>
  <si>
    <t>https://www.google.com/search?q=inurl%3Aprogressiveimage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</si>
  <si>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progressiveimage.com</t>
  </si>
  <si>
    <t>https://www.google.com/search?q=inurl%3Agswiring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</si>
  <si>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gswiring.com</t>
  </si>
  <si>
    <t>https://www.google.com/search?q=inurl%3Ahughespeters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</si>
  <si>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hughespeters.com</t>
  </si>
  <si>
    <t>https://www.google.com/search?q=inurl%3Aobmfg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</si>
  <si>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obmfg.com</t>
  </si>
  <si>
    <t>https://www.google.com/search?q=inurl%3Al2aviation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</si>
  <si>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l2aviation.com</t>
  </si>
  <si>
    <t>https://www.google.com/search?q=inurl%3Aintegralcomponents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</si>
  <si>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integralcomponents.com</t>
  </si>
  <si>
    <t>https://www.google.com/search?q=inurl%3Aglenair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</si>
  <si>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glenair.com</t>
  </si>
  <si>
    <t>[('Quick Disconnect Connectors', 17), ('Quick Change Connectors', 13), ('Fluidic Connectors', 11), ('Hydraulic Connectors', 11), ('Couplings', 6)]</t>
  </si>
  <si>
    <t>SuperFly® Quick Disconnect Connectors Pigtail, PCB and ...
Glenair
https://www.glenair.com › b.htm
Glenair
https://www.glenair.com › b.htm
· ይህን ገፅ መተርጎም
SuperFly® Quick Disconnect Connectors Pigtail, PCB and Solder Cup. SuperFly® Quick Disconnect Connectors Pigtail, PCB and Solder Cup. Superior ease of use and ...</t>
  </si>
  <si>
    <t>[('Quick Disconnect Connectors', 17), ('Quick Change Connectors', 14), ('Hydraulic Connectors', 13), ('Fluidic Connectors', 12), ('Couplings', 5)]</t>
  </si>
  <si>
    <t>Lanyard-Release Quick-Disconnect Connectors IAW ...
Glenair
https://www.glenair.com › d.htm
Glenair
https://www.glenair.com › d.htm
· ይህን ገፅ መተርጎም
Lanyard-Release Quick-Disconnect Connectors IAW AS81703 Series 3 · For mission-critical interconnection and release of launch and payload systems that depend on ...</t>
  </si>
  <si>
    <t>[('Quick Disconnect Connectors', 18), ('Quick Change Connectors', 14), ('Fluidic Connectors', 12), ('Hydraulic Connectors', 12), ('Couplings', 6)]</t>
  </si>
  <si>
    <t>Nuclear-Grade Connectors and Accessories
Glenair
https://www.glenair.com › nuclear-gra...
Glenair
https://www.glenair.com › nuclear-gra...
· ይህን ገፅ መተርጎም
Nuclear-Grade Quick-Disconnect Connectors Overview · NG Connector Selection ... Related Product Information. Glenair Italia – BLQ Aerospace brochure ...</t>
  </si>
  <si>
    <t>[('Quick Disconnect Connectors', 20), ('Quick Change Connectors', 14), ('Hydraulic Connectors', 13), ('Fluidic Connectors', 13), ('Couplings', 7)]</t>
  </si>
  <si>
    <t>SuperFly
Glenair
https://www.glenair.com › superfly
Glenair
https://www.glenair.com › superfly
· ይህን ገፅ መተርጎም
Superfly® Quick Disconnect Connectors Pigtail, PCB and Solder Cup. Superior ease of use and outstanding high-speed data performance. Section B ; Superfly® ...</t>
  </si>
  <si>
    <t>[('Quick Disconnect Connectors', 18), ('Quick Change Connectors', 14), ('Hydraulic Connectors', 12), ('Fluidic Connectors', 11), ('Couplings', 6)]</t>
  </si>
  <si>
    <t>series 88 - superfly
Glenair
https://cdn.glenair.com › catalogs › superfly
Glenair
https://cdn.glenair.com › catalogs › superfly
PDF
Quick Disconnect Connectors. Pigtail, PCB and Solder Cup. Page 28. 1. © 2015 Glenair, Inc • 1211 Air Way, Glendale, CA 91201 • 818-247-6000 • www.glenair.com ...
122 ገጾች</t>
  </si>
  <si>
    <t>[('Quick Disconnect Connectors', 17), ('Quick Change Connectors', 14), ('Hydraulic Connectors', 12), ('Fluidic Connectors', 12), ('Couplings', 5)]</t>
  </si>
  <si>
    <t>Ultraminiature Mighty Mouse NG
Glenair
https://cdn.glenair.com › pdf › micro-miniature-...
Glenair
https://cdn.glenair.com › pdf › micro-miniature-...
PDF
NUCLEAR-GRADE QUICK-DISCONNECT CONNECTORS. Ultraminiature High-Pressure Interconnect for. Stringent Containment Area (Class 1E) Applications. Mighty Mouse NG ...
8 ገጾች</t>
  </si>
  <si>
    <t>[('Quick Disconnect Connectors', 17), ('Quick Change Connectors', 14), ('Hydraulic Connectors', 11), ('Fluidic Connectors', 11), ('Couplings', 5)]</t>
  </si>
  <si>
    <t>nuclear-grade-connectors-and-accessories.pdf
Glenair
https://cdn.glenair.com › catalogs › nuclear-grad...
Glenair
https://cdn.glenair.com › catalogs › nuclear-grad...
PDF
6 ኦክቶ 2019 — NUCLEAR-GRADE QUICK-DISCONNECT CONNECTORS. Designed For New ... Upcoming product qualification will have our connectors undergo the following:.</t>
  </si>
  <si>
    <t>[('Quick Disconnect Connectors', 15), ('Quick Change Connectors', 13), ('Hydraulic Connectors', 13), ('Fluidic Connectors', 12), ('Couplings', 7)]</t>
  </si>
  <si>
    <t>QwikConnect
Glenair
https://cdn.glenair.com › pdf › 2011-april-spread
Glenair
https://cdn.glenair.com › pdf › 2011-april-spread
PDF
couplings, threaded couplings, ball detent couplings. (push/pull), and/or breech lock couplings as their mechanism for locking the mated pairs together ...</t>
  </si>
  <si>
    <t>SERIES ITSTM
Glenair
https://cdn.glenair.com › catalogs › series-its
Glenair
https://cdn.glenair.com › catalogs › series-its
PDF
... couplings and are intended for use in rail, transportation and military vehicle applications. Before joining the Glenair family, our Power. Product Group had ...
315 ገጾች</t>
  </si>
  <si>
    <t>[('Quick Disconnect Connectors', 19), ('Quick Change Connectors', 15), ('Hydraulic Connectors', 13), ('Fluidic Connectors', 12), ('Couplings', 6)]</t>
  </si>
  <si>
    <t>Super ITS™
Glenair
https://cdn.glenair.com › catalogs › super-its
Glenair
https://cdn.glenair.com › catalogs › super-its
PDF
... quick disconnect connectors are designed to meet or exceed severe application requirements for Generation II nuclear power plants and are suitable for ...</t>
  </si>
  <si>
    <t>https://www.google.com/search?q=inurl%3Aqdmfg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</si>
  <si>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qdmfg.com</t>
  </si>
  <si>
    <t>https://www.google.com/search?q=inurl%3Aaltec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</si>
  <si>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altec.com</t>
  </si>
  <si>
    <t>[('Quick Disconnect Connectors', 18), ('Quick Change Connectors', 15), ('Hydraulic Connectors', 11), ('Fluidic Connectors', 10), ('Couplings', 7)]</t>
  </si>
  <si>
    <t>AN50-OC
Altec
https://www.altec.com › overcenter
Altec
https://www.altec.com › overcenter
· ይህን ገፅ መተርጎም
Diagnostic Pressure Test Quick Disconnect Couplings; Continuous Rotation; Emergency Stop Valves at all Upper and Lower Control Stations; Pilot Pressure System ...</t>
  </si>
  <si>
    <t>[('Quick Disconnect Connectors', 18), ('Quick Change Connectors', 15), ('Hydraulic Connectors', 14), ('Fluidic Connectors', 11), ('Couplings', 7)]</t>
  </si>
  <si>
    <t>AN50E-OC
Altec
https://www.altec.com › overcenter
Altec
https://www.altec.com › overcenter
· ይህን ገፅ መተርጎም
Diagnostic Pressure Test Quick Disconnect Couplings; Continuous Rotation; Hydraulic Platform Rotators; Emergency Stop Valves at all Upper and Lower Control ...</t>
  </si>
  <si>
    <t>[('Quick Disconnect Connectors', 17), ('Quick Change Connectors', 15), ('Fluidic Connectors', 12), ('Hydraulic Connectors', 11), ('Couplings', 7)]</t>
  </si>
  <si>
    <t>TA50S
Altec
https://www.altec.com › aerials › telesc...
Altec
https://www.altec.com › aerials › telesc...
· ይህን ገፅ መተርጎም
Diagnostic pressure test quick disconnect couplings; Emergency stop valves at all upper and lower control stations; Lower boom lifting eye; Back up alarm ...</t>
  </si>
  <si>
    <t>[('Quick Disconnect Connectors', 18), ('Quick Change Connectors', 16), ('Hydraulic Connectors', 14), ('Fluidic Connectors', 11), ('Couplings', 7)]</t>
  </si>
  <si>
    <t>AM50
Altec
https://www.altec.com › overcenter
Altec
https://www.altec.com › overcenter
· ይህን ገፅ መተርጎም
Diagnostic Pressure Test Quick Disconnect Couplings; Continuous Rotation; Hydraulic Platform Rotator(s); Emergency Stop Valves at All Upper and Lower Control ...</t>
  </si>
  <si>
    <t>TA55S
Altec
https://www.altec.com › aerials › telesc...
Altec
https://www.altec.com › aerials › telesc...
· ይህን ገፅ መተርጎም
Diagnostic pressure test quick disconnect couplings; Emergency stop valves at all upper and lower control stations; Lower boom lifting eye; Back up alarm ...</t>
  </si>
  <si>
    <t>AM55
Altec
https://www.altec.com › overcenter
Altec
https://www.altec.com › overcenter
· ይህን ገፅ መተርጎም
Diagnostic Pressure Test Quick Disconnect Couplings; Continuous Rotation; Hydraulic Platform Rotator(s); Emergency Stop Valves at All Upper and Lower Control ...</t>
  </si>
  <si>
    <t>[('Quick Disconnect Connectors', 18), ('Quick Change Connectors', 16), ('Fluidic Connectors', 12), ('Hydraulic Connectors', 12), ('Couplings', 7)]</t>
  </si>
  <si>
    <t>AA67-E100
Altec
https://www.altec.com › non-overcenter
Altec
https://www.altec.com › non-overcenter
· ይህን ገፅ መተርጎም
General Specifications: Ground to Bottom of Platform*:, 100 ft (30.5 m) ... Diagnostic Pressure Test Quick Disconnect Couplings; Continuous Rotation ...</t>
  </si>
  <si>
    <t>[('Quick Disconnect Connectors', 18), ('Quick Change Connectors', 16), ('Hydraulic Connectors', 14), ('Fluidic Connectors', 10), ('Couplings', 7)]</t>
  </si>
  <si>
    <t>AA50
Altec
https://www.altec.com › non-overcenter
Altec
https://www.altec.com › non-overcenter
· ይህን ገፅ መተርጎም
Diagnostic Pressure Test Quick Disconnect Couplings; Continuous Rotation; Hydraulic Platform Rotator(s); Emergency Stop Valves at all Upper and Lower Control ...</t>
  </si>
  <si>
    <t>AN67E
Altec
https://www.altec.com › non-overcenter
Altec
https://www.altec.com › non-overcenter
· ይህን ገፅ መተርጎም
Diagnostic Pressure Test Quick Disconnect Couplings; Continuous Rotation; Hydraulic Platform Rotator(s); Emergency Stop Valves at all Upper and Lower Control ...</t>
  </si>
  <si>
    <t>AN67-E100
Altec
https://www.altec.com › non-overcenter
Altec
https://www.altec.com › non-overcenter
· ይህን ገፅ መተርጎም
General Specifications: Ground to Bottom of Platform*:, 100 ft (30.5 m) ... Diagnostic Pressure Test Quick Disconnect Couplings; Continuous Rotation ...</t>
  </si>
  <si>
    <t>https://www.google.com/search?q=inurl%3Aepectec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</si>
  <si>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epectec.com</t>
  </si>
  <si>
    <t>https://www.google.com/search?q=inurl%3Aascentron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</si>
  <si>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ascentron.com</t>
  </si>
  <si>
    <t>https://www.google.com/search?q=inurl%3Aimpea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</si>
  <si>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impea.com</t>
  </si>
  <si>
    <t>https://www.google.com/search?q=inurl%3A567itg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</si>
  <si>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567itg.com</t>
  </si>
  <si>
    <t>https://www.google.com/search?q=inurl%3Aelectrowire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</si>
  <si>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electrowire.com</t>
  </si>
  <si>
    <t>[('Quick Disconnect Connectors', 14), ('Hydraulic Connectors', 12), ('Quick Change Connectors', 12), ('Fluidic Connectors', 10), ('Couplings', 6)]</t>
  </si>
  <si>
    <t>American Polywater BT-KIT | Shop GCG
electrowire.com
https://www.electrowire.com › product
electrowire.com
https://www.electrowire.com › product
· ይህን ገፅ መተርጎም
Polywater® BonDuit® Conduit Adhesive joins polyethylene duct (PE pipe) to PVC, fiberglass, or metal conduits using standard PVC couplings.</t>
  </si>
  <si>
    <t>American Polywater BTXL-250KIT1 | Shop GCG
electrowire.com
https://www.electrowire.com › product
electrowire.com
https://www.electrowire.com › product
· ይህን ገፅ መተርጎም
Polywater® BonDuit® Conduit Adhesive joins polyethylene duct (PE pipe) to PVC, fiberglass, or metal conduits using standard PVC couplings.</t>
  </si>
  <si>
    <t>https://www.google.com/search?q=inurl%3Acustomcable.com%20%28%22Quick%20Change%20Connectors%22%20OR%20%22Quick%20Disconnect%20Connectors%22%20OR%20%22Fluidic%20Connectors%22%20OR%20%22Hydraulic%20Connectors%22%20OR%20%22Couplings%22%29%20%28product%20OR%20buy%20OR%20shop%20OR%20store%20OR%20price%20OR%20catalog%20OR%20specifications%29</t>
  </si>
  <si>
    <t>customcable.com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</si>
</sst>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4" t="s">
        <v>6</v>
      </c>
      <c r="C2" s="4"/>
      <c r="D2" s="4"/>
      <c r="E2" s="5" t="s">
        <v>7</v>
      </c>
    </row>
    <row x14ac:dyDescent="0.25" r="3" customHeight="1" ht="19.5">
      <c r="A3" s="3" t="s">
        <v>8</v>
      </c>
      <c r="B3" s="4" t="s">
        <v>9</v>
      </c>
      <c r="C3" s="4"/>
      <c r="D3" s="4"/>
      <c r="E3" s="5" t="s">
        <v>7</v>
      </c>
    </row>
    <row x14ac:dyDescent="0.25" r="4" customHeight="1" ht="98.25">
      <c r="A4" s="3" t="s">
        <v>10</v>
      </c>
      <c r="B4" s="4" t="s">
        <v>11</v>
      </c>
      <c r="C4" s="4" t="s">
        <v>12</v>
      </c>
      <c r="D4" s="4" t="s">
        <v>13</v>
      </c>
      <c r="E4" s="6">
        <f>HYPERLINK("https://www.smcelectric.com/fittings/", "YES")</f>
      </c>
    </row>
    <row x14ac:dyDescent="0.25" r="5" customHeight="1" ht="98.25">
      <c r="A5" s="3" t="s">
        <v>10</v>
      </c>
      <c r="B5" s="4" t="s">
        <v>11</v>
      </c>
      <c r="C5" s="4" t="s">
        <v>14</v>
      </c>
      <c r="D5" s="4" t="s">
        <v>15</v>
      </c>
      <c r="E5" s="6">
        <f>HYPERLINK("https://www.smcelectric.com/products/carlon-tba340f/", "YES")</f>
      </c>
    </row>
    <row x14ac:dyDescent="0.25" r="6" customHeight="1" ht="98.25">
      <c r="A6" s="3" t="s">
        <v>10</v>
      </c>
      <c r="B6" s="4" t="s">
        <v>11</v>
      </c>
      <c r="C6" s="4" t="s">
        <v>16</v>
      </c>
      <c r="D6" s="4" t="s">
        <v>17</v>
      </c>
      <c r="E6" s="6">
        <f>HYPERLINK("https://www.smcelectric.com/products/argus-kurqfm0404fnpr/", "YES")</f>
      </c>
    </row>
    <row x14ac:dyDescent="0.25" r="7" customHeight="1" ht="98.25">
      <c r="A7" s="3" t="s">
        <v>10</v>
      </c>
      <c r="B7" s="4" t="s">
        <v>11</v>
      </c>
      <c r="C7" s="4" t="s">
        <v>16</v>
      </c>
      <c r="D7" s="4" t="s">
        <v>18</v>
      </c>
      <c r="E7" s="6">
        <f>HYPERLINK("https://www.smcelectric.com/products/argus-kurqff0404fnpr/", "YES")</f>
      </c>
    </row>
    <row x14ac:dyDescent="0.25" r="8" customHeight="1" ht="98.25">
      <c r="A8" s="3" t="s">
        <v>10</v>
      </c>
      <c r="B8" s="4" t="s">
        <v>11</v>
      </c>
      <c r="C8" s="4" t="s">
        <v>19</v>
      </c>
      <c r="D8" s="4" t="s">
        <v>20</v>
      </c>
      <c r="E8" s="6">
        <f>HYPERLINK("https://www.smcelectric.com/products/gates-gte10g8fforx/", "YES")</f>
      </c>
    </row>
    <row x14ac:dyDescent="0.25" r="9" customHeight="1" ht="98.25">
      <c r="A9" s="3" t="s">
        <v>10</v>
      </c>
      <c r="B9" s="4" t="s">
        <v>11</v>
      </c>
      <c r="C9" s="4" t="s">
        <v>21</v>
      </c>
      <c r="D9" s="4" t="s">
        <v>22</v>
      </c>
      <c r="E9" s="6">
        <f>HYPERLINK("https://www.smcelectric.com/products/gates-gte20gs20fl90s/", "YES")</f>
      </c>
    </row>
    <row x14ac:dyDescent="0.25" r="10" customHeight="1" ht="98.25">
      <c r="A10" s="3" t="s">
        <v>10</v>
      </c>
      <c r="B10" s="4" t="s">
        <v>11</v>
      </c>
      <c r="C10" s="4" t="s">
        <v>23</v>
      </c>
      <c r="D10" s="4" t="s">
        <v>24</v>
      </c>
      <c r="E10" s="6">
        <f>HYPERLINK("https://www.smcelectric.com/hydraulic/", "YES")</f>
      </c>
    </row>
    <row x14ac:dyDescent="0.25" r="11" customHeight="1" ht="98.25">
      <c r="A11" s="3" t="s">
        <v>10</v>
      </c>
      <c r="B11" s="4" t="s">
        <v>11</v>
      </c>
      <c r="C11" s="4" t="s">
        <v>25</v>
      </c>
      <c r="D11" s="4" t="s">
        <v>26</v>
      </c>
      <c r="E11" s="6">
        <f>HYPERLINK("https://www.smcelectric.com/products/ocal-tbcpl1g/", "YES")</f>
      </c>
    </row>
    <row x14ac:dyDescent="0.25" r="12" customHeight="1" ht="98.25">
      <c r="A12" s="3" t="s">
        <v>10</v>
      </c>
      <c r="B12" s="4" t="s">
        <v>11</v>
      </c>
      <c r="C12" s="4" t="s">
        <v>27</v>
      </c>
      <c r="D12" s="4" t="s">
        <v>28</v>
      </c>
      <c r="E12" s="6">
        <f>HYPERLINK("https://www.smcelectric.com/products/appleton-aplntc200/", "YES")</f>
      </c>
    </row>
    <row x14ac:dyDescent="0.25" r="13" customHeight="1" ht="98.25">
      <c r="A13" s="3" t="s">
        <v>10</v>
      </c>
      <c r="B13" s="4" t="s">
        <v>11</v>
      </c>
      <c r="C13" s="4" t="s">
        <v>29</v>
      </c>
      <c r="D13" s="4" t="s">
        <v>30</v>
      </c>
      <c r="E13" s="6">
        <f>HYPERLINK("https://www.smcelectric.com/products/ocal-pcpl1/", "YES")</f>
      </c>
    </row>
    <row x14ac:dyDescent="0.25" r="14" customHeight="1" ht="18.75">
      <c r="A14" s="3" t="s">
        <v>31</v>
      </c>
      <c r="B14" s="4" t="s">
        <v>32</v>
      </c>
      <c r="C14" s="4" t="s">
        <v>33</v>
      </c>
      <c r="D14" s="4" t="s">
        <v>34</v>
      </c>
      <c r="E14" s="6">
        <f>HYPERLINK("https://www.empirewc.com/products/bh-c04000k17m200g", "YES")</f>
      </c>
    </row>
    <row x14ac:dyDescent="0.25" r="15" customHeight="1" ht="18.75">
      <c r="A15" s="3" t="s">
        <v>31</v>
      </c>
      <c r="B15" s="4" t="s">
        <v>32</v>
      </c>
      <c r="C15" s="4" t="s">
        <v>33</v>
      </c>
      <c r="D15" s="4" t="s">
        <v>35</v>
      </c>
      <c r="E15" s="6">
        <f>HYPERLINK("https://www.empirewc.com/products/bh-cc4032a77m030", "YES")</f>
      </c>
    </row>
    <row x14ac:dyDescent="0.25" r="16" customHeight="1" ht="18.75">
      <c r="A16" s="3" t="s">
        <v>31</v>
      </c>
      <c r="B16" s="4" t="s">
        <v>32</v>
      </c>
      <c r="C16" s="4" t="s">
        <v>36</v>
      </c>
      <c r="D16" s="4" t="s">
        <v>37</v>
      </c>
      <c r="E16" s="6">
        <f>HYPERLINK("https://www.empirewc.com/products/bh-cc4032a77m100", "YES")</f>
      </c>
    </row>
    <row x14ac:dyDescent="0.25" r="17" customHeight="1" ht="18.75">
      <c r="A17" s="3" t="s">
        <v>31</v>
      </c>
      <c r="B17" s="4" t="s">
        <v>32</v>
      </c>
      <c r="C17" s="4" t="s">
        <v>33</v>
      </c>
      <c r="D17" s="4" t="s">
        <v>38</v>
      </c>
      <c r="E17" s="6">
        <f>HYPERLINK("https://www.empirewc.com/products/bh-cc4032a77m150", "YES")</f>
      </c>
    </row>
    <row x14ac:dyDescent="0.25" r="18" customHeight="1" ht="18.75">
      <c r="A18" s="3" t="s">
        <v>31</v>
      </c>
      <c r="B18" s="4" t="s">
        <v>32</v>
      </c>
      <c r="C18" s="4" t="s">
        <v>36</v>
      </c>
      <c r="D18" s="4" t="s">
        <v>39</v>
      </c>
      <c r="E18" s="6">
        <f>HYPERLINK("https://www.empirewc.com/products/bh-cc4030k17m010g", "YES")</f>
      </c>
    </row>
    <row x14ac:dyDescent="0.25" r="19" customHeight="1" ht="18.75">
      <c r="A19" s="3" t="s">
        <v>31</v>
      </c>
      <c r="B19" s="4" t="s">
        <v>32</v>
      </c>
      <c r="C19" s="4" t="s">
        <v>36</v>
      </c>
      <c r="D19" s="4" t="s">
        <v>40</v>
      </c>
      <c r="E19" s="6">
        <f>HYPERLINK("https://www.empirewc.com/products/bh-cc4030k17m120g", "YES")</f>
      </c>
    </row>
    <row x14ac:dyDescent="0.25" r="20" customHeight="1" ht="18.75">
      <c r="A20" s="3" t="s">
        <v>31</v>
      </c>
      <c r="B20" s="4" t="s">
        <v>32</v>
      </c>
      <c r="C20" s="4" t="s">
        <v>33</v>
      </c>
      <c r="D20" s="4" t="s">
        <v>41</v>
      </c>
      <c r="E20" s="6">
        <f>HYPERLINK("https://www.empirewc.com/products/bh-ca3006-39", "YES")</f>
      </c>
    </row>
    <row x14ac:dyDescent="0.25" r="21" customHeight="1" ht="18.75">
      <c r="A21" s="3" t="s">
        <v>31</v>
      </c>
      <c r="B21" s="4" t="s">
        <v>32</v>
      </c>
      <c r="C21" s="4" t="s">
        <v>36</v>
      </c>
      <c r="D21" s="4" t="s">
        <v>42</v>
      </c>
      <c r="E21" s="6">
        <f>HYPERLINK("https://www.empirewc.com/products/bh-tc40c40-200", "YES")</f>
      </c>
    </row>
    <row x14ac:dyDescent="0.25" r="22" customHeight="1" ht="18.75">
      <c r="A22" s="3" t="s">
        <v>31</v>
      </c>
      <c r="B22" s="4" t="s">
        <v>32</v>
      </c>
      <c r="C22" s="4" t="s">
        <v>36</v>
      </c>
      <c r="D22" s="4" t="s">
        <v>43</v>
      </c>
      <c r="E22" s="6">
        <f>HYPERLINK("https://www.empirewc.com/products/bh-tc40c40-200g", "YES")</f>
      </c>
    </row>
    <row x14ac:dyDescent="0.25" r="23" customHeight="1" ht="18.75">
      <c r="A23" s="3" t="s">
        <v>31</v>
      </c>
      <c r="B23" s="4" t="s">
        <v>32</v>
      </c>
      <c r="C23" s="4" t="s">
        <v>33</v>
      </c>
      <c r="D23" s="4" t="s">
        <v>44</v>
      </c>
      <c r="E23" s="6">
        <f>HYPERLINK("https://www.empirewc.com/products/bh-cc4030k17m080g", "YES")</f>
      </c>
    </row>
    <row x14ac:dyDescent="0.25" r="24" customHeight="1" ht="18.75">
      <c r="A24" s="3" t="s">
        <v>45</v>
      </c>
      <c r="B24" s="4" t="s">
        <v>46</v>
      </c>
      <c r="C24" s="4" t="s">
        <v>47</v>
      </c>
      <c r="D24" s="4" t="s">
        <v>48</v>
      </c>
      <c r="E24" s="6">
        <f>HYPERLINK("https://www.pcb.com/products?m=685b0001a13", "YES")</f>
      </c>
    </row>
    <row x14ac:dyDescent="0.25" r="25" customHeight="1" ht="18.75">
      <c r="A25" s="3" t="s">
        <v>45</v>
      </c>
      <c r="B25" s="4" t="s">
        <v>46</v>
      </c>
      <c r="C25" s="4" t="s">
        <v>47</v>
      </c>
      <c r="D25" s="4" t="s">
        <v>49</v>
      </c>
      <c r="E25" s="6">
        <f>HYPERLINK("https://www.pcb.com/de/produkte?m=685b1001a30", "YES")</f>
      </c>
    </row>
    <row x14ac:dyDescent="0.25" r="26" customHeight="1" ht="18.75">
      <c r="A26" s="3" t="s">
        <v>45</v>
      </c>
      <c r="B26" s="4" t="s">
        <v>46</v>
      </c>
      <c r="C26" s="4" t="s">
        <v>47</v>
      </c>
      <c r="D26" s="4" t="s">
        <v>50</v>
      </c>
      <c r="E26" s="6">
        <f>HYPERLINK("https://www.pcb.com/products?m=685b1001a30", "YES")</f>
      </c>
    </row>
    <row x14ac:dyDescent="0.25" r="27" customHeight="1" ht="18.75">
      <c r="A27" s="3" t="s">
        <v>45</v>
      </c>
      <c r="B27" s="4" t="s">
        <v>46</v>
      </c>
      <c r="C27" s="4" t="s">
        <v>51</v>
      </c>
      <c r="D27" s="4" t="s">
        <v>52</v>
      </c>
      <c r="E27" s="6">
        <f>HYPERLINK("https://www.pcb.com/it/products?m=685b0001c14", "YES")</f>
      </c>
    </row>
    <row x14ac:dyDescent="0.25" r="28" customHeight="1" ht="18.75">
      <c r="A28" s="3" t="s">
        <v>45</v>
      </c>
      <c r="B28" s="4" t="s">
        <v>46</v>
      </c>
      <c r="C28" s="4" t="s">
        <v>53</v>
      </c>
      <c r="D28" s="4" t="s">
        <v>54</v>
      </c>
      <c r="E28" s="6">
        <f>HYPERLINK("https://www.pcb.com/products?m=685b0001a10", "YES")</f>
      </c>
    </row>
    <row x14ac:dyDescent="0.25" r="29" customHeight="1" ht="18.75">
      <c r="A29" s="3" t="s">
        <v>45</v>
      </c>
      <c r="B29" s="4" t="s">
        <v>46</v>
      </c>
      <c r="C29" s="4" t="s">
        <v>55</v>
      </c>
      <c r="D29" s="4" t="s">
        <v>56</v>
      </c>
      <c r="E29" s="6">
        <f>HYPERLINK("https://www.pcb.com/contentstore/docs/PCB_Corporate/IMI/Products/Manuals/685B0001D30.pdf", "YES")</f>
      </c>
    </row>
    <row x14ac:dyDescent="0.25" r="30" customHeight="1" ht="18.75">
      <c r="A30" s="3" t="s">
        <v>45</v>
      </c>
      <c r="B30" s="4" t="s">
        <v>46</v>
      </c>
      <c r="C30" s="4" t="s">
        <v>57</v>
      </c>
      <c r="D30" s="4" t="s">
        <v>58</v>
      </c>
      <c r="E30" s="6">
        <f>HYPERLINK("https://www.pcb.com/contentStore/docs/pcb_corporate/imi/products/specsheets/685b0001a13_nr.pdf", "YES")</f>
      </c>
    </row>
    <row x14ac:dyDescent="0.25" r="31" customHeight="1" ht="18.75">
      <c r="A31" s="3" t="s">
        <v>45</v>
      </c>
      <c r="B31" s="4" t="s">
        <v>46</v>
      </c>
      <c r="C31" s="4" t="s">
        <v>59</v>
      </c>
      <c r="D31" s="4" t="s">
        <v>60</v>
      </c>
      <c r="E31" s="6">
        <f>HYPERLINK("https://www.pcb.com/fr/produits?m=685b1001a30", "YES")</f>
      </c>
    </row>
    <row x14ac:dyDescent="0.25" r="32" customHeight="1" ht="18.75">
      <c r="A32" s="3" t="s">
        <v>45</v>
      </c>
      <c r="B32" s="4" t="s">
        <v>46</v>
      </c>
      <c r="C32" s="4" t="s">
        <v>61</v>
      </c>
      <c r="D32" s="4" t="s">
        <v>62</v>
      </c>
      <c r="E32" s="6">
        <f>HYPERLINK("https://www.pcb.com/contentstore/docs/PCB_Corporate/IMI/Products/Manuals/685B4301A21.pdf", "YES")</f>
      </c>
    </row>
    <row x14ac:dyDescent="0.25" r="33" customHeight="1" ht="18.75">
      <c r="A33" s="3" t="s">
        <v>45</v>
      </c>
      <c r="B33" s="4" t="s">
        <v>46</v>
      </c>
      <c r="C33" s="4" t="s">
        <v>63</v>
      </c>
      <c r="D33" s="4" t="s">
        <v>64</v>
      </c>
      <c r="E33" s="6">
        <f>HYPERLINK("https://www.pcb.com/contentStore/docs/pcb_corporate/imi/products/specsheets/685b0001c14_a.pdf", "YES")</f>
      </c>
    </row>
    <row x14ac:dyDescent="0.25" r="34" customHeight="1" ht="18.75">
      <c r="A34" s="3" t="s">
        <v>65</v>
      </c>
      <c r="B34" s="4" t="s">
        <v>66</v>
      </c>
      <c r="C34" s="4"/>
      <c r="D34" s="4"/>
      <c r="E34" s="5" t="s">
        <v>7</v>
      </c>
    </row>
    <row x14ac:dyDescent="0.25" r="35" customHeight="1" ht="18.75">
      <c r="A35" s="3" t="s">
        <v>67</v>
      </c>
      <c r="B35" s="4" t="s">
        <v>68</v>
      </c>
      <c r="C35" s="4" t="s">
        <v>69</v>
      </c>
      <c r="D35" s="4" t="s">
        <v>70</v>
      </c>
      <c r="E35" s="6">
        <f>HYPERLINK("https://scubapro.johnsonoutdoors.com/sites/default/files/2022-10/SP_18290_RevP_BC_Manual_202111_EN.pdf", "YES")</f>
      </c>
    </row>
    <row x14ac:dyDescent="0.25" r="36" customHeight="1" ht="18.75">
      <c r="A36" s="3" t="s">
        <v>67</v>
      </c>
      <c r="B36" s="4" t="s">
        <v>68</v>
      </c>
      <c r="C36" s="4" t="s">
        <v>71</v>
      </c>
      <c r="D36" s="4" t="s">
        <v>72</v>
      </c>
      <c r="E36" s="6">
        <f>HYPERLINK("https://scubapro.johnsonoutdoors.com/us/blog/scuba-gear-care-maintenance", "YES")</f>
      </c>
    </row>
    <row x14ac:dyDescent="0.25" r="37" customHeight="1" ht="18.75">
      <c r="A37" s="3" t="s">
        <v>67</v>
      </c>
      <c r="B37" s="4" t="s">
        <v>68</v>
      </c>
      <c r="C37" s="4" t="s">
        <v>73</v>
      </c>
      <c r="D37" s="4" t="s">
        <v>74</v>
      </c>
      <c r="E37" s="6">
        <f>HYPERLINK("https://scubapro.johnsonoutdoors.com/sites/default/files/2022-09/document%20%281%29.pdf", "YES")</f>
      </c>
    </row>
    <row x14ac:dyDescent="0.25" r="38" customHeight="1" ht="18.75">
      <c r="A38" s="3" t="s">
        <v>67</v>
      </c>
      <c r="B38" s="4" t="s">
        <v>68</v>
      </c>
      <c r="C38" s="4" t="s">
        <v>75</v>
      </c>
      <c r="D38" s="4" t="s">
        <v>76</v>
      </c>
      <c r="E38" s="6">
        <f>HYPERLINK("https://scubapro.johnsonoutdoors.com/sites/default/files/2022-08/x-tek_manual_english_1.pdf", "YES")</f>
      </c>
    </row>
    <row x14ac:dyDescent="0.25" r="39" customHeight="1" ht="18.75">
      <c r="A39" s="3" t="s">
        <v>67</v>
      </c>
      <c r="B39" s="4" t="s">
        <v>68</v>
      </c>
      <c r="C39" s="4" t="s">
        <v>77</v>
      </c>
      <c r="D39" s="4" t="s">
        <v>78</v>
      </c>
      <c r="E39" s="6">
        <f>HYPERLINK("https://scubapro.johnsonoutdoors.com/sites/default/files/2022-08/SCP_productmanual001_1.pdf", "YES")</f>
      </c>
    </row>
    <row x14ac:dyDescent="0.25" r="40" customHeight="1" ht="18.75">
      <c r="A40" s="3" t="s">
        <v>79</v>
      </c>
      <c r="B40" s="4" t="s">
        <v>80</v>
      </c>
      <c r="C40" s="4"/>
      <c r="D40" s="4"/>
      <c r="E40" s="5" t="s">
        <v>7</v>
      </c>
    </row>
    <row x14ac:dyDescent="0.25" r="41" customHeight="1" ht="18.75">
      <c r="A41" s="3" t="s">
        <v>81</v>
      </c>
      <c r="B41" s="4" t="s">
        <v>82</v>
      </c>
      <c r="C41" s="4"/>
      <c r="D41" s="4"/>
      <c r="E41" s="5" t="s">
        <v>7</v>
      </c>
    </row>
    <row x14ac:dyDescent="0.25" r="42" customHeight="1" ht="18.75">
      <c r="A42" s="3" t="s">
        <v>83</v>
      </c>
      <c r="B42" s="4" t="s">
        <v>84</v>
      </c>
      <c r="C42" s="4"/>
      <c r="D42" s="4"/>
      <c r="E42" s="5" t="s">
        <v>7</v>
      </c>
    </row>
    <row x14ac:dyDescent="0.25" r="43" customHeight="1" ht="18.75">
      <c r="A43" s="3" t="s">
        <v>85</v>
      </c>
      <c r="B43" s="4" t="s">
        <v>86</v>
      </c>
      <c r="C43" s="4"/>
      <c r="D43" s="4"/>
      <c r="E43" s="5" t="s">
        <v>7</v>
      </c>
    </row>
    <row x14ac:dyDescent="0.25" r="44" customHeight="1" ht="18.75">
      <c r="A44" s="3" t="s">
        <v>87</v>
      </c>
      <c r="B44" s="4" t="s">
        <v>88</v>
      </c>
      <c r="C44" s="4"/>
      <c r="D44" s="4"/>
      <c r="E44" s="5" t="s">
        <v>7</v>
      </c>
    </row>
    <row x14ac:dyDescent="0.25" r="45" customHeight="1" ht="18.75">
      <c r="A45" s="3" t="s">
        <v>89</v>
      </c>
      <c r="B45" s="4" t="s">
        <v>90</v>
      </c>
      <c r="C45" s="4"/>
      <c r="D45" s="4"/>
      <c r="E45" s="5" t="s">
        <v>7</v>
      </c>
    </row>
    <row x14ac:dyDescent="0.25" r="46" customHeight="1" ht="18.75">
      <c r="A46" s="3" t="s">
        <v>91</v>
      </c>
      <c r="B46" s="4" t="s">
        <v>92</v>
      </c>
      <c r="C46" s="4"/>
      <c r="D46" s="4"/>
      <c r="E46" s="5" t="s">
        <v>7</v>
      </c>
    </row>
    <row x14ac:dyDescent="0.25" r="47" customHeight="1" ht="18.75">
      <c r="A47" s="3" t="s">
        <v>93</v>
      </c>
      <c r="B47" s="4" t="s">
        <v>94</v>
      </c>
      <c r="C47" s="4"/>
      <c r="D47" s="4"/>
      <c r="E47" s="5" t="s">
        <v>7</v>
      </c>
    </row>
    <row x14ac:dyDescent="0.25" r="48" customHeight="1" ht="18.75">
      <c r="A48" s="3" t="s">
        <v>95</v>
      </c>
      <c r="B48" s="4" t="s">
        <v>96</v>
      </c>
      <c r="C48" s="4"/>
      <c r="D48" s="4"/>
      <c r="E48" s="5" t="s">
        <v>7</v>
      </c>
    </row>
    <row x14ac:dyDescent="0.25" r="49" customHeight="1" ht="18.75">
      <c r="A49" s="3" t="s">
        <v>97</v>
      </c>
      <c r="B49" s="4" t="s">
        <v>98</v>
      </c>
      <c r="C49" s="4" t="s">
        <v>99</v>
      </c>
      <c r="D49" s="4" t="s">
        <v>100</v>
      </c>
      <c r="E49" s="6">
        <f>HYPERLINK("https://www.glenair.com/superfly/b.htm", "YES")</f>
      </c>
    </row>
    <row x14ac:dyDescent="0.25" r="50" customHeight="1" ht="18.75">
      <c r="A50" s="3" t="s">
        <v>97</v>
      </c>
      <c r="B50" s="4" t="s">
        <v>98</v>
      </c>
      <c r="C50" s="4" t="s">
        <v>101</v>
      </c>
      <c r="D50" s="4" t="s">
        <v>102</v>
      </c>
      <c r="E50" s="6">
        <f>HYPERLINK("https://www.glenair.com/space-mechanisms/d.htm", "YES")</f>
      </c>
    </row>
    <row x14ac:dyDescent="0.25" r="51" customHeight="1" ht="18.75">
      <c r="A51" s="3" t="s">
        <v>97</v>
      </c>
      <c r="B51" s="4" t="s">
        <v>98</v>
      </c>
      <c r="C51" s="4" t="s">
        <v>103</v>
      </c>
      <c r="D51" s="4" t="s">
        <v>104</v>
      </c>
      <c r="E51" s="6">
        <f>HYPERLINK("https://www.glenair.com/nuclear-grade-connectors-and-accessories/index.htm", "YES")</f>
      </c>
    </row>
    <row x14ac:dyDescent="0.25" r="52" customHeight="1" ht="18.75">
      <c r="A52" s="3" t="s">
        <v>97</v>
      </c>
      <c r="B52" s="4" t="s">
        <v>98</v>
      </c>
      <c r="C52" s="4" t="s">
        <v>105</v>
      </c>
      <c r="D52" s="4" t="s">
        <v>106</v>
      </c>
      <c r="E52" s="6">
        <f>HYPERLINK("https://www.glenair.com/superfly/index.htm", "YES")</f>
      </c>
    </row>
    <row x14ac:dyDescent="0.25" r="53" customHeight="1" ht="18.75">
      <c r="A53" s="3" t="s">
        <v>97</v>
      </c>
      <c r="B53" s="4" t="s">
        <v>98</v>
      </c>
      <c r="C53" s="4" t="s">
        <v>107</v>
      </c>
      <c r="D53" s="4" t="s">
        <v>108</v>
      </c>
      <c r="E53" s="6">
        <f>HYPERLINK("https://cdn.glenair.com/catalogs/superfly.pdf", "YES")</f>
      </c>
    </row>
    <row x14ac:dyDescent="0.25" r="54" customHeight="1" ht="18.75">
      <c r="A54" s="3" t="s">
        <v>97</v>
      </c>
      <c r="B54" s="4" t="s">
        <v>98</v>
      </c>
      <c r="C54" s="4" t="s">
        <v>109</v>
      </c>
      <c r="D54" s="4" t="s">
        <v>110</v>
      </c>
      <c r="E54" s="6">
        <f>HYPERLINK("https://cdn.glenair.com/nuclear-grade-connectors-and-accessories/pdf/micro-miniature-mighty-mouse-ng.pdf", "YES")</f>
      </c>
    </row>
    <row x14ac:dyDescent="0.25" r="55" customHeight="1" ht="18.75">
      <c r="A55" s="3" t="s">
        <v>97</v>
      </c>
      <c r="B55" s="4" t="s">
        <v>98</v>
      </c>
      <c r="C55" s="4" t="s">
        <v>111</v>
      </c>
      <c r="D55" s="4" t="s">
        <v>112</v>
      </c>
      <c r="E55" s="6">
        <f>HYPERLINK("https://cdn.glenair.com/catalogs/nuclear-grade-connectors-and-accessories.pdf", "YES")</f>
      </c>
    </row>
    <row x14ac:dyDescent="0.25" r="56" customHeight="1" ht="18.75">
      <c r="A56" s="3" t="s">
        <v>97</v>
      </c>
      <c r="B56" s="4" t="s">
        <v>98</v>
      </c>
      <c r="C56" s="4" t="s">
        <v>113</v>
      </c>
      <c r="D56" s="4" t="s">
        <v>114</v>
      </c>
      <c r="E56" s="6">
        <f>HYPERLINK("https://cdn.glenair.com/qwikconnect/pdf/2011-april-spread.pdf", "YES")</f>
      </c>
    </row>
    <row x14ac:dyDescent="0.25" r="57" customHeight="1" ht="18.75">
      <c r="A57" s="3" t="s">
        <v>97</v>
      </c>
      <c r="B57" s="4" t="s">
        <v>98</v>
      </c>
      <c r="C57" s="4" t="s">
        <v>21</v>
      </c>
      <c r="D57" s="4" t="s">
        <v>115</v>
      </c>
      <c r="E57" s="6">
        <f>HYPERLINK("https://cdn.glenair.com/catalogs/series-its.pdf", "YES")</f>
      </c>
    </row>
    <row x14ac:dyDescent="0.25" r="58" customHeight="1" ht="18.75">
      <c r="A58" s="3" t="s">
        <v>97</v>
      </c>
      <c r="B58" s="4" t="s">
        <v>98</v>
      </c>
      <c r="C58" s="4" t="s">
        <v>116</v>
      </c>
      <c r="D58" s="4" t="s">
        <v>117</v>
      </c>
      <c r="E58" s="6">
        <f>HYPERLINK("https://cdn.glenair.com/catalogs/super-its.pdf", "YES")</f>
      </c>
    </row>
    <row x14ac:dyDescent="0.25" r="59" customHeight="1" ht="18.75">
      <c r="A59" s="3" t="s">
        <v>118</v>
      </c>
      <c r="B59" s="4" t="s">
        <v>119</v>
      </c>
      <c r="C59" s="4"/>
      <c r="D59" s="4"/>
      <c r="E59" s="5" t="s">
        <v>7</v>
      </c>
    </row>
    <row x14ac:dyDescent="0.25" r="60" customHeight="1" ht="18.75">
      <c r="A60" s="3" t="s">
        <v>120</v>
      </c>
      <c r="B60" s="4" t="s">
        <v>121</v>
      </c>
      <c r="C60" s="4" t="s">
        <v>122</v>
      </c>
      <c r="D60" s="4" t="s">
        <v>123</v>
      </c>
      <c r="E60" s="6">
        <f>HYPERLINK("https://www.altec.com/products/aerials/overcenter/an50oc/", "YES")</f>
      </c>
    </row>
    <row x14ac:dyDescent="0.25" r="61" customHeight="1" ht="18.75">
      <c r="A61" s="3" t="s">
        <v>120</v>
      </c>
      <c r="B61" s="4" t="s">
        <v>121</v>
      </c>
      <c r="C61" s="4" t="s">
        <v>124</v>
      </c>
      <c r="D61" s="4" t="s">
        <v>125</v>
      </c>
      <c r="E61" s="6">
        <f>HYPERLINK("https://www.altec.com/products/aerials/overcenter/an50eoc/", "YES")</f>
      </c>
    </row>
    <row x14ac:dyDescent="0.25" r="62" customHeight="1" ht="18.75">
      <c r="A62" s="3" t="s">
        <v>120</v>
      </c>
      <c r="B62" s="4" t="s">
        <v>121</v>
      </c>
      <c r="C62" s="4" t="s">
        <v>126</v>
      </c>
      <c r="D62" s="4" t="s">
        <v>127</v>
      </c>
      <c r="E62" s="6">
        <f>HYPERLINK("https://www.altec.com/products/aerials/telescopic-articulating/ta50s/", "YES")</f>
      </c>
    </row>
    <row x14ac:dyDescent="0.25" r="63" customHeight="1" ht="18.75">
      <c r="A63" s="3" t="s">
        <v>120</v>
      </c>
      <c r="B63" s="4" t="s">
        <v>121</v>
      </c>
      <c r="C63" s="4" t="s">
        <v>128</v>
      </c>
      <c r="D63" s="4" t="s">
        <v>129</v>
      </c>
      <c r="E63" s="6">
        <f>HYPERLINK("https://www.altec.com/products/aerials/overcenter/am50/", "YES")</f>
      </c>
    </row>
    <row x14ac:dyDescent="0.25" r="64" customHeight="1" ht="18.75">
      <c r="A64" s="3" t="s">
        <v>120</v>
      </c>
      <c r="B64" s="4" t="s">
        <v>121</v>
      </c>
      <c r="C64" s="4" t="s">
        <v>126</v>
      </c>
      <c r="D64" s="4" t="s">
        <v>130</v>
      </c>
      <c r="E64" s="6">
        <f>HYPERLINK("https://www.altec.com/products/aerials/telescopic-articulating/ta55s/", "YES")</f>
      </c>
    </row>
    <row x14ac:dyDescent="0.25" r="65" customHeight="1" ht="18.75">
      <c r="A65" s="3" t="s">
        <v>120</v>
      </c>
      <c r="B65" s="4" t="s">
        <v>121</v>
      </c>
      <c r="C65" s="4" t="s">
        <v>128</v>
      </c>
      <c r="D65" s="4" t="s">
        <v>131</v>
      </c>
      <c r="E65" s="6">
        <f>HYPERLINK("https://www.altec.com/products/aerials/overcenter/am55/", "YES")</f>
      </c>
    </row>
    <row x14ac:dyDescent="0.25" r="66" customHeight="1" ht="18.75">
      <c r="A66" s="3" t="s">
        <v>120</v>
      </c>
      <c r="B66" s="4" t="s">
        <v>121</v>
      </c>
      <c r="C66" s="4" t="s">
        <v>132</v>
      </c>
      <c r="D66" s="4" t="s">
        <v>133</v>
      </c>
      <c r="E66" s="6">
        <f>HYPERLINK("https://www.altec.com/products/aerials/non-overcenter/aa67-e100/", "YES")</f>
      </c>
    </row>
    <row x14ac:dyDescent="0.25" r="67" customHeight="1" ht="18.75">
      <c r="A67" s="3" t="s">
        <v>120</v>
      </c>
      <c r="B67" s="4" t="s">
        <v>121</v>
      </c>
      <c r="C67" s="4" t="s">
        <v>134</v>
      </c>
      <c r="D67" s="4" t="s">
        <v>135</v>
      </c>
      <c r="E67" s="6">
        <f>HYPERLINK("https://www.altec.com/products/aerials/non-overcenter/aa50/", "YES")</f>
      </c>
    </row>
    <row x14ac:dyDescent="0.25" r="68" customHeight="1" ht="18.75">
      <c r="A68" s="3" t="s">
        <v>120</v>
      </c>
      <c r="B68" s="4" t="s">
        <v>121</v>
      </c>
      <c r="C68" s="4" t="s">
        <v>134</v>
      </c>
      <c r="D68" s="4" t="s">
        <v>136</v>
      </c>
      <c r="E68" s="6">
        <f>HYPERLINK("https://www.altec.com/products/aerials/non-overcenter/an67e/", "YES")</f>
      </c>
    </row>
    <row x14ac:dyDescent="0.25" r="69" customHeight="1" ht="18.75">
      <c r="A69" s="3" t="s">
        <v>120</v>
      </c>
      <c r="B69" s="4" t="s">
        <v>121</v>
      </c>
      <c r="C69" s="4" t="s">
        <v>132</v>
      </c>
      <c r="D69" s="4" t="s">
        <v>137</v>
      </c>
      <c r="E69" s="6">
        <f>HYPERLINK("https://www.altec.com/products/aerials/non-overcenter/an67-e100/", "YES")</f>
      </c>
    </row>
    <row x14ac:dyDescent="0.25" r="70" customHeight="1" ht="18.75">
      <c r="A70" s="3" t="s">
        <v>138</v>
      </c>
      <c r="B70" s="4" t="s">
        <v>139</v>
      </c>
      <c r="C70" s="4"/>
      <c r="D70" s="4"/>
      <c r="E70" s="5" t="s">
        <v>7</v>
      </c>
    </row>
    <row x14ac:dyDescent="0.25" r="71" customHeight="1" ht="18.75">
      <c r="A71" s="3" t="s">
        <v>140</v>
      </c>
      <c r="B71" s="4" t="s">
        <v>141</v>
      </c>
      <c r="C71" s="4"/>
      <c r="D71" s="4"/>
      <c r="E71" s="5" t="s">
        <v>7</v>
      </c>
    </row>
    <row x14ac:dyDescent="0.25" r="72" customHeight="1" ht="18.75">
      <c r="A72" s="3" t="s">
        <v>142</v>
      </c>
      <c r="B72" s="4" t="s">
        <v>143</v>
      </c>
      <c r="C72" s="4"/>
      <c r="D72" s="4"/>
      <c r="E72" s="5" t="s">
        <v>7</v>
      </c>
    </row>
    <row x14ac:dyDescent="0.25" r="73" customHeight="1" ht="18.75">
      <c r="A73" s="3" t="s">
        <v>144</v>
      </c>
      <c r="B73" s="4" t="s">
        <v>145</v>
      </c>
      <c r="C73" s="4"/>
      <c r="D73" s="4"/>
      <c r="E73" s="5" t="s">
        <v>7</v>
      </c>
    </row>
    <row x14ac:dyDescent="0.25" r="74" customHeight="1" ht="18.75">
      <c r="A74" s="3" t="s">
        <v>146</v>
      </c>
      <c r="B74" s="4" t="s">
        <v>147</v>
      </c>
      <c r="C74" s="4" t="s">
        <v>148</v>
      </c>
      <c r="D74" s="4" t="s">
        <v>149</v>
      </c>
      <c r="E74" s="6">
        <f>HYPERLINK("https://www.electrowire.com/product/american-polywater-bt-kit", "YES")</f>
      </c>
    </row>
    <row x14ac:dyDescent="0.25" r="75" customHeight="1" ht="18.75">
      <c r="A75" s="3" t="s">
        <v>146</v>
      </c>
      <c r="B75" s="4" t="s">
        <v>147</v>
      </c>
      <c r="C75" s="4" t="s">
        <v>148</v>
      </c>
      <c r="D75" s="4" t="s">
        <v>150</v>
      </c>
      <c r="E75" s="6">
        <f>HYPERLINK("https://www.electrowire.com/product/american-polywater-btxl-250kit1", "YES")</f>
      </c>
    </row>
    <row x14ac:dyDescent="0.25" r="76" customHeight="1" ht="18.75">
      <c r="A76" s="3" t="s">
        <v>151</v>
      </c>
      <c r="B76" s="4" t="s">
        <v>152</v>
      </c>
      <c r="C76" s="4"/>
      <c r="D76" s="4"/>
      <c r="E76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2024-07-23T22:03:19.380Z</dcterms:created>
  <dcterms:modified xsi:type="dcterms:W3CDTF">2024-07-23T22:03:19.380Z</dcterms:modified>
</cp:coreProperties>
</file>