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iod\Desktop\complete Data analysis\"/>
    </mc:Choice>
  </mc:AlternateContent>
  <bookViews>
    <workbookView xWindow="0" yWindow="0" windowWidth="20490" windowHeight="9045" activeTab="1"/>
  </bookViews>
  <sheets>
    <sheet name="Data" sheetId="8" r:id="rId1"/>
    <sheet name="Skills Available Distribution" sheetId="12" r:id="rId2"/>
  </sheets>
  <definedNames>
    <definedName name="_xlnm._FilterDatabase" localSheetId="1" hidden="1">'Skills Available Distribution'!$A$9:$B$24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R9" i="8" l="1"/>
  <c r="S9" i="8" s="1"/>
  <c r="R10" i="8"/>
  <c r="S10" i="8"/>
  <c r="R11" i="8"/>
  <c r="S11" i="8"/>
  <c r="R12" i="8"/>
  <c r="S12" i="8"/>
  <c r="R13" i="8"/>
  <c r="S13" i="8"/>
  <c r="R14" i="8"/>
  <c r="S14" i="8"/>
  <c r="R15" i="8"/>
  <c r="S15" i="8"/>
  <c r="R2" i="8"/>
  <c r="A25" i="12"/>
  <c r="A24" i="12"/>
  <c r="A23" i="12"/>
  <c r="A22" i="12"/>
  <c r="A21" i="12"/>
  <c r="A20" i="12"/>
  <c r="A19" i="12"/>
  <c r="A18" i="12"/>
  <c r="A17" i="12"/>
  <c r="A16" i="12"/>
  <c r="A15" i="12"/>
  <c r="A14" i="12"/>
  <c r="A13" i="12"/>
  <c r="A12" i="12"/>
  <c r="A11" i="12"/>
  <c r="A10" i="12"/>
  <c r="BW6" i="12"/>
  <c r="BV6" i="12"/>
  <c r="BU6" i="12"/>
  <c r="BT6" i="12"/>
  <c r="BS6" i="12"/>
  <c r="BR6" i="12"/>
  <c r="BQ6" i="12"/>
  <c r="BP6" i="12"/>
  <c r="BO6" i="12"/>
  <c r="BN6" i="12"/>
  <c r="BM6" i="12"/>
  <c r="BL6" i="12"/>
  <c r="BK6" i="12"/>
  <c r="BJ6" i="12"/>
  <c r="BI6" i="12"/>
  <c r="BH6" i="12"/>
  <c r="BG6" i="12"/>
  <c r="BF6" i="12"/>
  <c r="BE6" i="12"/>
  <c r="BD6" i="12"/>
  <c r="BC6" i="12"/>
  <c r="BB6" i="12"/>
  <c r="BA6" i="12"/>
  <c r="AZ6" i="12"/>
  <c r="AY6" i="12"/>
  <c r="AX6" i="12"/>
  <c r="AW6" i="12"/>
  <c r="AV6" i="12"/>
  <c r="AU6" i="12"/>
  <c r="AT6" i="12"/>
  <c r="AS6" i="12"/>
  <c r="AR6" i="12"/>
  <c r="AQ6" i="12"/>
  <c r="AP6" i="12"/>
  <c r="AO6" i="12"/>
  <c r="AN6" i="12"/>
  <c r="AM6" i="12"/>
  <c r="AL6" i="12"/>
  <c r="AK6" i="12"/>
  <c r="AJ6" i="12"/>
  <c r="AI6" i="12"/>
  <c r="AH6" i="12"/>
  <c r="AG6" i="12"/>
  <c r="AF6" i="12"/>
  <c r="AE6" i="12"/>
  <c r="AD6" i="12"/>
  <c r="AC6" i="12"/>
  <c r="AB6" i="12"/>
  <c r="AA6" i="12"/>
  <c r="Z6" i="12"/>
  <c r="Y6" i="12"/>
  <c r="X6" i="12"/>
  <c r="W6" i="12"/>
  <c r="V6" i="12"/>
  <c r="U6" i="12"/>
  <c r="T6" i="12"/>
  <c r="S6" i="12"/>
  <c r="R6" i="12"/>
  <c r="Q6" i="12"/>
  <c r="P6" i="12"/>
  <c r="O6" i="12"/>
  <c r="N6" i="12"/>
  <c r="M6" i="12"/>
  <c r="L6" i="12"/>
  <c r="K6" i="12"/>
  <c r="J6" i="12"/>
  <c r="I6" i="12"/>
  <c r="H6" i="12"/>
  <c r="G6" i="12"/>
  <c r="F6" i="12"/>
  <c r="E6" i="12"/>
  <c r="D6" i="12"/>
  <c r="C6" i="12"/>
  <c r="B6" i="1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<sst xmlns="http://schemas.openxmlformats.org/spreadsheetml/2006/main" count="158" uniqueCount="93">
  <si>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</si>
  <si>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</si>
  <si>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</si>
  <si>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</si>
  <si>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</si>
  <si>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</si>
  <si>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</si>
  <si>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</si>
  <si>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</si>
  <si>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</si>
  <si>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</si>
  <si>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</si>
  <si>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</si>
  <si>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</si>
  <si>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</si>
  <si>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</si>
  <si>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</si>
  <si>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</si>
  <si>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</si>
  <si>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</si>
  <si>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</si>
  <si>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</si>
  <si>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</si>
  <si>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</si>
  <si>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</si>
  <si>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</si>
  <si>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</si>
  <si>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</si>
  <si>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</si>
  <si>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</si>
  <si>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</si>
  <si>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</si>
  <si>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</si>
  <si>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</si>
  <si>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</si>
  <si>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</si>
  <si>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</si>
  <si>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</si>
  <si>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</si>
  <si>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</si>
  <si>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</si>
  <si>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</si>
  <si>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</si>
  <si>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</si>
  <si>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</si>
  <si>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</si>
  <si>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</si>
  <si>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</si>
  <si>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</si>
  <si>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</si>
  <si>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</si>
  <si>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</si>
  <si>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</si>
  <si>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</si>
  <si>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</si>
  <si>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</si>
  <si>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</si>
  <si>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</si>
  <si>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</si>
  <si>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</si>
  <si>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</si>
  <si>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</si>
  <si>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</si>
  <si>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Find and MID (State)</t>
  </si>
  <si>
    <t>First Name</t>
  </si>
  <si>
    <t>Last Name</t>
  </si>
  <si>
    <t>=TEXTSPLIT(A3, ", ")</t>
  </si>
  <si>
    <t>=UNIQUE(TRANSPOSE(6:6))</t>
  </si>
  <si>
    <t>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</si>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</sst>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skills available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'Skills Available Distribution'!$A$9</c:f>
              <c:strCache>
                <c:ptCount val="1"/>
                <c:pt idx="0">
                  <c:v>Kafka</c:v>
                </c:pt>
              </c:strCache>
            </c:strRef>
          </c:tx>
          <c:spPr>
            <a:solidFill>
              <a:schemeClr val="accent1"/>
            </a:solidFill>
            <a:ln>
              <a:noFill/>
            </a:ln>
            <a:effectLst/>
          </c:spPr>
          <c:invertIfNegative val="0"/>
          <c:val>
            <c:numRef>
              <c:f>'Skills Available Distribution'!$B$9</c:f>
              <c:numCache>
                <c:formatCode>General</c:formatCode>
                <c:ptCount val="1"/>
                <c:pt idx="0">
                  <c:v>3</c:v>
                </c:pt>
              </c:numCache>
            </c:numRef>
          </c:val>
          <c:extLst xmlns:c16r2="http://schemas.microsoft.com/office/drawing/2015/06/chart">
            <c:ext xmlns:c16="http://schemas.microsoft.com/office/drawing/2014/chart" uri="{C3380CC4-5D6E-409C-BE32-E72D297353CC}">
              <c16:uniqueId val="{00000000-F30C-45CA-B8A0-F5AF8B1DA29B}"/>
            </c:ext>
          </c:extLst>
        </c:ser>
        <c:ser>
          <c:idx val="1"/>
          <c:order val="1"/>
          <c:tx>
            <c:strRef>
              <c:f>'Skills Available Distribution'!$A$10</c:f>
              <c:strCache>
                <c:ptCount val="1"/>
                <c:pt idx="0">
                  <c:v>DataBricks</c:v>
                </c:pt>
              </c:strCache>
            </c:strRef>
          </c:tx>
          <c:spPr>
            <a:solidFill>
              <a:schemeClr val="accent2"/>
            </a:solidFill>
            <a:ln>
              <a:noFill/>
            </a:ln>
            <a:effectLst/>
          </c:spPr>
          <c:invertIfNegative val="0"/>
          <c:val>
            <c:numRef>
              <c:f>'Skills Available Distribution'!$B$10</c:f>
              <c:numCache>
                <c:formatCode>General</c:formatCode>
                <c:ptCount val="1"/>
                <c:pt idx="0">
                  <c:v>12</c:v>
                </c:pt>
              </c:numCache>
            </c:numRef>
          </c:val>
        </c:ser>
        <c:ser>
          <c:idx val="2"/>
          <c:order val="2"/>
          <c:tx>
            <c:strRef>
              <c:f>'Skills Available Distribution'!$A$11</c:f>
              <c:strCache>
                <c:ptCount val="1"/>
                <c:pt idx="0">
                  <c:v>Spark</c:v>
                </c:pt>
              </c:strCache>
            </c:strRef>
          </c:tx>
          <c:spPr>
            <a:solidFill>
              <a:schemeClr val="accent3"/>
            </a:solidFill>
            <a:ln>
              <a:noFill/>
            </a:ln>
            <a:effectLst/>
          </c:spPr>
          <c:invertIfNegative val="0"/>
          <c:val>
            <c:numRef>
              <c:f>'Skills Available Distribution'!$B$11</c:f>
              <c:numCache>
                <c:formatCode>General</c:formatCode>
                <c:ptCount val="1"/>
                <c:pt idx="0">
                  <c:v>2</c:v>
                </c:pt>
              </c:numCache>
            </c:numRef>
          </c:val>
        </c:ser>
        <c:ser>
          <c:idx val="3"/>
          <c:order val="3"/>
          <c:tx>
            <c:strRef>
              <c:f>'Skills Available Distribution'!$A$12</c:f>
              <c:strCache>
                <c:ptCount val="1"/>
                <c:pt idx="0">
                  <c:v>Python</c:v>
                </c:pt>
              </c:strCache>
            </c:strRef>
          </c:tx>
          <c:spPr>
            <a:solidFill>
              <a:schemeClr val="accent4"/>
            </a:solidFill>
            <a:ln>
              <a:noFill/>
            </a:ln>
            <a:effectLst/>
          </c:spPr>
          <c:invertIfNegative val="0"/>
          <c:val>
            <c:numRef>
              <c:f>'Skills Available Distribution'!$B$12</c:f>
              <c:numCache>
                <c:formatCode>General</c:formatCode>
                <c:ptCount val="1"/>
                <c:pt idx="0">
                  <c:v>2</c:v>
                </c:pt>
              </c:numCache>
            </c:numRef>
          </c:val>
        </c:ser>
        <c:ser>
          <c:idx val="4"/>
          <c:order val="4"/>
          <c:tx>
            <c:strRef>
              <c:f>'Skills Available Distribution'!$A$13</c:f>
              <c:strCache>
                <c:ptCount val="1"/>
                <c:pt idx="0">
                  <c:v>GCP</c:v>
                </c:pt>
              </c:strCache>
            </c:strRef>
          </c:tx>
          <c:spPr>
            <a:solidFill>
              <a:schemeClr val="accent5"/>
            </a:solidFill>
            <a:ln>
              <a:noFill/>
            </a:ln>
            <a:effectLst/>
          </c:spPr>
          <c:invertIfNegative val="0"/>
          <c:val>
            <c:numRef>
              <c:f>'Skills Available Distribution'!$B$13</c:f>
              <c:numCache>
                <c:formatCode>General</c:formatCode>
                <c:ptCount val="1"/>
                <c:pt idx="0">
                  <c:v>4</c:v>
                </c:pt>
              </c:numCache>
            </c:numRef>
          </c:val>
        </c:ser>
        <c:ser>
          <c:idx val="5"/>
          <c:order val="5"/>
          <c:tx>
            <c:strRef>
              <c:f>'Skills Available Distribution'!$A$14</c:f>
              <c:strCache>
                <c:ptCount val="1"/>
                <c:pt idx="0">
                  <c:v>Power BI</c:v>
                </c:pt>
              </c:strCache>
            </c:strRef>
          </c:tx>
          <c:spPr>
            <a:solidFill>
              <a:schemeClr val="accent6"/>
            </a:solidFill>
            <a:ln>
              <a:noFill/>
            </a:ln>
            <a:effectLst/>
          </c:spPr>
          <c:invertIfNegative val="0"/>
          <c:val>
            <c:numRef>
              <c:f>'Skills Available Distribution'!$B$14</c:f>
              <c:numCache>
                <c:formatCode>General</c:formatCode>
                <c:ptCount val="1"/>
                <c:pt idx="0">
                  <c:v>5</c:v>
                </c:pt>
              </c:numCache>
            </c:numRef>
          </c:val>
        </c:ser>
        <c:ser>
          <c:idx val="6"/>
          <c:order val="6"/>
          <c:tx>
            <c:strRef>
              <c:f>'Skills Available Distribution'!$A$15</c:f>
              <c:strCache>
                <c:ptCount val="1"/>
                <c:pt idx="0">
                  <c:v>Airflow</c:v>
                </c:pt>
              </c:strCache>
            </c:strRef>
          </c:tx>
          <c:spPr>
            <a:solidFill>
              <a:schemeClr val="accent1">
                <a:lumMod val="60000"/>
              </a:schemeClr>
            </a:solidFill>
            <a:ln>
              <a:noFill/>
            </a:ln>
            <a:effectLst/>
          </c:spPr>
          <c:invertIfNegative val="0"/>
          <c:val>
            <c:numRef>
              <c:f>'Skills Available Distribution'!$B$15</c:f>
              <c:numCache>
                <c:formatCode>General</c:formatCode>
                <c:ptCount val="1"/>
                <c:pt idx="0">
                  <c:v>6</c:v>
                </c:pt>
              </c:numCache>
            </c:numRef>
          </c:val>
        </c:ser>
        <c:ser>
          <c:idx val="7"/>
          <c:order val="7"/>
          <c:tx>
            <c:strRef>
              <c:f>'Skills Available Distribution'!$A$16</c:f>
              <c:strCache>
                <c:ptCount val="1"/>
                <c:pt idx="0">
                  <c:v>Hadoop</c:v>
                </c:pt>
              </c:strCache>
            </c:strRef>
          </c:tx>
          <c:spPr>
            <a:solidFill>
              <a:schemeClr val="accent2">
                <a:lumMod val="60000"/>
              </a:schemeClr>
            </a:solidFill>
            <a:ln>
              <a:noFill/>
            </a:ln>
            <a:effectLst/>
          </c:spPr>
          <c:invertIfNegative val="0"/>
          <c:val>
            <c:numRef>
              <c:f>'Skills Available Distribution'!$B$16</c:f>
              <c:numCache>
                <c:formatCode>General</c:formatCode>
                <c:ptCount val="1"/>
                <c:pt idx="0">
                  <c:v>7</c:v>
                </c:pt>
              </c:numCache>
            </c:numRef>
          </c:val>
        </c:ser>
        <c:ser>
          <c:idx val="8"/>
          <c:order val="8"/>
          <c:tx>
            <c:strRef>
              <c:f>'Skills Available Distribution'!$A$17</c:f>
              <c:strCache>
                <c:ptCount val="1"/>
                <c:pt idx="0">
                  <c:v>R</c:v>
                </c:pt>
              </c:strCache>
            </c:strRef>
          </c:tx>
          <c:spPr>
            <a:solidFill>
              <a:schemeClr val="accent3">
                <a:lumMod val="60000"/>
              </a:schemeClr>
            </a:solidFill>
            <a:ln>
              <a:noFill/>
            </a:ln>
            <a:effectLst/>
          </c:spPr>
          <c:invertIfNegative val="0"/>
          <c:val>
            <c:numRef>
              <c:f>'Skills Available Distribution'!$B$17</c:f>
              <c:numCache>
                <c:formatCode>General</c:formatCode>
                <c:ptCount val="1"/>
                <c:pt idx="0">
                  <c:v>6</c:v>
                </c:pt>
              </c:numCache>
            </c:numRef>
          </c:val>
        </c:ser>
        <c:ser>
          <c:idx val="9"/>
          <c:order val="9"/>
          <c:tx>
            <c:strRef>
              <c:f>'Skills Available Distribution'!$A$18</c:f>
              <c:strCache>
                <c:ptCount val="1"/>
                <c:pt idx="0">
                  <c:v>Azure</c:v>
                </c:pt>
              </c:strCache>
            </c:strRef>
          </c:tx>
          <c:spPr>
            <a:solidFill>
              <a:schemeClr val="accent4">
                <a:lumMod val="60000"/>
              </a:schemeClr>
            </a:solidFill>
            <a:ln>
              <a:noFill/>
            </a:ln>
            <a:effectLst/>
          </c:spPr>
          <c:invertIfNegative val="0"/>
          <c:val>
            <c:numRef>
              <c:f>'Skills Available Distribution'!$B$18</c:f>
              <c:numCache>
                <c:formatCode>General</c:formatCode>
                <c:ptCount val="1"/>
                <c:pt idx="0">
                  <c:v>4</c:v>
                </c:pt>
              </c:numCache>
            </c:numRef>
          </c:val>
        </c:ser>
        <c:ser>
          <c:idx val="10"/>
          <c:order val="10"/>
          <c:tx>
            <c:strRef>
              <c:f>'Skills Available Distribution'!$A$19</c:f>
              <c:strCache>
                <c:ptCount val="1"/>
                <c:pt idx="0">
                  <c:v>Java</c:v>
                </c:pt>
              </c:strCache>
            </c:strRef>
          </c:tx>
          <c:spPr>
            <a:solidFill>
              <a:schemeClr val="accent5">
                <a:lumMod val="60000"/>
              </a:schemeClr>
            </a:solidFill>
            <a:ln>
              <a:noFill/>
            </a:ln>
            <a:effectLst/>
          </c:spPr>
          <c:invertIfNegative val="0"/>
          <c:val>
            <c:numRef>
              <c:f>'Skills Available Distribution'!$B$19</c:f>
              <c:numCache>
                <c:formatCode>General</c:formatCode>
                <c:ptCount val="1"/>
                <c:pt idx="0">
                  <c:v>7</c:v>
                </c:pt>
              </c:numCache>
            </c:numRef>
          </c:val>
        </c:ser>
        <c:ser>
          <c:idx val="11"/>
          <c:order val="11"/>
          <c:tx>
            <c:strRef>
              <c:f>'Skills Available Distribution'!$A$20</c:f>
              <c:strCache>
                <c:ptCount val="1"/>
                <c:pt idx="0">
                  <c:v>SQL</c:v>
                </c:pt>
              </c:strCache>
            </c:strRef>
          </c:tx>
          <c:spPr>
            <a:solidFill>
              <a:schemeClr val="accent6">
                <a:lumMod val="60000"/>
              </a:schemeClr>
            </a:solidFill>
            <a:ln>
              <a:noFill/>
            </a:ln>
            <a:effectLst/>
          </c:spPr>
          <c:invertIfNegative val="0"/>
          <c:val>
            <c:numRef>
              <c:f>'Skills Available Distribution'!$B$20</c:f>
              <c:numCache>
                <c:formatCode>General</c:formatCode>
                <c:ptCount val="1"/>
                <c:pt idx="0">
                  <c:v>4</c:v>
                </c:pt>
              </c:numCache>
            </c:numRef>
          </c:val>
        </c:ser>
        <c:ser>
          <c:idx val="12"/>
          <c:order val="12"/>
          <c:tx>
            <c:strRef>
              <c:f>'Skills Available Distribution'!$A$21</c:f>
              <c:strCache>
                <c:ptCount val="1"/>
                <c:pt idx="0">
                  <c:v>Snowflake</c:v>
                </c:pt>
              </c:strCache>
            </c:strRef>
          </c:tx>
          <c:spPr>
            <a:solidFill>
              <a:schemeClr val="accent1">
                <a:lumMod val="80000"/>
                <a:lumOff val="20000"/>
              </a:schemeClr>
            </a:solidFill>
            <a:ln>
              <a:noFill/>
            </a:ln>
            <a:effectLst/>
          </c:spPr>
          <c:invertIfNegative val="0"/>
          <c:val>
            <c:numRef>
              <c:f>'Skills Available Distribution'!$B$21</c:f>
              <c:numCache>
                <c:formatCode>General</c:formatCode>
                <c:ptCount val="1"/>
                <c:pt idx="0">
                  <c:v>5</c:v>
                </c:pt>
              </c:numCache>
            </c:numRef>
          </c:val>
        </c:ser>
        <c:ser>
          <c:idx val="13"/>
          <c:order val="13"/>
          <c:tx>
            <c:strRef>
              <c:f>'Skills Available Distribution'!$A$22</c:f>
              <c:strCache>
                <c:ptCount val="1"/>
                <c:pt idx="0">
                  <c:v>Scala</c:v>
                </c:pt>
              </c:strCache>
            </c:strRef>
          </c:tx>
          <c:spPr>
            <a:solidFill>
              <a:schemeClr val="accent2">
                <a:lumMod val="80000"/>
                <a:lumOff val="20000"/>
              </a:schemeClr>
            </a:solidFill>
            <a:ln>
              <a:noFill/>
            </a:ln>
            <a:effectLst/>
          </c:spPr>
          <c:invertIfNegative val="0"/>
          <c:val>
            <c:numRef>
              <c:f>'Skills Available Distribution'!$B$22</c:f>
              <c:numCache>
                <c:formatCode>General</c:formatCode>
                <c:ptCount val="1"/>
                <c:pt idx="0">
                  <c:v>5</c:v>
                </c:pt>
              </c:numCache>
            </c:numRef>
          </c:val>
        </c:ser>
        <c:ser>
          <c:idx val="14"/>
          <c:order val="14"/>
          <c:tx>
            <c:strRef>
              <c:f>'Skills Available Distribution'!$A$23</c:f>
              <c:strCache>
                <c:ptCount val="1"/>
                <c:pt idx="0">
                  <c:v>Excel</c:v>
                </c:pt>
              </c:strCache>
            </c:strRef>
          </c:tx>
          <c:spPr>
            <a:solidFill>
              <a:schemeClr val="accent3">
                <a:lumMod val="80000"/>
                <a:lumOff val="20000"/>
              </a:schemeClr>
            </a:solidFill>
            <a:ln>
              <a:noFill/>
            </a:ln>
            <a:effectLst/>
          </c:spPr>
          <c:invertIfNegative val="0"/>
          <c:val>
            <c:numRef>
              <c:f>'Skills Available Distribution'!$B$23</c:f>
              <c:numCache>
                <c:formatCode>General</c:formatCode>
                <c:ptCount val="1"/>
                <c:pt idx="0">
                  <c:v>2</c:v>
                </c:pt>
              </c:numCache>
            </c:numRef>
          </c:val>
        </c:ser>
        <c:ser>
          <c:idx val="15"/>
          <c:order val="15"/>
          <c:tx>
            <c:strRef>
              <c:f>'Skills Available Distribution'!$A$24</c:f>
              <c:strCache>
                <c:ptCount val="1"/>
                <c:pt idx="0">
                  <c:v>Tableau</c:v>
                </c:pt>
              </c:strCache>
            </c:strRef>
          </c:tx>
          <c:spPr>
            <a:solidFill>
              <a:schemeClr val="accent4">
                <a:lumMod val="80000"/>
                <a:lumOff val="20000"/>
              </a:schemeClr>
            </a:solidFill>
            <a:ln>
              <a:noFill/>
            </a:ln>
            <a:effectLst/>
          </c:spPr>
          <c:invertIfNegative val="0"/>
          <c:val>
            <c:numRef>
              <c:f>'Skills Available Distribution'!$B$24</c:f>
              <c:numCache>
                <c:formatCode>General</c:formatCode>
                <c:ptCount val="1"/>
                <c:pt idx="0">
                  <c:v>1</c:v>
                </c:pt>
              </c:numCache>
            </c:numRef>
          </c:val>
        </c:ser>
        <c:dLbls>
          <c:dLblPos val="outEnd"/>
          <c:showLegendKey val="0"/>
          <c:showVal val="0"/>
          <c:showCatName val="0"/>
          <c:showSerName val="0"/>
          <c:showPercent val="0"/>
          <c:showBubbleSize val="0"/>
        </c:dLbls>
        <c:gapWidth val="182"/>
        <c:axId val="438196216"/>
        <c:axId val="438197392"/>
      </c:barChart>
      <c:catAx>
        <c:axId val="438196216"/>
        <c:scaling>
          <c:orientation val="minMax"/>
        </c:scaling>
        <c:delete val="1"/>
        <c:axPos val="l"/>
        <c:numFmt formatCode="General" sourceLinked="1"/>
        <c:majorTickMark val="none"/>
        <c:minorTickMark val="none"/>
        <c:tickLblPos val="nextTo"/>
        <c:crossAx val="438197392"/>
        <c:crosses val="autoZero"/>
        <c:auto val="1"/>
        <c:lblAlgn val="ctr"/>
        <c:lblOffset val="100"/>
        <c:noMultiLvlLbl val="0"/>
      </c:catAx>
      <c:valAx>
        <c:axId val="438197392"/>
        <c:scaling>
          <c:orientation val="minMax"/>
        </c:scaling>
        <c:delete val="1"/>
        <c:axPos val="b"/>
        <c:numFmt formatCode="General" sourceLinked="1"/>
        <c:majorTickMark val="none"/>
        <c:minorTickMark val="none"/>
        <c:tickLblPos val="nextTo"/>
        <c:crossAx val="4381962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588962</xdr:colOff>
      <xdr:row>8</xdr:row>
      <xdr:rowOff>44450</xdr:rowOff>
    </xdr:from>
    <xdr:to>
      <xdr:col>12</xdr:col>
      <xdr:colOff>150812</xdr:colOff>
      <xdr:row>26</xdr:row>
      <xdr:rowOff>117475</xdr:rowOff>
    </xdr:to>
    <xdr:graphicFrame macro="">
      <xdr:nvGraphicFramePr>
        <xdr:cNvPr id="3" name="Chart 2">
          <a:extLst>
            <a:ext uri="{FF2B5EF4-FFF2-40B4-BE49-F238E27FC236}">
              <a16:creationId xmlns=""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zoomScale="110" zoomScaleNormal="110" workbookViewId="0">
      <selection activeCell="H2" sqref="H2:H21"/>
    </sheetView>
  </sheetViews>
  <sheetFormatPr defaultRowHeight="15" x14ac:dyDescent="0.25"/>
  <cols>
    <col min="1" max="1" width="17.5703125" customWidth="1"/>
    <col min="2" max="2" width="14.28515625" customWidth="1"/>
    <col min="3" max="3" width="27.28515625" customWidth="1"/>
    <col min="4" max="4" width="17.5703125" style="9" customWidth="1"/>
    <col min="5" max="5" width="26.28515625" customWidth="1"/>
    <col min="6" max="6" width="11" customWidth="1"/>
    <col min="7" max="7" width="22" customWidth="1"/>
    <col min="8" max="8" width="40" customWidth="1"/>
    <col min="9" max="9" width="8.85546875" customWidth="1"/>
    <col min="10" max="10" width="34.7109375" customWidth="1"/>
    <col min="11" max="11" width="8.85546875" customWidth="1"/>
    <col min="12" max="12" width="13.28515625" customWidth="1"/>
    <col min="13" max="13" width="15.42578125" customWidth="1"/>
    <col min="14" max="14" width="8.85546875" customWidth="1"/>
    <col min="15" max="15" width="16.42578125" customWidth="1"/>
    <col min="17" max="19" width="0" hidden="1" customWidth="1"/>
  </cols>
  <sheetData>
    <row r="1" spans="1:22" x14ac:dyDescent="0.25">
      <c r="A1" s="2" t="s">
        <v>68</v>
      </c>
      <c r="B1" s="3" t="s">
        <v>2</v>
      </c>
      <c r="C1" s="3" t="s">
        <v>3</v>
      </c>
      <c r="D1" s="10" t="s">
        <v>90</v>
      </c>
      <c r="E1" s="3" t="s">
        <v>0</v>
      </c>
      <c r="F1" s="3" t="s">
        <v>21</v>
      </c>
      <c r="G1" s="3" t="s">
        <v>22</v>
      </c>
      <c r="H1" s="4" t="s">
        <v>4</v>
      </c>
      <c r="J1" s="13" t="s">
        <v>62</v>
      </c>
      <c r="L1" s="13" t="s">
        <v>64</v>
      </c>
      <c r="M1" s="13" t="s">
        <v>65</v>
      </c>
      <c r="O1" s="13" t="s">
        <v>89</v>
      </c>
      <c r="Q1" s="16" t="s">
        <v>63</v>
      </c>
      <c r="R1" s="16"/>
      <c r="S1" s="16"/>
      <c r="T1" s="16" t="s">
        <v>63</v>
      </c>
      <c r="U1" s="16"/>
      <c r="V1" s="16"/>
    </row>
    <row r="2" spans="1:22" x14ac:dyDescent="0.25">
      <c r="A2" s="5" t="s">
        <v>70</v>
      </c>
      <c r="B2" s="1" t="s">
        <v>42</v>
      </c>
      <c r="C2" s="1" t="s">
        <v>1</v>
      </c>
      <c r="D2" s="11">
        <v>44971.640451388892</v>
      </c>
      <c r="E2" s="1" t="s">
        <v>43</v>
      </c>
      <c r="F2" s="1" t="s">
        <v>23</v>
      </c>
      <c r="G2" s="1" t="s">
        <v>24</v>
      </c>
      <c r="H2" s="6" t="s">
        <v>11</v>
      </c>
      <c r="Q2">
        <f>FIND(",", G2)+LEN(", ")</f>
        <v>11</v>
      </c>
      <c r="R2">
        <f>FIND(",",G2,Q2)</f>
        <v>13</v>
      </c>
      <c r="S2" t="str">
        <f>MID(G2,Q2,R2-Q2)</f>
        <v>CA</v>
      </c>
    </row>
    <row r="3" spans="1:22" x14ac:dyDescent="0.25">
      <c r="A3" s="5" t="s">
        <v>69</v>
      </c>
      <c r="B3" s="1" t="s">
        <v>38</v>
      </c>
      <c r="C3" s="1" t="s">
        <v>5</v>
      </c>
      <c r="D3" s="11">
        <v>45055.40662037037</v>
      </c>
      <c r="E3" s="1" t="s">
        <v>39</v>
      </c>
      <c r="F3" s="1" t="s">
        <v>25</v>
      </c>
      <c r="G3" s="1" t="s">
        <v>26</v>
      </c>
      <c r="H3" s="6" t="s">
        <v>14</v>
      </c>
      <c r="Q3">
        <f t="shared" ref="Q3:Q21" si="0">FIND(",", G3)+LEN(", ")</f>
        <v>10</v>
      </c>
      <c r="R3">
        <f t="shared" ref="R3:R21" si="1">FIND(",",G3,Q3)</f>
        <v>12</v>
      </c>
      <c r="S3" t="str">
        <f t="shared" ref="S3:S21" si="2">MID(G3,Q3,R3-Q3)</f>
        <v>IL</v>
      </c>
    </row>
    <row r="4" spans="1:22" x14ac:dyDescent="0.25">
      <c r="A4" s="5" t="s">
        <v>71</v>
      </c>
      <c r="B4" s="1" t="s">
        <v>58</v>
      </c>
      <c r="C4" s="1" t="s">
        <v>12</v>
      </c>
      <c r="D4" s="11">
        <v>45128.729710648149</v>
      </c>
      <c r="E4" s="1" t="s">
        <v>59</v>
      </c>
      <c r="F4" s="1" t="s">
        <v>27</v>
      </c>
      <c r="G4" s="1" t="s">
        <v>26</v>
      </c>
      <c r="H4" s="6" t="s">
        <v>6</v>
      </c>
      <c r="Q4">
        <f t="shared" si="0"/>
        <v>10</v>
      </c>
      <c r="R4">
        <f t="shared" si="1"/>
        <v>12</v>
      </c>
      <c r="S4" t="str">
        <f t="shared" si="2"/>
        <v>IL</v>
      </c>
    </row>
    <row r="5" spans="1:22" x14ac:dyDescent="0.25">
      <c r="A5" s="5" t="s">
        <v>72</v>
      </c>
      <c r="B5" s="1" t="s">
        <v>42</v>
      </c>
      <c r="C5" s="1" t="s">
        <v>5</v>
      </c>
      <c r="D5" s="11">
        <v>45173.302187499998</v>
      </c>
      <c r="E5" s="1" t="s">
        <v>43</v>
      </c>
      <c r="F5" s="1" t="s">
        <v>23</v>
      </c>
      <c r="G5" s="1" t="s">
        <v>24</v>
      </c>
      <c r="H5" s="6" t="s">
        <v>11</v>
      </c>
      <c r="Q5">
        <f t="shared" si="0"/>
        <v>11</v>
      </c>
      <c r="R5">
        <f t="shared" si="1"/>
        <v>13</v>
      </c>
      <c r="S5" t="str">
        <f t="shared" si="2"/>
        <v>CA</v>
      </c>
    </row>
    <row r="6" spans="1:22" x14ac:dyDescent="0.25">
      <c r="A6" s="5" t="s">
        <v>73</v>
      </c>
      <c r="B6" s="1" t="s">
        <v>40</v>
      </c>
      <c r="C6" s="1" t="s">
        <v>7</v>
      </c>
      <c r="D6" s="11">
        <v>45248.70857638889</v>
      </c>
      <c r="E6" s="1" t="s">
        <v>41</v>
      </c>
      <c r="F6" s="1" t="s">
        <v>29</v>
      </c>
      <c r="G6" s="1" t="s">
        <v>30</v>
      </c>
      <c r="H6" s="6" t="s">
        <v>10</v>
      </c>
      <c r="Q6">
        <f t="shared" si="0"/>
        <v>15</v>
      </c>
      <c r="R6">
        <f t="shared" si="1"/>
        <v>17</v>
      </c>
      <c r="S6" t="str">
        <f t="shared" si="2"/>
        <v>PA</v>
      </c>
    </row>
    <row r="7" spans="1:22" x14ac:dyDescent="0.25">
      <c r="A7" s="5" t="s">
        <v>74</v>
      </c>
      <c r="B7" s="1" t="s">
        <v>46</v>
      </c>
      <c r="C7" s="1" t="s">
        <v>9</v>
      </c>
      <c r="D7" s="11">
        <v>45302.531921296293</v>
      </c>
      <c r="E7" s="1" t="s">
        <v>47</v>
      </c>
      <c r="F7" s="1" t="s">
        <v>31</v>
      </c>
      <c r="G7" s="1" t="s">
        <v>30</v>
      </c>
      <c r="H7" s="6" t="s">
        <v>15</v>
      </c>
      <c r="Q7">
        <f t="shared" si="0"/>
        <v>15</v>
      </c>
      <c r="R7">
        <f t="shared" si="1"/>
        <v>17</v>
      </c>
      <c r="S7" t="str">
        <f t="shared" si="2"/>
        <v>PA</v>
      </c>
    </row>
    <row r="8" spans="1:22" x14ac:dyDescent="0.25">
      <c r="A8" s="5" t="s">
        <v>75</v>
      </c>
      <c r="B8" s="1" t="s">
        <v>58</v>
      </c>
      <c r="C8" s="1" t="s">
        <v>5</v>
      </c>
      <c r="D8" s="11">
        <v>45354.687881944446</v>
      </c>
      <c r="E8" s="1" t="s">
        <v>59</v>
      </c>
      <c r="F8" s="1" t="s">
        <v>27</v>
      </c>
      <c r="G8" s="1" t="s">
        <v>26</v>
      </c>
      <c r="H8" s="6" t="s">
        <v>6</v>
      </c>
      <c r="Q8">
        <f t="shared" si="0"/>
        <v>10</v>
      </c>
      <c r="R8">
        <f t="shared" si="1"/>
        <v>12</v>
      </c>
      <c r="S8" t="str">
        <f t="shared" si="2"/>
        <v>IL</v>
      </c>
    </row>
    <row r="9" spans="1:22" x14ac:dyDescent="0.25">
      <c r="A9" s="5" t="s">
        <v>76</v>
      </c>
      <c r="B9" s="1" t="s">
        <v>46</v>
      </c>
      <c r="C9" s="1" t="s">
        <v>1</v>
      </c>
      <c r="D9" s="11">
        <v>45408.340810185182</v>
      </c>
      <c r="E9" s="1" t="s">
        <v>47</v>
      </c>
      <c r="F9" s="1" t="s">
        <v>31</v>
      </c>
      <c r="G9" s="1" t="s">
        <v>30</v>
      </c>
      <c r="H9" s="6" t="s">
        <v>15</v>
      </c>
      <c r="Q9">
        <f t="shared" si="0"/>
        <v>15</v>
      </c>
      <c r="R9">
        <f t="shared" si="1"/>
        <v>17</v>
      </c>
      <c r="S9" t="str">
        <f t="shared" si="2"/>
        <v>PA</v>
      </c>
    </row>
    <row r="10" spans="1:22" x14ac:dyDescent="0.25">
      <c r="A10" s="5" t="s">
        <v>77</v>
      </c>
      <c r="B10" s="1" t="s">
        <v>50</v>
      </c>
      <c r="C10" s="1" t="s">
        <v>7</v>
      </c>
      <c r="D10" s="11">
        <v>45458.743333333332</v>
      </c>
      <c r="E10" s="1" t="s">
        <v>51</v>
      </c>
      <c r="F10" s="1" t="s">
        <v>33</v>
      </c>
      <c r="G10" s="1" t="s">
        <v>26</v>
      </c>
      <c r="H10" s="6" t="s">
        <v>18</v>
      </c>
      <c r="Q10">
        <f t="shared" si="0"/>
        <v>10</v>
      </c>
      <c r="R10">
        <f t="shared" si="1"/>
        <v>12</v>
      </c>
      <c r="S10" t="str">
        <f t="shared" si="2"/>
        <v>IL</v>
      </c>
    </row>
    <row r="11" spans="1:22" x14ac:dyDescent="0.25">
      <c r="A11" s="5" t="s">
        <v>78</v>
      </c>
      <c r="B11" s="1" t="s">
        <v>54</v>
      </c>
      <c r="C11" s="1" t="s">
        <v>12</v>
      </c>
      <c r="D11" s="11">
        <v>45480.608055555553</v>
      </c>
      <c r="E11" s="1" t="s">
        <v>55</v>
      </c>
      <c r="F11" s="1" t="s">
        <v>33</v>
      </c>
      <c r="G11" s="1" t="s">
        <v>32</v>
      </c>
      <c r="H11" s="6" t="s">
        <v>13</v>
      </c>
      <c r="Q11">
        <f t="shared" si="0"/>
        <v>14</v>
      </c>
      <c r="R11">
        <f t="shared" si="1"/>
        <v>16</v>
      </c>
      <c r="S11" t="str">
        <f t="shared" si="2"/>
        <v>CA</v>
      </c>
    </row>
    <row r="12" spans="1:22" x14ac:dyDescent="0.25">
      <c r="A12" s="5" t="s">
        <v>79</v>
      </c>
      <c r="B12" s="1" t="s">
        <v>44</v>
      </c>
      <c r="C12" s="1" t="s">
        <v>7</v>
      </c>
      <c r="D12" s="11">
        <v>45455.284930555557</v>
      </c>
      <c r="E12" s="1" t="s">
        <v>45</v>
      </c>
      <c r="F12" s="1" t="s">
        <v>33</v>
      </c>
      <c r="G12" s="1" t="s">
        <v>34</v>
      </c>
      <c r="H12" s="6" t="s">
        <v>17</v>
      </c>
      <c r="Q12">
        <f t="shared" si="0"/>
        <v>12</v>
      </c>
      <c r="R12">
        <f t="shared" si="1"/>
        <v>14</v>
      </c>
      <c r="S12" t="str">
        <f t="shared" si="2"/>
        <v>CA</v>
      </c>
    </row>
    <row r="13" spans="1:22" x14ac:dyDescent="0.25">
      <c r="A13" s="5" t="s">
        <v>80</v>
      </c>
      <c r="B13" s="1" t="s">
        <v>56</v>
      </c>
      <c r="C13" s="1" t="s">
        <v>9</v>
      </c>
      <c r="D13" s="11">
        <v>44951.552141203705</v>
      </c>
      <c r="E13" s="1" t="s">
        <v>57</v>
      </c>
      <c r="F13" s="1" t="s">
        <v>35</v>
      </c>
      <c r="G13" s="1" t="s">
        <v>26</v>
      </c>
      <c r="H13" s="6" t="s">
        <v>16</v>
      </c>
      <c r="Q13">
        <f t="shared" si="0"/>
        <v>10</v>
      </c>
      <c r="R13">
        <f t="shared" si="1"/>
        <v>12</v>
      </c>
      <c r="S13" t="str">
        <f t="shared" si="2"/>
        <v>IL</v>
      </c>
    </row>
    <row r="14" spans="1:22" x14ac:dyDescent="0.25">
      <c r="A14" s="5" t="s">
        <v>81</v>
      </c>
      <c r="B14" s="1" t="s">
        <v>46</v>
      </c>
      <c r="C14" s="1" t="s">
        <v>12</v>
      </c>
      <c r="D14" s="11">
        <v>45002.490034722221</v>
      </c>
      <c r="E14" s="1" t="s">
        <v>47</v>
      </c>
      <c r="F14" s="1" t="s">
        <v>31</v>
      </c>
      <c r="G14" s="1" t="s">
        <v>30</v>
      </c>
      <c r="H14" s="6" t="s">
        <v>15</v>
      </c>
      <c r="Q14">
        <f t="shared" si="0"/>
        <v>15</v>
      </c>
      <c r="R14">
        <f t="shared" si="1"/>
        <v>17</v>
      </c>
      <c r="S14" t="str">
        <f t="shared" si="2"/>
        <v>PA</v>
      </c>
    </row>
    <row r="15" spans="1:22" x14ac:dyDescent="0.25">
      <c r="A15" s="5" t="s">
        <v>82</v>
      </c>
      <c r="B15" s="1" t="s">
        <v>52</v>
      </c>
      <c r="C15" s="1" t="s">
        <v>9</v>
      </c>
      <c r="D15" s="11">
        <v>45078.417256944442</v>
      </c>
      <c r="E15" s="1" t="s">
        <v>53</v>
      </c>
      <c r="F15" s="1" t="s">
        <v>33</v>
      </c>
      <c r="G15" s="1" t="s">
        <v>26</v>
      </c>
      <c r="H15" s="6" t="s">
        <v>19</v>
      </c>
      <c r="Q15">
        <f t="shared" si="0"/>
        <v>10</v>
      </c>
      <c r="R15">
        <f t="shared" si="1"/>
        <v>12</v>
      </c>
      <c r="S15" t="str">
        <f t="shared" si="2"/>
        <v>IL</v>
      </c>
    </row>
    <row r="16" spans="1:22" x14ac:dyDescent="0.25">
      <c r="A16" s="5" t="s">
        <v>83</v>
      </c>
      <c r="B16" s="1" t="s">
        <v>60</v>
      </c>
      <c r="C16" s="1" t="s">
        <v>9</v>
      </c>
      <c r="D16" s="11">
        <v>45168.729328703703</v>
      </c>
      <c r="E16" s="1" t="s">
        <v>61</v>
      </c>
      <c r="F16" s="1" t="s">
        <v>28</v>
      </c>
      <c r="G16" s="1" t="s">
        <v>26</v>
      </c>
      <c r="H16" s="6" t="s">
        <v>20</v>
      </c>
      <c r="Q16">
        <f t="shared" si="0"/>
        <v>10</v>
      </c>
      <c r="R16">
        <f t="shared" si="1"/>
        <v>12</v>
      </c>
      <c r="S16" t="str">
        <f t="shared" si="2"/>
        <v>IL</v>
      </c>
    </row>
    <row r="17" spans="1:19" x14ac:dyDescent="0.25">
      <c r="A17" s="5" t="s">
        <v>84</v>
      </c>
      <c r="B17" s="1" t="s">
        <v>38</v>
      </c>
      <c r="C17" s="1" t="s">
        <v>7</v>
      </c>
      <c r="D17" s="11">
        <v>45218.319780092592</v>
      </c>
      <c r="E17" s="1" t="s">
        <v>39</v>
      </c>
      <c r="F17" s="1" t="s">
        <v>25</v>
      </c>
      <c r="G17" s="1" t="s">
        <v>37</v>
      </c>
      <c r="H17" s="6" t="s">
        <v>14</v>
      </c>
      <c r="Q17">
        <f t="shared" si="0"/>
        <v>10</v>
      </c>
      <c r="R17">
        <f t="shared" si="1"/>
        <v>12</v>
      </c>
      <c r="S17" t="str">
        <f t="shared" si="2"/>
        <v>IL</v>
      </c>
    </row>
    <row r="18" spans="1:19" x14ac:dyDescent="0.25">
      <c r="A18" s="5" t="s">
        <v>85</v>
      </c>
      <c r="B18" s="1" t="s">
        <v>40</v>
      </c>
      <c r="C18" s="1" t="s">
        <v>12</v>
      </c>
      <c r="D18" s="11">
        <v>45350.719236111108</v>
      </c>
      <c r="E18" s="1" t="s">
        <v>41</v>
      </c>
      <c r="F18" s="1" t="s">
        <v>29</v>
      </c>
      <c r="G18" s="1" t="s">
        <v>30</v>
      </c>
      <c r="H18" s="6" t="s">
        <v>10</v>
      </c>
      <c r="Q18">
        <f t="shared" si="0"/>
        <v>15</v>
      </c>
      <c r="R18">
        <f t="shared" si="1"/>
        <v>17</v>
      </c>
      <c r="S18" t="str">
        <f t="shared" si="2"/>
        <v>PA</v>
      </c>
    </row>
    <row r="19" spans="1:19" x14ac:dyDescent="0.25">
      <c r="A19" s="5" t="s">
        <v>86</v>
      </c>
      <c r="B19" s="1" t="s">
        <v>48</v>
      </c>
      <c r="C19" s="1" t="s">
        <v>7</v>
      </c>
      <c r="D19" s="11">
        <v>45418.726354166669</v>
      </c>
      <c r="E19" s="1" t="s">
        <v>49</v>
      </c>
      <c r="F19" s="1" t="s">
        <v>28</v>
      </c>
      <c r="G19" s="1" t="s">
        <v>36</v>
      </c>
      <c r="H19" s="6" t="s">
        <v>8</v>
      </c>
      <c r="Q19">
        <f t="shared" si="0"/>
        <v>11</v>
      </c>
      <c r="R19">
        <f t="shared" si="1"/>
        <v>13</v>
      </c>
      <c r="S19" t="str">
        <f t="shared" si="2"/>
        <v>NY</v>
      </c>
    </row>
    <row r="20" spans="1:19" x14ac:dyDescent="0.25">
      <c r="A20" s="5" t="s">
        <v>87</v>
      </c>
      <c r="B20" s="1" t="s">
        <v>40</v>
      </c>
      <c r="C20" s="1" t="s">
        <v>9</v>
      </c>
      <c r="D20" s="11">
        <v>45496.291701388887</v>
      </c>
      <c r="E20" s="1" t="s">
        <v>41</v>
      </c>
      <c r="F20" s="1" t="s">
        <v>29</v>
      </c>
      <c r="G20" s="1" t="s">
        <v>30</v>
      </c>
      <c r="H20" s="6" t="s">
        <v>10</v>
      </c>
      <c r="Q20">
        <f t="shared" si="0"/>
        <v>15</v>
      </c>
      <c r="R20">
        <f t="shared" si="1"/>
        <v>17</v>
      </c>
      <c r="S20" t="str">
        <f t="shared" si="2"/>
        <v>PA</v>
      </c>
    </row>
    <row r="21" spans="1:19" ht="15.75" thickBot="1" x14ac:dyDescent="0.3">
      <c r="A21" s="5" t="s">
        <v>88</v>
      </c>
      <c r="B21" s="7" t="s">
        <v>40</v>
      </c>
      <c r="C21" s="7" t="s">
        <v>9</v>
      </c>
      <c r="D21" s="12">
        <v>45422.739884259259</v>
      </c>
      <c r="E21" s="7" t="s">
        <v>41</v>
      </c>
      <c r="F21" s="7" t="s">
        <v>29</v>
      </c>
      <c r="G21" s="7" t="s">
        <v>36</v>
      </c>
      <c r="H21" s="8" t="s">
        <v>10</v>
      </c>
      <c r="Q21">
        <f t="shared" si="0"/>
        <v>11</v>
      </c>
      <c r="R21">
        <f t="shared" si="1"/>
        <v>13</v>
      </c>
      <c r="S21" t="str">
        <f t="shared" si="2"/>
        <v>NY</v>
      </c>
    </row>
  </sheetData>
  <sortState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W25"/>
  <sheetViews>
    <sheetView tabSelected="1" topLeftCell="A7" zoomScale="120" zoomScaleNormal="120" workbookViewId="0">
      <selection activeCell="N17" sqref="N17"/>
    </sheetView>
  </sheetViews>
  <sheetFormatPr defaultRowHeight="15" x14ac:dyDescent="0.25"/>
  <cols>
    <col min="1" max="1" width="24.42578125" customWidth="1"/>
  </cols>
  <sheetData>
    <row r="2" spans="1:75" x14ac:dyDescent="0.25">
      <c r="A2" s="14" t="s">
        <v>92</v>
      </c>
      <c r="B2" s="15"/>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4" t="s">
        <v>66</v>
      </c>
      <c r="B5" s="15"/>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4" t="s">
        <v>67</v>
      </c>
      <c r="B8" s="14" t="s">
        <v>91</v>
      </c>
      <c r="C8" s="15"/>
      <c r="D8" s="15"/>
      <c r="E8" s="15"/>
      <c r="F8" s="15"/>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 t="shared" si="0"/>
        <v>0</v>
      </c>
    </row>
  </sheetData>
  <autoFilter ref="A9:B24"/>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Skills Available Distribution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Abiodun Ofobutu</cp:lastModifiedBy>
  <dcterms:created xsi:type="dcterms:W3CDTF">2015-06-05T18:17:20Z</dcterms:created>
  <dcterms:modified xsi:type="dcterms:W3CDTF">2025-02-16T22:35:59Z</dcterms:modified>
</cp:coreProperties>
</file>