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r/Desktop/Project/"/>
    </mc:Choice>
  </mc:AlternateContent>
  <xr:revisionPtr revIDLastSave="0" documentId="13_ncr:1_{1C1F3842-B7E7-2E4E-9152-37B9889F42A6}" xr6:coauthVersionLast="47" xr6:coauthVersionMax="47" xr10:uidLastSave="{00000000-0000-0000-0000-000000000000}"/>
  <bookViews>
    <workbookView xWindow="760" yWindow="500" windowWidth="28040" windowHeight="16260" xr2:uid="{F97C9A4F-82B1-6D42-8B8C-FEB67B122D70}"/>
  </bookViews>
  <sheets>
    <sheet name="Input Data" sheetId="1" r:id="rId1"/>
    <sheet name="Outpu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2" l="1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26" i="2"/>
  <c r="E9" i="2" l="1"/>
  <c r="E8" i="2"/>
  <c r="M162" i="1"/>
  <c r="L162" i="1"/>
  <c r="K162" i="1"/>
  <c r="J162" i="1"/>
  <c r="I162" i="1"/>
  <c r="N12" i="1" s="1"/>
  <c r="E12" i="2" l="1"/>
  <c r="E11" i="2"/>
  <c r="E15" i="2" s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14" i="1"/>
  <c r="E13" i="1"/>
  <c r="E13" i="2" l="1"/>
  <c r="E16" i="2"/>
  <c r="E14" i="2" s="1"/>
  <c r="E237" i="1"/>
  <c r="F12" i="1" s="1"/>
</calcChain>
</file>

<file path=xl/sharedStrings.xml><?xml version="1.0" encoding="utf-8"?>
<sst xmlns="http://schemas.openxmlformats.org/spreadsheetml/2006/main" count="45" uniqueCount="39">
  <si>
    <t>Server 2</t>
  </si>
  <si>
    <t>Server 4</t>
  </si>
  <si>
    <t>Server 5</t>
  </si>
  <si>
    <t>Server 1</t>
  </si>
  <si>
    <t>Server 3</t>
  </si>
  <si>
    <t>Service Time (seconds)</t>
  </si>
  <si>
    <t>Sl No.</t>
  </si>
  <si>
    <t>Arrival Time (seconds)</t>
  </si>
  <si>
    <t>Inter Arrival Time (seconds)</t>
  </si>
  <si>
    <t>Mean IAT (minutes)</t>
  </si>
  <si>
    <t>Mean ST (minutes)</t>
  </si>
  <si>
    <t>Mean IAT</t>
  </si>
  <si>
    <t>Mean ST</t>
  </si>
  <si>
    <t>minutes</t>
  </si>
  <si>
    <t>Arrival Rate,  λ =</t>
  </si>
  <si>
    <t xml:space="preserve">Service Rate, μ = </t>
  </si>
  <si>
    <t xml:space="preserve">No. of Servers,  C = </t>
  </si>
  <si>
    <t>Performance Matrices</t>
  </si>
  <si>
    <t>Estimate</t>
  </si>
  <si>
    <t>Unit</t>
  </si>
  <si>
    <t>P(0) =</t>
  </si>
  <si>
    <t xml:space="preserve">Utilization, ⍴ = </t>
  </si>
  <si>
    <t xml:space="preserve">Average time in system, W = </t>
  </si>
  <si>
    <t xml:space="preserve">Average customers in system, L = </t>
  </si>
  <si>
    <t xml:space="preserve">Average customers in queue, Lq = </t>
  </si>
  <si>
    <t xml:space="preserve">Average time in queue,  Wq = </t>
  </si>
  <si>
    <t>customers/min</t>
  </si>
  <si>
    <t>mins</t>
  </si>
  <si>
    <t>Observing Actual Output Data on 15 customers (randomly Picked)</t>
  </si>
  <si>
    <t>Arrival time in Queue</t>
  </si>
  <si>
    <t>Departure time in Queue</t>
  </si>
  <si>
    <t>Start Service time</t>
  </si>
  <si>
    <t xml:space="preserve">Depart Service Time </t>
  </si>
  <si>
    <t>Waiting time in Queue</t>
  </si>
  <si>
    <t>Waiting time in system</t>
  </si>
  <si>
    <t>No. of customers served</t>
  </si>
  <si>
    <t>Queue lengths while taking exit from the system</t>
  </si>
  <si>
    <t>Service time</t>
  </si>
  <si>
    <t>Unit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</si>
</sst>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right"/>
    </xf>
    <xf numFmtId="21" fontId="0" fillId="0" borderId="1" xfId="0" applyNumberFormat="1" applyBorder="1"/>
    <xf numFmtId="1" fontId="0" fillId="0" borderId="1" xfId="0" applyNumberFormat="1" applyBorder="1"/>
    <xf numFmtId="21" fontId="4" fillId="0" borderId="1" xfId="0" applyNumberFormat="1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482600</xdr:colOff>
          <xdr:row>4</xdr:row>
          <xdr:rowOff>63500</xdr:rowOff>
        </xdr:from>
        <xdr:to>
          <xdr:col>9</xdr:col>
          <xdr:colOff>685800</xdr:colOff>
          <xdr:row>15</xdr:row>
          <xdr:rowOff>127000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EEB5-5589-CE44-A73B-A95F8A7E5EC7}">
  <dimension ref="C10:N237"/>
  <sheetViews>
    <sheetView tabSelected="1" workbookViewId="0">
      <selection activeCell="E8" sqref="E8"/>
    </sheetView>
  </sheetViews>
  <sheetFormatPr baseColWidth="10" defaultRowHeight="16" x14ac:dyDescent="0.2"/>
  <cols>
    <col min="4" max="4" width="14.6640625" customWidth="1"/>
    <col min="5" max="8" width="19" customWidth="1"/>
    <col min="14" max="14" width="17" bestFit="1" customWidth="1"/>
    <col min="18" max="18" width="10.6640625" customWidth="1"/>
  </cols>
  <sheetData>
    <row r="10" spans="3:14" x14ac:dyDescent="0.2">
      <c r="I10" s="21" t="s">
        <v>5</v>
      </c>
      <c r="J10" s="21"/>
      <c r="K10" s="21"/>
      <c r="L10" s="21"/>
      <c r="M10" s="21"/>
    </row>
    <row r="11" spans="3:14" ht="40" customHeight="1" x14ac:dyDescent="0.2">
      <c r="C11" s="4" t="s">
        <v>6</v>
      </c>
      <c r="D11" s="5" t="s">
        <v>7</v>
      </c>
      <c r="E11" s="5" t="s">
        <v>8</v>
      </c>
      <c r="F11" s="5" t="s">
        <v>9</v>
      </c>
      <c r="G11" s="1"/>
      <c r="H11" s="5" t="s">
        <v>6</v>
      </c>
      <c r="I11" s="4" t="s">
        <v>3</v>
      </c>
      <c r="J11" s="4" t="s">
        <v>0</v>
      </c>
      <c r="K11" s="6" t="s">
        <v>4</v>
      </c>
      <c r="L11" s="4" t="s">
        <v>1</v>
      </c>
      <c r="M11" s="4" t="s">
        <v>2</v>
      </c>
      <c r="N11" s="10" t="s">
        <v>10</v>
      </c>
    </row>
    <row r="12" spans="3:14" x14ac:dyDescent="0.2">
      <c r="C12" s="3">
        <v>1</v>
      </c>
      <c r="D12" s="3">
        <v>0</v>
      </c>
      <c r="E12" s="3">
        <v>0</v>
      </c>
      <c r="F12" s="24">
        <f>E237/60</f>
        <v>0.53296296296296297</v>
      </c>
      <c r="H12" s="3">
        <v>1</v>
      </c>
      <c r="I12" s="3">
        <v>71.000000000000014</v>
      </c>
      <c r="J12" s="3">
        <v>39</v>
      </c>
      <c r="K12" s="3">
        <v>65</v>
      </c>
      <c r="L12" s="3">
        <v>136</v>
      </c>
      <c r="M12" s="3">
        <v>88</v>
      </c>
      <c r="N12" s="22">
        <f>AVERAGE(I162:M162)/60</f>
        <v>1.6771999999999998</v>
      </c>
    </row>
    <row r="13" spans="3:14" x14ac:dyDescent="0.2">
      <c r="C13" s="3">
        <v>2</v>
      </c>
      <c r="D13" s="3">
        <v>1</v>
      </c>
      <c r="E13" s="3">
        <f>D13-D12</f>
        <v>1</v>
      </c>
      <c r="F13" s="25"/>
      <c r="H13" s="3">
        <v>2</v>
      </c>
      <c r="I13" s="3">
        <v>56.000000000000007</v>
      </c>
      <c r="J13" s="3">
        <v>31</v>
      </c>
      <c r="K13" s="3">
        <v>79</v>
      </c>
      <c r="L13" s="3">
        <v>120</v>
      </c>
      <c r="M13" s="3">
        <v>90</v>
      </c>
      <c r="N13" s="22"/>
    </row>
    <row r="14" spans="3:14" x14ac:dyDescent="0.2">
      <c r="C14" s="3">
        <v>3</v>
      </c>
      <c r="D14" s="3">
        <v>2</v>
      </c>
      <c r="E14" s="3">
        <f>D14-D13</f>
        <v>1</v>
      </c>
      <c r="F14" s="25"/>
      <c r="H14" s="3">
        <v>3</v>
      </c>
      <c r="I14" s="3">
        <v>50</v>
      </c>
      <c r="J14" s="3">
        <v>48</v>
      </c>
      <c r="K14" s="3">
        <v>82</v>
      </c>
      <c r="L14" s="3">
        <v>55.000000000000007</v>
      </c>
      <c r="M14" s="3">
        <v>115</v>
      </c>
      <c r="N14" s="22"/>
    </row>
    <row r="15" spans="3:14" x14ac:dyDescent="0.2">
      <c r="C15" s="3">
        <v>4</v>
      </c>
      <c r="D15" s="3">
        <v>39</v>
      </c>
      <c r="E15" s="3">
        <f t="shared" ref="E15:E78" si="0">D15-D14</f>
        <v>37</v>
      </c>
      <c r="F15" s="25"/>
      <c r="H15" s="3">
        <v>4</v>
      </c>
      <c r="I15" s="3">
        <v>56.999999999999993</v>
      </c>
      <c r="J15" s="3">
        <v>53</v>
      </c>
      <c r="K15" s="3">
        <v>135</v>
      </c>
      <c r="L15" s="3">
        <v>94</v>
      </c>
      <c r="M15" s="3">
        <v>104</v>
      </c>
      <c r="N15" s="22"/>
    </row>
    <row r="16" spans="3:14" x14ac:dyDescent="0.2">
      <c r="C16" s="3">
        <v>5</v>
      </c>
      <c r="D16" s="3">
        <v>63</v>
      </c>
      <c r="E16" s="3">
        <f t="shared" si="0"/>
        <v>24</v>
      </c>
      <c r="F16" s="25"/>
      <c r="H16" s="3">
        <v>5</v>
      </c>
      <c r="I16" s="3">
        <v>113</v>
      </c>
      <c r="J16" s="3">
        <v>107</v>
      </c>
      <c r="K16" s="3">
        <v>145</v>
      </c>
      <c r="L16" s="3">
        <v>180.99999999999997</v>
      </c>
      <c r="M16" s="3">
        <v>97.999999999999986</v>
      </c>
      <c r="N16" s="22"/>
    </row>
    <row r="17" spans="3:14" x14ac:dyDescent="0.2">
      <c r="C17" s="3">
        <v>6</v>
      </c>
      <c r="D17" s="3">
        <v>78</v>
      </c>
      <c r="E17" s="3">
        <f t="shared" si="0"/>
        <v>15</v>
      </c>
      <c r="F17" s="25"/>
      <c r="H17" s="3">
        <v>6</v>
      </c>
      <c r="I17" s="3">
        <v>86</v>
      </c>
      <c r="J17" s="3">
        <v>45</v>
      </c>
      <c r="K17" s="3">
        <v>65</v>
      </c>
      <c r="L17" s="3">
        <v>54</v>
      </c>
      <c r="M17" s="3">
        <v>154</v>
      </c>
      <c r="N17" s="23"/>
    </row>
    <row r="18" spans="3:14" x14ac:dyDescent="0.2">
      <c r="C18" s="3">
        <v>7</v>
      </c>
      <c r="D18" s="3">
        <v>81</v>
      </c>
      <c r="E18" s="3">
        <f t="shared" si="0"/>
        <v>3</v>
      </c>
      <c r="F18" s="26"/>
      <c r="H18" s="3">
        <v>7</v>
      </c>
      <c r="I18" s="3">
        <v>131</v>
      </c>
      <c r="J18" s="3">
        <v>122</v>
      </c>
      <c r="K18" s="3">
        <v>61</v>
      </c>
      <c r="L18" s="3">
        <v>46</v>
      </c>
      <c r="M18" s="3">
        <v>145</v>
      </c>
      <c r="N18" s="8"/>
    </row>
    <row r="19" spans="3:14" x14ac:dyDescent="0.2">
      <c r="C19" s="3">
        <v>8</v>
      </c>
      <c r="D19" s="3">
        <v>83</v>
      </c>
      <c r="E19" s="3">
        <f t="shared" si="0"/>
        <v>2</v>
      </c>
      <c r="F19" s="9"/>
      <c r="H19" s="3">
        <v>8</v>
      </c>
      <c r="I19" s="3">
        <v>66</v>
      </c>
      <c r="J19" s="3">
        <v>51</v>
      </c>
      <c r="K19" s="3">
        <v>64</v>
      </c>
      <c r="L19" s="3">
        <v>92</v>
      </c>
      <c r="M19" s="3">
        <v>93</v>
      </c>
      <c r="N19" s="2"/>
    </row>
    <row r="20" spans="3:14" x14ac:dyDescent="0.2">
      <c r="C20" s="3">
        <v>9</v>
      </c>
      <c r="D20" s="3">
        <v>88</v>
      </c>
      <c r="E20" s="3">
        <f t="shared" si="0"/>
        <v>5</v>
      </c>
      <c r="F20" s="9"/>
      <c r="H20" s="3">
        <v>9</v>
      </c>
      <c r="I20" s="3">
        <v>229.00000000000003</v>
      </c>
      <c r="J20" s="3">
        <v>64</v>
      </c>
      <c r="K20" s="3">
        <v>79</v>
      </c>
      <c r="L20" s="3">
        <v>27</v>
      </c>
      <c r="M20" s="3">
        <v>100</v>
      </c>
      <c r="N20" s="2"/>
    </row>
    <row r="21" spans="3:14" x14ac:dyDescent="0.2">
      <c r="C21" s="3">
        <v>10</v>
      </c>
      <c r="D21" s="3">
        <v>125</v>
      </c>
      <c r="E21" s="3">
        <f t="shared" si="0"/>
        <v>37</v>
      </c>
      <c r="F21" s="9"/>
      <c r="H21" s="3">
        <v>10</v>
      </c>
      <c r="I21" s="3">
        <v>63</v>
      </c>
      <c r="J21" s="3">
        <v>69</v>
      </c>
      <c r="K21" s="3">
        <v>55.000000000000007</v>
      </c>
      <c r="L21" s="3">
        <v>56.000000000000007</v>
      </c>
      <c r="M21" s="3">
        <v>99</v>
      </c>
      <c r="N21" s="2"/>
    </row>
    <row r="22" spans="3:14" x14ac:dyDescent="0.2">
      <c r="C22" s="3">
        <v>11</v>
      </c>
      <c r="D22" s="3">
        <v>167</v>
      </c>
      <c r="E22" s="3">
        <f t="shared" si="0"/>
        <v>42</v>
      </c>
      <c r="F22" s="9"/>
      <c r="H22" s="3">
        <v>11</v>
      </c>
      <c r="I22" s="3">
        <v>79</v>
      </c>
      <c r="J22" s="3">
        <v>116</v>
      </c>
      <c r="K22" s="3">
        <v>56.999999999999993</v>
      </c>
      <c r="L22" s="3">
        <v>55.000000000000007</v>
      </c>
      <c r="M22" s="3">
        <v>112</v>
      </c>
      <c r="N22" s="2"/>
    </row>
    <row r="23" spans="3:14" x14ac:dyDescent="0.2">
      <c r="C23" s="3">
        <v>12</v>
      </c>
      <c r="D23" s="3">
        <v>270</v>
      </c>
      <c r="E23" s="3">
        <f t="shared" si="0"/>
        <v>103</v>
      </c>
      <c r="F23" s="9"/>
      <c r="H23" s="3">
        <v>12</v>
      </c>
      <c r="I23" s="3">
        <v>176</v>
      </c>
      <c r="J23" s="3">
        <v>130</v>
      </c>
      <c r="K23" s="3">
        <v>49</v>
      </c>
      <c r="L23" s="3">
        <v>43</v>
      </c>
      <c r="M23" s="3">
        <v>85</v>
      </c>
      <c r="N23" s="2"/>
    </row>
    <row r="24" spans="3:14" x14ac:dyDescent="0.2">
      <c r="C24" s="3">
        <v>13</v>
      </c>
      <c r="D24" s="3">
        <v>290</v>
      </c>
      <c r="E24" s="3">
        <f t="shared" si="0"/>
        <v>20</v>
      </c>
      <c r="F24" s="9"/>
      <c r="H24" s="3">
        <v>13</v>
      </c>
      <c r="I24" s="3">
        <v>154</v>
      </c>
      <c r="J24" s="3">
        <v>39</v>
      </c>
      <c r="K24" s="3">
        <v>56</v>
      </c>
      <c r="L24" s="3">
        <v>92</v>
      </c>
      <c r="M24" s="3">
        <v>74.999999999999986</v>
      </c>
      <c r="N24" s="8"/>
    </row>
    <row r="25" spans="3:14" x14ac:dyDescent="0.2">
      <c r="C25" s="3">
        <v>14</v>
      </c>
      <c r="D25" s="3">
        <v>325</v>
      </c>
      <c r="E25" s="3">
        <f t="shared" si="0"/>
        <v>35</v>
      </c>
      <c r="F25" s="9"/>
      <c r="H25" s="3">
        <v>14</v>
      </c>
      <c r="I25" s="3">
        <v>72.000000000000014</v>
      </c>
      <c r="J25" s="3">
        <v>49</v>
      </c>
      <c r="K25" s="3">
        <v>59</v>
      </c>
      <c r="L25" s="3">
        <v>133</v>
      </c>
      <c r="M25" s="3">
        <v>70.000000000000014</v>
      </c>
      <c r="N25" s="2"/>
    </row>
    <row r="26" spans="3:14" x14ac:dyDescent="0.2">
      <c r="C26" s="3">
        <v>15</v>
      </c>
      <c r="D26" s="3">
        <v>348</v>
      </c>
      <c r="E26" s="3">
        <f t="shared" si="0"/>
        <v>23</v>
      </c>
      <c r="F26" s="9"/>
      <c r="H26" s="3">
        <v>15</v>
      </c>
      <c r="I26" s="3">
        <v>51</v>
      </c>
      <c r="J26" s="3">
        <v>55.000000000000007</v>
      </c>
      <c r="K26" s="3">
        <v>72</v>
      </c>
      <c r="L26" s="3">
        <v>50</v>
      </c>
      <c r="M26" s="3">
        <v>57.999999999999993</v>
      </c>
      <c r="N26" s="2"/>
    </row>
    <row r="27" spans="3:14" x14ac:dyDescent="0.2">
      <c r="C27" s="3">
        <v>16</v>
      </c>
      <c r="D27" s="3">
        <v>378</v>
      </c>
      <c r="E27" s="3">
        <f t="shared" si="0"/>
        <v>30</v>
      </c>
      <c r="F27" s="9"/>
      <c r="H27" s="3">
        <v>16</v>
      </c>
      <c r="I27" s="3">
        <v>253</v>
      </c>
      <c r="J27" s="3">
        <v>55.000000000000007</v>
      </c>
      <c r="K27" s="3">
        <v>81</v>
      </c>
      <c r="L27" s="3">
        <v>180</v>
      </c>
      <c r="M27" s="3">
        <v>76</v>
      </c>
      <c r="N27" s="2"/>
    </row>
    <row r="28" spans="3:14" x14ac:dyDescent="0.2">
      <c r="C28" s="3">
        <v>17</v>
      </c>
      <c r="D28" s="3">
        <v>430</v>
      </c>
      <c r="E28" s="3">
        <f t="shared" si="0"/>
        <v>52</v>
      </c>
      <c r="F28" s="9"/>
      <c r="H28" s="3">
        <v>17</v>
      </c>
      <c r="I28" s="3">
        <v>139</v>
      </c>
      <c r="J28" s="3">
        <v>74.999999999999986</v>
      </c>
      <c r="K28" s="3">
        <v>49</v>
      </c>
      <c r="L28" s="3">
        <v>95</v>
      </c>
      <c r="M28" s="3">
        <v>63</v>
      </c>
      <c r="N28" s="2"/>
    </row>
    <row r="29" spans="3:14" x14ac:dyDescent="0.2">
      <c r="C29" s="3">
        <v>18</v>
      </c>
      <c r="D29" s="3">
        <v>489</v>
      </c>
      <c r="E29" s="3">
        <f t="shared" si="0"/>
        <v>59</v>
      </c>
      <c r="F29" s="9"/>
      <c r="H29" s="3">
        <v>18</v>
      </c>
      <c r="I29" s="3">
        <v>85</v>
      </c>
      <c r="J29" s="3">
        <v>72</v>
      </c>
      <c r="K29" s="3">
        <v>51</v>
      </c>
      <c r="L29" s="3">
        <v>48</v>
      </c>
      <c r="M29" s="3">
        <v>55.000000000000007</v>
      </c>
      <c r="N29" s="2"/>
    </row>
    <row r="30" spans="3:14" x14ac:dyDescent="0.2">
      <c r="C30" s="3">
        <v>19</v>
      </c>
      <c r="D30" s="3">
        <v>545</v>
      </c>
      <c r="E30" s="3">
        <f t="shared" si="0"/>
        <v>56</v>
      </c>
      <c r="F30" s="9"/>
      <c r="H30" s="3">
        <v>19</v>
      </c>
      <c r="I30" s="3">
        <v>119</v>
      </c>
      <c r="J30" s="3">
        <v>55.000000000000007</v>
      </c>
      <c r="K30" s="3">
        <v>83</v>
      </c>
      <c r="L30" s="3">
        <v>235</v>
      </c>
      <c r="M30" s="3">
        <v>50</v>
      </c>
      <c r="N30" s="2"/>
    </row>
    <row r="31" spans="3:14" x14ac:dyDescent="0.2">
      <c r="C31" s="3">
        <v>20</v>
      </c>
      <c r="D31" s="3">
        <v>581</v>
      </c>
      <c r="E31" s="3">
        <f t="shared" si="0"/>
        <v>36</v>
      </c>
      <c r="F31" s="9"/>
      <c r="H31" s="3">
        <v>20</v>
      </c>
      <c r="I31" s="3">
        <v>140</v>
      </c>
      <c r="J31" s="3">
        <v>100</v>
      </c>
      <c r="K31" s="3">
        <v>72</v>
      </c>
      <c r="L31" s="3">
        <v>190</v>
      </c>
      <c r="M31" s="3">
        <v>57.999999999999993</v>
      </c>
      <c r="N31" s="2"/>
    </row>
    <row r="32" spans="3:14" x14ac:dyDescent="0.2">
      <c r="C32" s="3">
        <v>21</v>
      </c>
      <c r="D32" s="3">
        <v>648</v>
      </c>
      <c r="E32" s="3">
        <f t="shared" si="0"/>
        <v>67</v>
      </c>
      <c r="F32" s="9"/>
      <c r="H32" s="3">
        <v>21</v>
      </c>
      <c r="I32" s="3">
        <v>165</v>
      </c>
      <c r="J32" s="3">
        <v>65</v>
      </c>
      <c r="K32" s="3">
        <v>175</v>
      </c>
      <c r="L32" s="3">
        <v>46</v>
      </c>
      <c r="M32" s="3">
        <v>220</v>
      </c>
      <c r="N32" s="2"/>
    </row>
    <row r="33" spans="3:14" x14ac:dyDescent="0.2">
      <c r="C33" s="3">
        <v>22</v>
      </c>
      <c r="D33" s="3">
        <v>693</v>
      </c>
      <c r="E33" s="3">
        <f t="shared" si="0"/>
        <v>45</v>
      </c>
      <c r="F33" s="9"/>
      <c r="H33" s="3">
        <v>22</v>
      </c>
      <c r="I33" s="3">
        <v>79</v>
      </c>
      <c r="J33" s="3">
        <v>90</v>
      </c>
      <c r="K33" s="3">
        <v>155</v>
      </c>
      <c r="L33" s="3">
        <v>180</v>
      </c>
      <c r="M33" s="3">
        <v>125</v>
      </c>
      <c r="N33" s="2"/>
    </row>
    <row r="34" spans="3:14" x14ac:dyDescent="0.2">
      <c r="C34" s="3">
        <v>23</v>
      </c>
      <c r="D34" s="3">
        <v>700</v>
      </c>
      <c r="E34" s="3">
        <f t="shared" si="0"/>
        <v>7</v>
      </c>
      <c r="F34" s="9"/>
      <c r="H34" s="3">
        <v>23</v>
      </c>
      <c r="I34" s="3">
        <v>140.00000000000003</v>
      </c>
      <c r="J34" s="3">
        <v>77</v>
      </c>
      <c r="K34" s="3">
        <v>63</v>
      </c>
      <c r="L34" s="3">
        <v>33</v>
      </c>
      <c r="M34" s="3">
        <v>46</v>
      </c>
      <c r="N34" s="2"/>
    </row>
    <row r="35" spans="3:14" x14ac:dyDescent="0.2">
      <c r="C35" s="3">
        <v>24</v>
      </c>
      <c r="D35" s="3">
        <v>728</v>
      </c>
      <c r="E35" s="3">
        <f t="shared" si="0"/>
        <v>28</v>
      </c>
      <c r="F35" s="9"/>
      <c r="H35" s="3">
        <v>24</v>
      </c>
      <c r="I35" s="3">
        <v>96</v>
      </c>
      <c r="J35" s="3">
        <v>74.999999999999986</v>
      </c>
      <c r="K35" s="3">
        <v>133</v>
      </c>
      <c r="L35" s="3">
        <v>70.000000000000014</v>
      </c>
      <c r="M35" s="3">
        <v>176</v>
      </c>
      <c r="N35" s="2"/>
    </row>
    <row r="36" spans="3:14" x14ac:dyDescent="0.2">
      <c r="C36" s="3">
        <v>25</v>
      </c>
      <c r="D36" s="3">
        <v>740</v>
      </c>
      <c r="E36" s="3">
        <f t="shared" si="0"/>
        <v>12</v>
      </c>
      <c r="F36" s="9"/>
      <c r="H36" s="3">
        <v>25</v>
      </c>
      <c r="I36" s="3">
        <v>56.999999999999993</v>
      </c>
      <c r="J36" s="3">
        <v>100</v>
      </c>
      <c r="K36" s="3">
        <v>134</v>
      </c>
      <c r="L36" s="3">
        <v>50</v>
      </c>
      <c r="M36" s="3">
        <v>215</v>
      </c>
      <c r="N36" s="2"/>
    </row>
    <row r="37" spans="3:14" x14ac:dyDescent="0.2">
      <c r="C37" s="3">
        <v>26</v>
      </c>
      <c r="D37" s="3">
        <v>750</v>
      </c>
      <c r="E37" s="3">
        <f t="shared" si="0"/>
        <v>10</v>
      </c>
      <c r="F37" s="9"/>
      <c r="H37" s="3">
        <v>26</v>
      </c>
      <c r="I37" s="3">
        <v>178</v>
      </c>
      <c r="J37" s="3">
        <v>115</v>
      </c>
      <c r="K37" s="3">
        <v>86</v>
      </c>
      <c r="L37" s="3">
        <v>43</v>
      </c>
      <c r="M37" s="3">
        <v>85</v>
      </c>
      <c r="N37" s="2"/>
    </row>
    <row r="38" spans="3:14" x14ac:dyDescent="0.2">
      <c r="C38" s="3">
        <v>27</v>
      </c>
      <c r="D38" s="3">
        <v>755</v>
      </c>
      <c r="E38" s="3">
        <f t="shared" si="0"/>
        <v>5</v>
      </c>
      <c r="F38" s="9"/>
      <c r="H38" s="3">
        <v>27</v>
      </c>
      <c r="I38" s="3">
        <v>69</v>
      </c>
      <c r="J38" s="3">
        <v>90</v>
      </c>
      <c r="K38" s="3">
        <v>145</v>
      </c>
      <c r="L38" s="3">
        <v>166</v>
      </c>
      <c r="M38" s="3">
        <v>90</v>
      </c>
      <c r="N38" s="2"/>
    </row>
    <row r="39" spans="3:14" x14ac:dyDescent="0.2">
      <c r="C39" s="3">
        <v>28</v>
      </c>
      <c r="D39" s="3">
        <v>758</v>
      </c>
      <c r="E39" s="3">
        <f t="shared" si="0"/>
        <v>3</v>
      </c>
      <c r="F39" s="9"/>
      <c r="H39" s="3">
        <v>28</v>
      </c>
      <c r="I39" s="3">
        <v>65</v>
      </c>
      <c r="J39" s="3">
        <v>54</v>
      </c>
      <c r="K39" s="3">
        <v>55.000000000000007</v>
      </c>
      <c r="L39" s="3">
        <v>50</v>
      </c>
      <c r="M39" s="3">
        <v>74.999999999999986</v>
      </c>
      <c r="N39" s="2"/>
    </row>
    <row r="40" spans="3:14" x14ac:dyDescent="0.2">
      <c r="C40" s="3">
        <v>29</v>
      </c>
      <c r="D40" s="3">
        <v>767</v>
      </c>
      <c r="E40" s="3">
        <f t="shared" si="0"/>
        <v>9</v>
      </c>
      <c r="F40" s="9"/>
      <c r="H40" s="3">
        <v>29</v>
      </c>
      <c r="I40" s="3">
        <v>129</v>
      </c>
      <c r="J40" s="3">
        <v>64</v>
      </c>
      <c r="K40" s="3">
        <v>45</v>
      </c>
      <c r="L40" s="3">
        <v>48</v>
      </c>
      <c r="M40" s="3">
        <v>85</v>
      </c>
      <c r="N40" s="2"/>
    </row>
    <row r="41" spans="3:14" x14ac:dyDescent="0.2">
      <c r="C41" s="3">
        <v>30</v>
      </c>
      <c r="D41" s="3">
        <v>772</v>
      </c>
      <c r="E41" s="3">
        <f t="shared" si="0"/>
        <v>5</v>
      </c>
      <c r="F41" s="9"/>
      <c r="H41" s="3">
        <v>30</v>
      </c>
      <c r="I41" s="3">
        <v>67</v>
      </c>
      <c r="J41" s="3">
        <v>47</v>
      </c>
      <c r="K41" s="3">
        <v>56.999999999999993</v>
      </c>
      <c r="L41" s="3">
        <v>85</v>
      </c>
      <c r="M41" s="3">
        <v>225</v>
      </c>
      <c r="N41" s="2"/>
    </row>
    <row r="42" spans="3:14" x14ac:dyDescent="0.2">
      <c r="C42" s="3">
        <v>31</v>
      </c>
      <c r="D42" s="3">
        <v>775</v>
      </c>
      <c r="E42" s="3">
        <f t="shared" si="0"/>
        <v>3</v>
      </c>
      <c r="F42" s="9"/>
      <c r="H42" s="3">
        <v>31</v>
      </c>
      <c r="I42" s="3">
        <v>65</v>
      </c>
      <c r="J42" s="3">
        <v>61</v>
      </c>
      <c r="K42" s="3">
        <v>42</v>
      </c>
      <c r="L42" s="3">
        <v>176</v>
      </c>
      <c r="M42" s="3">
        <v>130</v>
      </c>
      <c r="N42" s="2"/>
    </row>
    <row r="43" spans="3:14" x14ac:dyDescent="0.2">
      <c r="C43" s="3">
        <v>32</v>
      </c>
      <c r="D43" s="3">
        <v>778</v>
      </c>
      <c r="E43" s="3">
        <f t="shared" si="0"/>
        <v>3</v>
      </c>
      <c r="F43" s="9"/>
      <c r="H43" s="3">
        <v>32</v>
      </c>
      <c r="I43" s="3">
        <v>111</v>
      </c>
      <c r="J43" s="3">
        <v>184.99999999999997</v>
      </c>
      <c r="K43" s="3">
        <v>53</v>
      </c>
      <c r="L43" s="3">
        <v>235</v>
      </c>
      <c r="M43" s="3">
        <v>125</v>
      </c>
      <c r="N43" s="2"/>
    </row>
    <row r="44" spans="3:14" x14ac:dyDescent="0.2">
      <c r="C44" s="3">
        <v>33</v>
      </c>
      <c r="D44" s="3">
        <v>779</v>
      </c>
      <c r="E44" s="3">
        <f t="shared" si="0"/>
        <v>1</v>
      </c>
      <c r="F44" s="9"/>
      <c r="H44" s="3">
        <v>33</v>
      </c>
      <c r="I44" s="3">
        <v>87</v>
      </c>
      <c r="J44" s="3">
        <v>180.99999999999997</v>
      </c>
      <c r="K44" s="3">
        <v>61</v>
      </c>
      <c r="L44" s="3">
        <v>85</v>
      </c>
      <c r="M44" s="3">
        <v>95</v>
      </c>
      <c r="N44" s="2"/>
    </row>
    <row r="45" spans="3:14" x14ac:dyDescent="0.2">
      <c r="C45" s="3">
        <v>34</v>
      </c>
      <c r="D45" s="3">
        <v>791.99999999999989</v>
      </c>
      <c r="E45" s="3">
        <f t="shared" si="0"/>
        <v>12.999999999999886</v>
      </c>
      <c r="F45" s="9"/>
      <c r="H45" s="3">
        <v>34</v>
      </c>
      <c r="I45" s="3">
        <v>82</v>
      </c>
      <c r="J45" s="3">
        <v>54</v>
      </c>
      <c r="K45" s="3">
        <v>60</v>
      </c>
      <c r="L45" s="3">
        <v>90</v>
      </c>
      <c r="M45" s="3">
        <v>57.999999999999993</v>
      </c>
      <c r="N45" s="2"/>
    </row>
    <row r="46" spans="3:14" x14ac:dyDescent="0.2">
      <c r="C46" s="3">
        <v>35</v>
      </c>
      <c r="D46" s="3">
        <v>793.00000000000011</v>
      </c>
      <c r="E46" s="3">
        <f t="shared" si="0"/>
        <v>1.0000000000002274</v>
      </c>
      <c r="F46" s="9"/>
      <c r="H46" s="3">
        <v>35</v>
      </c>
      <c r="I46" s="3">
        <v>112</v>
      </c>
      <c r="J46" s="3">
        <v>46</v>
      </c>
      <c r="K46" s="3">
        <v>79</v>
      </c>
      <c r="L46" s="3">
        <v>74.999999999999986</v>
      </c>
      <c r="M46" s="3">
        <v>115</v>
      </c>
      <c r="N46" s="2"/>
    </row>
    <row r="47" spans="3:14" x14ac:dyDescent="0.2">
      <c r="C47" s="3">
        <v>36</v>
      </c>
      <c r="D47" s="3">
        <v>805</v>
      </c>
      <c r="E47" s="3">
        <f t="shared" si="0"/>
        <v>11.999999999999886</v>
      </c>
      <c r="F47" s="9"/>
      <c r="H47" s="3">
        <v>36</v>
      </c>
      <c r="I47" s="3">
        <v>120</v>
      </c>
      <c r="J47" s="3">
        <v>80</v>
      </c>
      <c r="K47" s="3">
        <v>74.999999999999986</v>
      </c>
      <c r="L47" s="3">
        <v>85</v>
      </c>
      <c r="M47" s="3">
        <v>90</v>
      </c>
      <c r="N47" s="2"/>
    </row>
    <row r="48" spans="3:14" x14ac:dyDescent="0.2">
      <c r="C48" s="3">
        <v>37</v>
      </c>
      <c r="D48" s="3">
        <v>824</v>
      </c>
      <c r="E48" s="3">
        <f t="shared" si="0"/>
        <v>19</v>
      </c>
      <c r="F48" s="9"/>
      <c r="H48" s="3">
        <v>37</v>
      </c>
      <c r="I48" s="3">
        <v>126</v>
      </c>
      <c r="J48" s="3">
        <v>27</v>
      </c>
      <c r="K48" s="3">
        <v>89</v>
      </c>
      <c r="L48" s="3">
        <v>133</v>
      </c>
      <c r="M48" s="3">
        <v>54</v>
      </c>
      <c r="N48" s="2"/>
    </row>
    <row r="49" spans="3:14" x14ac:dyDescent="0.2">
      <c r="C49" s="3">
        <v>38</v>
      </c>
      <c r="D49" s="3">
        <v>870.00000000000011</v>
      </c>
      <c r="E49" s="3">
        <f t="shared" si="0"/>
        <v>46.000000000000114</v>
      </c>
      <c r="F49" s="9"/>
      <c r="H49" s="3">
        <v>38</v>
      </c>
      <c r="I49" s="3">
        <v>56.999999999999993</v>
      </c>
      <c r="J49" s="3">
        <v>235</v>
      </c>
      <c r="K49" s="3">
        <v>115</v>
      </c>
      <c r="L49" s="3">
        <v>135</v>
      </c>
      <c r="M49" s="3">
        <v>64</v>
      </c>
      <c r="N49" s="2"/>
    </row>
    <row r="50" spans="3:14" x14ac:dyDescent="0.2">
      <c r="C50" s="3">
        <v>39</v>
      </c>
      <c r="D50" s="3">
        <v>906</v>
      </c>
      <c r="E50" s="3">
        <f t="shared" si="0"/>
        <v>35.999999999999886</v>
      </c>
      <c r="F50" s="9"/>
      <c r="H50" s="3">
        <v>39</v>
      </c>
      <c r="I50" s="3">
        <v>155</v>
      </c>
      <c r="J50" s="3">
        <v>107</v>
      </c>
      <c r="K50" s="3">
        <v>117</v>
      </c>
      <c r="L50" s="3">
        <v>200.00000000000003</v>
      </c>
      <c r="M50" s="3">
        <v>47</v>
      </c>
      <c r="N50" s="2"/>
    </row>
    <row r="51" spans="3:14" x14ac:dyDescent="0.2">
      <c r="C51" s="3">
        <v>40</v>
      </c>
      <c r="D51" s="3">
        <v>948</v>
      </c>
      <c r="E51" s="3">
        <f t="shared" si="0"/>
        <v>42</v>
      </c>
      <c r="F51" s="9"/>
      <c r="H51" s="3">
        <v>40</v>
      </c>
      <c r="I51" s="3">
        <v>93</v>
      </c>
      <c r="J51" s="3">
        <v>46</v>
      </c>
      <c r="K51" s="3">
        <v>114</v>
      </c>
      <c r="L51" s="3">
        <v>70.000000000000014</v>
      </c>
      <c r="M51" s="3">
        <v>61</v>
      </c>
      <c r="N51" s="2"/>
    </row>
    <row r="52" spans="3:14" x14ac:dyDescent="0.2">
      <c r="C52" s="3">
        <v>41</v>
      </c>
      <c r="D52" s="3">
        <v>983</v>
      </c>
      <c r="E52" s="3">
        <f t="shared" si="0"/>
        <v>35</v>
      </c>
      <c r="F52" s="9"/>
      <c r="H52" s="3">
        <v>41</v>
      </c>
      <c r="I52" s="3">
        <v>161</v>
      </c>
      <c r="J52" s="3">
        <v>145</v>
      </c>
      <c r="K52" s="3">
        <v>63</v>
      </c>
      <c r="L52" s="3">
        <v>60</v>
      </c>
      <c r="M52" s="3">
        <v>184.99999999999997</v>
      </c>
      <c r="N52" s="2"/>
    </row>
    <row r="53" spans="3:14" x14ac:dyDescent="0.2">
      <c r="C53" s="3">
        <v>42</v>
      </c>
      <c r="D53" s="3">
        <v>1040</v>
      </c>
      <c r="E53" s="3">
        <f t="shared" si="0"/>
        <v>57</v>
      </c>
      <c r="F53" s="9"/>
      <c r="H53" s="3">
        <v>42</v>
      </c>
      <c r="I53" s="3">
        <v>133</v>
      </c>
      <c r="J53" s="3">
        <v>33</v>
      </c>
      <c r="K53" s="3">
        <v>72.000000000000014</v>
      </c>
      <c r="L53" s="3">
        <v>151</v>
      </c>
      <c r="M53" s="3">
        <v>180.99999999999997</v>
      </c>
      <c r="N53" s="2"/>
    </row>
    <row r="54" spans="3:14" x14ac:dyDescent="0.2">
      <c r="C54" s="3">
        <v>43</v>
      </c>
      <c r="D54" s="3">
        <v>1125</v>
      </c>
      <c r="E54" s="3">
        <f t="shared" si="0"/>
        <v>85</v>
      </c>
      <c r="F54" s="9"/>
      <c r="H54" s="3">
        <v>43</v>
      </c>
      <c r="I54" s="3">
        <v>179</v>
      </c>
      <c r="J54" s="3">
        <v>74.999999999999986</v>
      </c>
      <c r="K54" s="3">
        <v>77</v>
      </c>
      <c r="L54" s="3">
        <v>225</v>
      </c>
      <c r="M54" s="3">
        <v>54</v>
      </c>
      <c r="N54" s="2"/>
    </row>
    <row r="55" spans="3:14" x14ac:dyDescent="0.2">
      <c r="C55" s="3">
        <v>44</v>
      </c>
      <c r="D55" s="3">
        <v>1126</v>
      </c>
      <c r="E55" s="3">
        <f t="shared" si="0"/>
        <v>1</v>
      </c>
      <c r="F55" s="9"/>
      <c r="H55" s="3">
        <v>44</v>
      </c>
      <c r="I55" s="3">
        <v>160</v>
      </c>
      <c r="J55" s="3">
        <v>70.000000000000014</v>
      </c>
      <c r="K55" s="3">
        <v>59</v>
      </c>
      <c r="L55" s="3">
        <v>143</v>
      </c>
      <c r="M55" s="3">
        <v>46</v>
      </c>
      <c r="N55" s="2"/>
    </row>
    <row r="56" spans="3:14" x14ac:dyDescent="0.2">
      <c r="C56" s="3">
        <v>45</v>
      </c>
      <c r="D56" s="3">
        <v>1160</v>
      </c>
      <c r="E56" s="3">
        <f t="shared" si="0"/>
        <v>34</v>
      </c>
      <c r="F56" s="9"/>
      <c r="H56" s="3">
        <v>45</v>
      </c>
      <c r="I56" s="3">
        <v>126.99999999999999</v>
      </c>
      <c r="J56" s="3">
        <v>57.999999999999993</v>
      </c>
      <c r="K56" s="3">
        <v>79</v>
      </c>
      <c r="L56" s="3">
        <v>64</v>
      </c>
      <c r="M56" s="3">
        <v>134</v>
      </c>
      <c r="N56" s="2"/>
    </row>
    <row r="57" spans="3:14" x14ac:dyDescent="0.2">
      <c r="C57" s="3">
        <v>46</v>
      </c>
      <c r="D57" s="3">
        <v>1161</v>
      </c>
      <c r="E57" s="3">
        <f t="shared" si="0"/>
        <v>1</v>
      </c>
      <c r="F57" s="9"/>
      <c r="H57" s="3">
        <v>46</v>
      </c>
      <c r="I57" s="3">
        <v>53</v>
      </c>
      <c r="J57" s="3">
        <v>65</v>
      </c>
      <c r="K57" s="3">
        <v>104</v>
      </c>
      <c r="L57" s="3">
        <v>81</v>
      </c>
      <c r="M57" s="3">
        <v>54</v>
      </c>
      <c r="N57" s="2"/>
    </row>
    <row r="58" spans="3:14" x14ac:dyDescent="0.2">
      <c r="C58" s="3">
        <v>47</v>
      </c>
      <c r="D58" s="3">
        <v>1210.0000000000002</v>
      </c>
      <c r="E58" s="3">
        <f t="shared" si="0"/>
        <v>49.000000000000227</v>
      </c>
      <c r="F58" s="9"/>
      <c r="H58" s="3">
        <v>47</v>
      </c>
      <c r="I58" s="3">
        <v>57.999999999999993</v>
      </c>
      <c r="J58" s="3">
        <v>63</v>
      </c>
      <c r="K58" s="3">
        <v>108</v>
      </c>
      <c r="L58" s="3">
        <v>45</v>
      </c>
      <c r="M58" s="3">
        <v>131</v>
      </c>
      <c r="N58" s="2"/>
    </row>
    <row r="59" spans="3:14" x14ac:dyDescent="0.2">
      <c r="C59" s="3">
        <v>48</v>
      </c>
      <c r="D59" s="3">
        <v>1242.0000000000002</v>
      </c>
      <c r="E59" s="3">
        <f t="shared" si="0"/>
        <v>32</v>
      </c>
      <c r="F59" s="9"/>
      <c r="H59" s="3">
        <v>48</v>
      </c>
      <c r="I59" s="3">
        <v>180</v>
      </c>
      <c r="J59" s="3">
        <v>55.000000000000007</v>
      </c>
      <c r="K59" s="3">
        <v>93</v>
      </c>
      <c r="L59" s="3">
        <v>59</v>
      </c>
      <c r="M59" s="3">
        <v>147</v>
      </c>
      <c r="N59" s="2"/>
    </row>
    <row r="60" spans="3:14" x14ac:dyDescent="0.2">
      <c r="C60" s="3">
        <v>49</v>
      </c>
      <c r="D60" s="3">
        <v>1267.9999999999998</v>
      </c>
      <c r="E60" s="3">
        <f t="shared" si="0"/>
        <v>25.999999999999545</v>
      </c>
      <c r="F60" s="9"/>
      <c r="H60" s="3">
        <v>49</v>
      </c>
      <c r="I60" s="3">
        <v>168</v>
      </c>
      <c r="J60" s="3">
        <v>50</v>
      </c>
      <c r="K60" s="3">
        <v>114</v>
      </c>
      <c r="L60" s="3">
        <v>97.999999999999986</v>
      </c>
      <c r="M60" s="3">
        <v>109</v>
      </c>
      <c r="N60" s="2"/>
    </row>
    <row r="61" spans="3:14" x14ac:dyDescent="0.2">
      <c r="C61" s="3">
        <v>50</v>
      </c>
      <c r="D61" s="3">
        <v>1269</v>
      </c>
      <c r="E61" s="3">
        <f t="shared" si="0"/>
        <v>1.0000000000002274</v>
      </c>
      <c r="F61" s="9"/>
      <c r="H61" s="3">
        <v>50</v>
      </c>
      <c r="I61" s="3">
        <v>72.000000000000014</v>
      </c>
      <c r="J61" s="3">
        <v>57.999999999999993</v>
      </c>
      <c r="K61" s="3">
        <v>97.000000000000014</v>
      </c>
      <c r="L61" s="3">
        <v>81</v>
      </c>
      <c r="M61" s="3">
        <v>105</v>
      </c>
      <c r="N61" s="2"/>
    </row>
    <row r="62" spans="3:14" x14ac:dyDescent="0.2">
      <c r="C62" s="3">
        <v>51</v>
      </c>
      <c r="D62" s="3">
        <v>1270.0000000000002</v>
      </c>
      <c r="E62" s="3">
        <f t="shared" si="0"/>
        <v>1.0000000000002274</v>
      </c>
      <c r="F62" s="9"/>
      <c r="H62" s="3">
        <v>51</v>
      </c>
      <c r="I62" s="3">
        <v>56.999999999999993</v>
      </c>
      <c r="J62" s="3">
        <v>137</v>
      </c>
      <c r="K62" s="3">
        <v>56.999999999999993</v>
      </c>
      <c r="L62" s="3">
        <v>109</v>
      </c>
      <c r="M62" s="3">
        <v>118</v>
      </c>
      <c r="N62" s="2"/>
    </row>
    <row r="63" spans="3:14" x14ac:dyDescent="0.2">
      <c r="C63" s="3">
        <v>52</v>
      </c>
      <c r="D63" s="3">
        <v>1277.0000000000002</v>
      </c>
      <c r="E63" s="3">
        <f t="shared" si="0"/>
        <v>7</v>
      </c>
      <c r="F63" s="9"/>
      <c r="H63" s="3">
        <v>52</v>
      </c>
      <c r="I63" s="3">
        <v>74.999999999999986</v>
      </c>
      <c r="J63" s="3">
        <v>190</v>
      </c>
      <c r="K63" s="3">
        <v>52</v>
      </c>
      <c r="L63" s="3">
        <v>111</v>
      </c>
      <c r="M63" s="3">
        <v>72.000000000000014</v>
      </c>
      <c r="N63" s="2"/>
    </row>
    <row r="64" spans="3:14" x14ac:dyDescent="0.2">
      <c r="C64" s="3">
        <v>53</v>
      </c>
      <c r="D64" s="3">
        <v>1301</v>
      </c>
      <c r="E64" s="3">
        <f t="shared" si="0"/>
        <v>23.999999999999773</v>
      </c>
      <c r="F64" s="9"/>
      <c r="H64" s="3">
        <v>53</v>
      </c>
      <c r="I64" s="3">
        <v>86</v>
      </c>
      <c r="J64" s="3">
        <v>46</v>
      </c>
      <c r="K64" s="3">
        <v>49</v>
      </c>
      <c r="L64" s="3">
        <v>163</v>
      </c>
      <c r="M64" s="3">
        <v>78</v>
      </c>
      <c r="N64" s="2"/>
    </row>
    <row r="65" spans="3:14" x14ac:dyDescent="0.2">
      <c r="C65" s="3">
        <v>54</v>
      </c>
      <c r="D65" s="3">
        <v>1343.9999999999998</v>
      </c>
      <c r="E65" s="3">
        <f t="shared" si="0"/>
        <v>42.999999999999773</v>
      </c>
      <c r="F65" s="9"/>
      <c r="H65" s="3">
        <v>54</v>
      </c>
      <c r="I65" s="3">
        <v>131</v>
      </c>
      <c r="J65" s="3">
        <v>180</v>
      </c>
      <c r="K65" s="3">
        <v>99</v>
      </c>
      <c r="L65" s="3">
        <v>54</v>
      </c>
      <c r="M65" s="3">
        <v>51</v>
      </c>
      <c r="N65" s="2"/>
    </row>
    <row r="66" spans="3:14" x14ac:dyDescent="0.2">
      <c r="C66" s="3">
        <v>55</v>
      </c>
      <c r="D66" s="3">
        <v>1390</v>
      </c>
      <c r="E66" s="3">
        <f t="shared" si="0"/>
        <v>46.000000000000227</v>
      </c>
      <c r="F66" s="9"/>
      <c r="H66" s="3">
        <v>55</v>
      </c>
      <c r="I66" s="3">
        <v>95</v>
      </c>
      <c r="J66" s="3">
        <v>33</v>
      </c>
      <c r="K66" s="3">
        <v>120.99999999999997</v>
      </c>
      <c r="L66" s="3">
        <v>131</v>
      </c>
      <c r="M66" s="3">
        <v>53</v>
      </c>
      <c r="N66" s="2"/>
    </row>
    <row r="67" spans="3:14" x14ac:dyDescent="0.2">
      <c r="C67" s="3">
        <v>56</v>
      </c>
      <c r="D67" s="3">
        <v>1419</v>
      </c>
      <c r="E67" s="3">
        <f t="shared" si="0"/>
        <v>29</v>
      </c>
      <c r="F67" s="9"/>
      <c r="H67" s="3">
        <v>56</v>
      </c>
      <c r="I67" s="3">
        <v>159</v>
      </c>
      <c r="J67" s="3">
        <v>70.000000000000014</v>
      </c>
      <c r="K67" s="3">
        <v>110</v>
      </c>
      <c r="L67" s="3">
        <v>147</v>
      </c>
      <c r="M67" s="3">
        <v>61</v>
      </c>
      <c r="N67" s="2"/>
    </row>
    <row r="68" spans="3:14" x14ac:dyDescent="0.2">
      <c r="C68" s="3">
        <v>57</v>
      </c>
      <c r="D68" s="3">
        <v>1479.9999999999998</v>
      </c>
      <c r="E68" s="3">
        <f t="shared" si="0"/>
        <v>60.999999999999773</v>
      </c>
      <c r="F68" s="9"/>
      <c r="H68" s="3">
        <v>57</v>
      </c>
      <c r="I68" s="3">
        <v>46</v>
      </c>
      <c r="J68" s="3">
        <v>50</v>
      </c>
      <c r="K68" s="3">
        <v>120.99999999999997</v>
      </c>
      <c r="L68" s="3">
        <v>109</v>
      </c>
      <c r="M68" s="3">
        <v>116</v>
      </c>
      <c r="N68" s="2"/>
    </row>
    <row r="69" spans="3:14" x14ac:dyDescent="0.2">
      <c r="C69" s="3">
        <v>58</v>
      </c>
      <c r="D69" s="3">
        <v>1481</v>
      </c>
      <c r="E69" s="3">
        <f t="shared" si="0"/>
        <v>1.0000000000002274</v>
      </c>
      <c r="F69" s="9"/>
      <c r="H69" s="3">
        <v>58</v>
      </c>
      <c r="I69" s="3">
        <v>61</v>
      </c>
      <c r="J69" s="3">
        <v>43</v>
      </c>
      <c r="K69" s="3">
        <v>140.00000000000003</v>
      </c>
      <c r="L69" s="3">
        <v>55.000000000000007</v>
      </c>
      <c r="M69" s="3">
        <v>115</v>
      </c>
      <c r="N69" s="2"/>
    </row>
    <row r="70" spans="3:14" x14ac:dyDescent="0.2">
      <c r="C70" s="3">
        <v>59</v>
      </c>
      <c r="D70" s="3">
        <v>1557</v>
      </c>
      <c r="E70" s="3">
        <f t="shared" si="0"/>
        <v>76</v>
      </c>
      <c r="F70" s="9"/>
      <c r="H70" s="3">
        <v>59</v>
      </c>
      <c r="I70" s="3">
        <v>83</v>
      </c>
      <c r="J70" s="3">
        <v>55</v>
      </c>
      <c r="K70" s="3">
        <v>170</v>
      </c>
      <c r="L70" s="3">
        <v>59</v>
      </c>
      <c r="M70" s="3">
        <v>130</v>
      </c>
      <c r="N70" s="2"/>
    </row>
    <row r="71" spans="3:14" x14ac:dyDescent="0.2">
      <c r="C71" s="3">
        <v>60</v>
      </c>
      <c r="D71" s="3">
        <v>1592.9999999999998</v>
      </c>
      <c r="E71" s="3">
        <f t="shared" si="0"/>
        <v>35.999999999999773</v>
      </c>
      <c r="F71" s="9"/>
      <c r="H71" s="3">
        <v>60</v>
      </c>
      <c r="I71" s="3">
        <v>116</v>
      </c>
      <c r="J71" s="3">
        <v>50</v>
      </c>
      <c r="K71" s="3">
        <v>180</v>
      </c>
      <c r="L71" s="3">
        <v>107</v>
      </c>
      <c r="M71" s="3">
        <v>54</v>
      </c>
      <c r="N71" s="2"/>
    </row>
    <row r="72" spans="3:14" x14ac:dyDescent="0.2">
      <c r="C72" s="3">
        <v>61</v>
      </c>
      <c r="D72" s="3">
        <v>1607</v>
      </c>
      <c r="E72" s="3">
        <f t="shared" si="0"/>
        <v>14.000000000000227</v>
      </c>
      <c r="F72" s="9"/>
      <c r="H72" s="3">
        <v>61</v>
      </c>
      <c r="I72" s="3">
        <v>124</v>
      </c>
      <c r="J72" s="3">
        <v>133</v>
      </c>
      <c r="K72" s="3">
        <v>139</v>
      </c>
      <c r="L72" s="3">
        <v>81</v>
      </c>
      <c r="M72" s="3">
        <v>57.999999999999993</v>
      </c>
      <c r="N72" s="2"/>
    </row>
    <row r="73" spans="3:14" x14ac:dyDescent="0.2">
      <c r="C73" s="3">
        <v>62</v>
      </c>
      <c r="D73" s="3">
        <v>1612</v>
      </c>
      <c r="E73" s="3">
        <f t="shared" si="0"/>
        <v>5</v>
      </c>
      <c r="F73" s="9"/>
      <c r="H73" s="3">
        <v>62</v>
      </c>
      <c r="I73" s="3">
        <v>153</v>
      </c>
      <c r="J73" s="3">
        <v>45</v>
      </c>
      <c r="K73" s="3">
        <v>72.999999999999986</v>
      </c>
      <c r="L73" s="3">
        <v>109</v>
      </c>
      <c r="M73" s="3">
        <v>111</v>
      </c>
      <c r="N73" s="2"/>
    </row>
    <row r="74" spans="3:14" x14ac:dyDescent="0.2">
      <c r="C74" s="3">
        <v>63</v>
      </c>
      <c r="D74" s="3">
        <v>1687.9999999999998</v>
      </c>
      <c r="E74" s="3">
        <f t="shared" si="0"/>
        <v>75.999999999999773</v>
      </c>
      <c r="F74" s="9"/>
      <c r="H74" s="3">
        <v>63</v>
      </c>
      <c r="I74" s="3">
        <v>94</v>
      </c>
      <c r="J74" s="3">
        <v>65</v>
      </c>
      <c r="K74" s="3">
        <v>175</v>
      </c>
      <c r="L74" s="3">
        <v>141</v>
      </c>
      <c r="M74" s="3">
        <v>99</v>
      </c>
      <c r="N74" s="2"/>
    </row>
    <row r="75" spans="3:14" x14ac:dyDescent="0.2">
      <c r="C75" s="3">
        <v>64</v>
      </c>
      <c r="D75" s="3">
        <v>1703.9999999999998</v>
      </c>
      <c r="E75" s="3">
        <f t="shared" si="0"/>
        <v>16</v>
      </c>
      <c r="F75" s="9"/>
      <c r="H75" s="3">
        <v>64</v>
      </c>
      <c r="I75" s="3">
        <v>105</v>
      </c>
      <c r="J75" s="3">
        <v>72.999999999999986</v>
      </c>
      <c r="K75" s="3">
        <v>180.99999999999997</v>
      </c>
      <c r="L75" s="3">
        <v>176</v>
      </c>
      <c r="M75" s="3">
        <v>170</v>
      </c>
      <c r="N75" s="2"/>
    </row>
    <row r="76" spans="3:14" x14ac:dyDescent="0.2">
      <c r="C76" s="3">
        <v>65</v>
      </c>
      <c r="D76" s="3">
        <v>1724.0000000000002</v>
      </c>
      <c r="E76" s="3">
        <f t="shared" si="0"/>
        <v>20.000000000000455</v>
      </c>
      <c r="F76" s="9"/>
      <c r="H76" s="3">
        <v>65</v>
      </c>
      <c r="I76" s="3">
        <v>57.999999999999993</v>
      </c>
      <c r="J76" s="3">
        <v>62</v>
      </c>
      <c r="K76" s="3">
        <v>79</v>
      </c>
      <c r="L76" s="3">
        <v>180</v>
      </c>
      <c r="M76" s="3">
        <v>152</v>
      </c>
      <c r="N76" s="2"/>
    </row>
    <row r="77" spans="3:14" x14ac:dyDescent="0.2">
      <c r="C77" s="3">
        <v>66</v>
      </c>
      <c r="D77" s="3">
        <v>1725</v>
      </c>
      <c r="E77" s="3">
        <f t="shared" si="0"/>
        <v>0.99999999999977263</v>
      </c>
      <c r="F77" s="9"/>
      <c r="H77" s="3">
        <v>66</v>
      </c>
      <c r="I77" s="3">
        <v>50</v>
      </c>
      <c r="J77" s="3">
        <v>105</v>
      </c>
      <c r="K77" s="3">
        <v>115</v>
      </c>
      <c r="L77" s="3">
        <v>72.000000000000014</v>
      </c>
      <c r="M77" s="3">
        <v>74.999999999999986</v>
      </c>
      <c r="N77" s="2"/>
    </row>
    <row r="78" spans="3:14" x14ac:dyDescent="0.2">
      <c r="C78" s="3">
        <v>67</v>
      </c>
      <c r="D78" s="3">
        <v>1742</v>
      </c>
      <c r="E78" s="3">
        <f t="shared" si="0"/>
        <v>17</v>
      </c>
      <c r="F78" s="9"/>
      <c r="H78" s="3">
        <v>67</v>
      </c>
      <c r="I78" s="3">
        <v>97.000000000000014</v>
      </c>
      <c r="J78" s="3">
        <v>118</v>
      </c>
      <c r="K78" s="3">
        <v>105</v>
      </c>
      <c r="L78" s="3">
        <v>160</v>
      </c>
      <c r="M78" s="3">
        <v>63</v>
      </c>
      <c r="N78" s="2"/>
    </row>
    <row r="79" spans="3:14" x14ac:dyDescent="0.2">
      <c r="C79" s="3">
        <v>68</v>
      </c>
      <c r="D79" s="3">
        <v>1750.0000000000002</v>
      </c>
      <c r="E79" s="3">
        <f t="shared" ref="E79:E142" si="1">D79-D78</f>
        <v>8.0000000000002274</v>
      </c>
      <c r="F79" s="9"/>
      <c r="H79" s="3">
        <v>68</v>
      </c>
      <c r="I79" s="3">
        <v>120.99999999999997</v>
      </c>
      <c r="J79" s="3">
        <v>72.000000000000014</v>
      </c>
      <c r="K79" s="3">
        <v>120.99999999999997</v>
      </c>
      <c r="L79" s="3">
        <v>158</v>
      </c>
      <c r="M79" s="3">
        <v>54</v>
      </c>
      <c r="N79" s="2"/>
    </row>
    <row r="80" spans="3:14" x14ac:dyDescent="0.2">
      <c r="C80" s="3">
        <v>69</v>
      </c>
      <c r="D80" s="3">
        <v>1763.9999999999998</v>
      </c>
      <c r="E80" s="3">
        <f t="shared" si="1"/>
        <v>13.999999999999545</v>
      </c>
      <c r="F80" s="9"/>
      <c r="H80" s="3">
        <v>69</v>
      </c>
      <c r="I80" s="3">
        <v>124.99999999999999</v>
      </c>
      <c r="J80" s="3">
        <v>78</v>
      </c>
      <c r="K80" s="3">
        <v>142.00000000000003</v>
      </c>
      <c r="L80" s="3">
        <v>63</v>
      </c>
      <c r="M80" s="3">
        <v>180</v>
      </c>
      <c r="N80" s="2"/>
    </row>
    <row r="81" spans="3:14" x14ac:dyDescent="0.2">
      <c r="C81" s="3">
        <v>70</v>
      </c>
      <c r="D81" s="3">
        <v>1823.9999999999998</v>
      </c>
      <c r="E81" s="3">
        <f t="shared" si="1"/>
        <v>60</v>
      </c>
      <c r="F81" s="9"/>
      <c r="H81" s="3">
        <v>70</v>
      </c>
      <c r="I81" s="3">
        <v>180</v>
      </c>
      <c r="J81" s="3">
        <v>51</v>
      </c>
      <c r="K81" s="3">
        <v>300</v>
      </c>
      <c r="L81" s="3">
        <v>78</v>
      </c>
      <c r="M81" s="3">
        <v>72.000000000000014</v>
      </c>
      <c r="N81" s="2"/>
    </row>
    <row r="82" spans="3:14" x14ac:dyDescent="0.2">
      <c r="C82" s="3">
        <v>71</v>
      </c>
      <c r="D82" s="3">
        <v>1900</v>
      </c>
      <c r="E82" s="3">
        <f t="shared" si="1"/>
        <v>76.000000000000227</v>
      </c>
      <c r="F82" s="9"/>
      <c r="H82" s="3">
        <v>71</v>
      </c>
      <c r="I82" s="3">
        <v>115</v>
      </c>
      <c r="J82" s="3">
        <v>53</v>
      </c>
      <c r="K82" s="3">
        <v>182</v>
      </c>
      <c r="L82" s="3">
        <v>160</v>
      </c>
      <c r="M82" s="3">
        <v>130</v>
      </c>
      <c r="N82" s="2"/>
    </row>
    <row r="83" spans="3:14" x14ac:dyDescent="0.2">
      <c r="C83" s="3">
        <v>72</v>
      </c>
      <c r="D83" s="3">
        <v>2001</v>
      </c>
      <c r="E83" s="3">
        <f t="shared" si="1"/>
        <v>101</v>
      </c>
      <c r="F83" s="9"/>
      <c r="H83" s="3">
        <v>72</v>
      </c>
      <c r="I83" s="3">
        <v>57.999999999999993</v>
      </c>
      <c r="J83" s="3">
        <v>50</v>
      </c>
      <c r="K83" s="3">
        <v>196</v>
      </c>
      <c r="L83" s="3">
        <v>158</v>
      </c>
      <c r="M83" s="3">
        <v>137</v>
      </c>
      <c r="N83" s="2"/>
    </row>
    <row r="84" spans="3:14" x14ac:dyDescent="0.2">
      <c r="C84" s="3">
        <v>73</v>
      </c>
      <c r="D84" s="3">
        <v>2090</v>
      </c>
      <c r="E84" s="3">
        <f t="shared" si="1"/>
        <v>89</v>
      </c>
      <c r="F84" s="9"/>
      <c r="H84" s="3">
        <v>73</v>
      </c>
      <c r="I84" s="3">
        <v>93</v>
      </c>
      <c r="J84" s="3">
        <v>120</v>
      </c>
      <c r="K84" s="3">
        <v>140</v>
      </c>
      <c r="L84" s="3">
        <v>63</v>
      </c>
      <c r="M84" s="3">
        <v>63</v>
      </c>
      <c r="N84" s="2"/>
    </row>
    <row r="85" spans="3:14" x14ac:dyDescent="0.2">
      <c r="C85" s="3">
        <v>74</v>
      </c>
      <c r="D85" s="3">
        <v>2091</v>
      </c>
      <c r="E85" s="3">
        <f t="shared" si="1"/>
        <v>1</v>
      </c>
      <c r="F85" s="9"/>
      <c r="H85" s="3">
        <v>74</v>
      </c>
      <c r="I85" s="3">
        <v>124.99999999999999</v>
      </c>
      <c r="J85" s="3">
        <v>55.000000000000007</v>
      </c>
      <c r="K85" s="3">
        <v>255.00000000000003</v>
      </c>
      <c r="L85" s="3">
        <v>78</v>
      </c>
      <c r="M85" s="3">
        <v>78</v>
      </c>
      <c r="N85" s="2"/>
    </row>
    <row r="86" spans="3:14" x14ac:dyDescent="0.2">
      <c r="C86" s="3">
        <v>75</v>
      </c>
      <c r="D86" s="3">
        <v>2111.9999999999995</v>
      </c>
      <c r="E86" s="3">
        <f t="shared" si="1"/>
        <v>20.999999999999545</v>
      </c>
      <c r="F86" s="9"/>
      <c r="H86" s="3">
        <v>75</v>
      </c>
      <c r="I86" s="3">
        <v>164</v>
      </c>
      <c r="J86" s="3">
        <v>48</v>
      </c>
      <c r="K86" s="3">
        <v>142</v>
      </c>
      <c r="L86" s="3">
        <v>53</v>
      </c>
      <c r="M86" s="3">
        <v>51</v>
      </c>
      <c r="N86" s="2"/>
    </row>
    <row r="87" spans="3:14" x14ac:dyDescent="0.2">
      <c r="C87" s="3">
        <v>76</v>
      </c>
      <c r="D87" s="3">
        <v>2142</v>
      </c>
      <c r="E87" s="3">
        <f t="shared" si="1"/>
        <v>30.000000000000455</v>
      </c>
      <c r="F87" s="9"/>
      <c r="H87" s="3">
        <v>76</v>
      </c>
      <c r="I87" s="3">
        <v>56.999999999999993</v>
      </c>
      <c r="J87" s="3">
        <v>180.99999999999997</v>
      </c>
      <c r="K87" s="3">
        <v>135</v>
      </c>
      <c r="L87" s="3">
        <v>78</v>
      </c>
      <c r="M87" s="3">
        <v>53</v>
      </c>
      <c r="N87" s="2"/>
    </row>
    <row r="88" spans="3:14" x14ac:dyDescent="0.2">
      <c r="C88" s="3">
        <v>77</v>
      </c>
      <c r="D88" s="3">
        <v>2156</v>
      </c>
      <c r="E88" s="3">
        <f t="shared" si="1"/>
        <v>14</v>
      </c>
      <c r="F88" s="9"/>
      <c r="H88" s="3">
        <v>77</v>
      </c>
      <c r="I88" s="3">
        <v>62</v>
      </c>
      <c r="J88" s="3">
        <v>54</v>
      </c>
      <c r="K88" s="3">
        <v>175</v>
      </c>
      <c r="L88" s="3">
        <v>114</v>
      </c>
      <c r="M88" s="3">
        <v>50</v>
      </c>
      <c r="N88" s="2"/>
    </row>
    <row r="89" spans="3:14" x14ac:dyDescent="0.2">
      <c r="C89" s="3">
        <v>78</v>
      </c>
      <c r="D89" s="3">
        <v>2160</v>
      </c>
      <c r="E89" s="3">
        <f t="shared" si="1"/>
        <v>4</v>
      </c>
      <c r="F89" s="9"/>
      <c r="H89" s="3">
        <v>78</v>
      </c>
      <c r="I89" s="3">
        <v>115</v>
      </c>
      <c r="J89" s="3">
        <v>46</v>
      </c>
      <c r="K89" s="3">
        <v>116</v>
      </c>
      <c r="L89" s="3">
        <v>170</v>
      </c>
      <c r="M89" s="3">
        <v>120</v>
      </c>
      <c r="N89" s="2"/>
    </row>
    <row r="90" spans="3:14" x14ac:dyDescent="0.2">
      <c r="C90" s="3">
        <v>79</v>
      </c>
      <c r="D90" s="3">
        <v>2170</v>
      </c>
      <c r="E90" s="3">
        <f t="shared" si="1"/>
        <v>10</v>
      </c>
      <c r="F90" s="9"/>
      <c r="H90" s="3">
        <v>79</v>
      </c>
      <c r="I90" s="3">
        <v>131</v>
      </c>
      <c r="J90" s="3">
        <v>35</v>
      </c>
      <c r="K90" s="3">
        <v>82</v>
      </c>
      <c r="L90" s="3">
        <v>220</v>
      </c>
      <c r="M90" s="3">
        <v>168</v>
      </c>
      <c r="N90" s="2"/>
    </row>
    <row r="91" spans="3:14" x14ac:dyDescent="0.2">
      <c r="C91" s="3">
        <v>80</v>
      </c>
      <c r="D91" s="3">
        <v>2171</v>
      </c>
      <c r="E91" s="3">
        <f t="shared" si="1"/>
        <v>1</v>
      </c>
      <c r="F91" s="9"/>
      <c r="H91" s="3">
        <v>80</v>
      </c>
      <c r="I91" s="3">
        <v>69</v>
      </c>
      <c r="J91" s="3">
        <v>27</v>
      </c>
      <c r="K91" s="3">
        <v>103</v>
      </c>
      <c r="L91" s="3">
        <v>63</v>
      </c>
      <c r="M91" s="3">
        <v>190</v>
      </c>
      <c r="N91" s="2"/>
    </row>
    <row r="92" spans="3:14" x14ac:dyDescent="0.2">
      <c r="C92" s="3">
        <v>81</v>
      </c>
      <c r="D92" s="3">
        <v>2171.9999999999995</v>
      </c>
      <c r="E92" s="3">
        <f t="shared" si="1"/>
        <v>0.99999999999954525</v>
      </c>
      <c r="F92" s="9"/>
      <c r="H92" s="3">
        <v>81</v>
      </c>
      <c r="I92" s="3">
        <v>79</v>
      </c>
      <c r="J92" s="3">
        <v>56.000000000000007</v>
      </c>
      <c r="K92" s="3">
        <v>105</v>
      </c>
      <c r="L92" s="3">
        <v>56.999999999999993</v>
      </c>
      <c r="M92" s="3">
        <v>50</v>
      </c>
      <c r="N92" s="2"/>
    </row>
    <row r="93" spans="3:14" x14ac:dyDescent="0.2">
      <c r="C93" s="3">
        <v>82</v>
      </c>
      <c r="D93" s="3">
        <v>2189.9999999999995</v>
      </c>
      <c r="E93" s="3">
        <f t="shared" si="1"/>
        <v>18</v>
      </c>
      <c r="F93" s="9"/>
      <c r="H93" s="3">
        <v>82</v>
      </c>
      <c r="I93" s="3">
        <v>153</v>
      </c>
      <c r="J93" s="3">
        <v>80</v>
      </c>
      <c r="K93" s="3">
        <v>94</v>
      </c>
      <c r="L93" s="3">
        <v>62</v>
      </c>
      <c r="M93" s="3">
        <v>230</v>
      </c>
      <c r="N93" s="2"/>
    </row>
    <row r="94" spans="3:14" x14ac:dyDescent="0.2">
      <c r="C94" s="3">
        <v>83</v>
      </c>
      <c r="D94" s="3">
        <v>2191</v>
      </c>
      <c r="E94" s="3">
        <f t="shared" si="1"/>
        <v>1.0000000000004547</v>
      </c>
      <c r="F94" s="9"/>
      <c r="H94" s="3">
        <v>83</v>
      </c>
      <c r="I94" s="3">
        <v>184.99999999999997</v>
      </c>
      <c r="J94" s="3">
        <v>108</v>
      </c>
      <c r="K94" s="3">
        <v>113</v>
      </c>
      <c r="L94" s="3">
        <v>84</v>
      </c>
      <c r="M94" s="3">
        <v>140.00000000000003</v>
      </c>
      <c r="N94" s="2"/>
    </row>
    <row r="95" spans="3:14" x14ac:dyDescent="0.2">
      <c r="C95" s="3">
        <v>84</v>
      </c>
      <c r="D95" s="3">
        <v>2192</v>
      </c>
      <c r="E95" s="3">
        <f t="shared" si="1"/>
        <v>1</v>
      </c>
      <c r="F95" s="9"/>
      <c r="H95" s="3">
        <v>84</v>
      </c>
      <c r="I95" s="3">
        <v>131</v>
      </c>
      <c r="J95" s="3">
        <v>97.999999999999986</v>
      </c>
      <c r="K95" s="3">
        <v>120.99999999999997</v>
      </c>
      <c r="L95" s="3">
        <v>168</v>
      </c>
      <c r="M95" s="3">
        <v>70.000000000000014</v>
      </c>
      <c r="N95" s="2"/>
    </row>
    <row r="96" spans="3:14" x14ac:dyDescent="0.2">
      <c r="C96" s="3">
        <v>85</v>
      </c>
      <c r="D96" s="3">
        <v>2193</v>
      </c>
      <c r="E96" s="3">
        <f t="shared" si="1"/>
        <v>1</v>
      </c>
      <c r="F96" s="9"/>
      <c r="H96" s="3">
        <v>85</v>
      </c>
      <c r="I96" s="3">
        <v>190</v>
      </c>
      <c r="J96" s="3">
        <v>89</v>
      </c>
      <c r="K96" s="3">
        <v>142.00000000000003</v>
      </c>
      <c r="L96" s="3">
        <v>190</v>
      </c>
      <c r="M96" s="3">
        <v>63</v>
      </c>
      <c r="N96" s="2"/>
    </row>
    <row r="97" spans="3:14" x14ac:dyDescent="0.2">
      <c r="C97" s="3">
        <v>86</v>
      </c>
      <c r="D97" s="3">
        <v>2231</v>
      </c>
      <c r="E97" s="3">
        <f t="shared" si="1"/>
        <v>38</v>
      </c>
      <c r="F97" s="9"/>
      <c r="H97" s="3">
        <v>86</v>
      </c>
      <c r="I97" s="3">
        <v>225</v>
      </c>
      <c r="J97" s="3">
        <v>65</v>
      </c>
      <c r="K97" s="3">
        <v>193</v>
      </c>
      <c r="L97" s="3">
        <v>50</v>
      </c>
      <c r="M97" s="3">
        <v>50</v>
      </c>
      <c r="N97" s="2"/>
    </row>
    <row r="98" spans="3:14" x14ac:dyDescent="0.2">
      <c r="C98" s="3">
        <v>87</v>
      </c>
      <c r="D98" s="3">
        <v>2271</v>
      </c>
      <c r="E98" s="3">
        <f t="shared" si="1"/>
        <v>40</v>
      </c>
      <c r="F98" s="9"/>
      <c r="H98" s="3">
        <v>87</v>
      </c>
      <c r="I98" s="3">
        <v>117</v>
      </c>
      <c r="J98" s="3">
        <v>56.000000000000007</v>
      </c>
      <c r="K98" s="3">
        <v>115</v>
      </c>
      <c r="L98" s="3">
        <v>69</v>
      </c>
      <c r="M98" s="3">
        <v>82</v>
      </c>
      <c r="N98" s="2"/>
    </row>
    <row r="99" spans="3:14" x14ac:dyDescent="0.2">
      <c r="C99" s="3">
        <v>88</v>
      </c>
      <c r="D99" s="3">
        <v>2305</v>
      </c>
      <c r="E99" s="3">
        <f t="shared" si="1"/>
        <v>34</v>
      </c>
      <c r="F99" s="9"/>
      <c r="H99" s="3">
        <v>88</v>
      </c>
      <c r="I99" s="3">
        <v>100</v>
      </c>
      <c r="J99" s="3">
        <v>81</v>
      </c>
      <c r="K99" s="3">
        <v>80</v>
      </c>
      <c r="L99" s="3">
        <v>143</v>
      </c>
      <c r="M99" s="3">
        <v>81</v>
      </c>
      <c r="N99" s="2"/>
    </row>
    <row r="100" spans="3:14" x14ac:dyDescent="0.2">
      <c r="C100" s="3">
        <v>89</v>
      </c>
      <c r="D100" s="3">
        <v>2315</v>
      </c>
      <c r="E100" s="3">
        <f t="shared" si="1"/>
        <v>10</v>
      </c>
      <c r="F100" s="9"/>
      <c r="H100" s="3">
        <v>89</v>
      </c>
      <c r="I100" s="3">
        <v>83</v>
      </c>
      <c r="J100" s="3">
        <v>45</v>
      </c>
      <c r="K100" s="3">
        <v>117</v>
      </c>
      <c r="L100" s="3">
        <v>61</v>
      </c>
      <c r="M100" s="3">
        <v>120</v>
      </c>
      <c r="N100" s="2"/>
    </row>
    <row r="101" spans="3:14" x14ac:dyDescent="0.2">
      <c r="C101" s="3">
        <v>90</v>
      </c>
      <c r="D101" s="3">
        <v>2350</v>
      </c>
      <c r="E101" s="3">
        <f t="shared" si="1"/>
        <v>35</v>
      </c>
      <c r="F101" s="9"/>
      <c r="H101" s="3">
        <v>90</v>
      </c>
      <c r="I101" s="3">
        <v>104</v>
      </c>
      <c r="J101" s="3">
        <v>59</v>
      </c>
      <c r="K101" s="3">
        <v>119</v>
      </c>
      <c r="L101" s="3">
        <v>116</v>
      </c>
      <c r="M101" s="3">
        <v>220</v>
      </c>
      <c r="N101" s="2"/>
    </row>
    <row r="102" spans="3:14" x14ac:dyDescent="0.2">
      <c r="C102" s="3">
        <v>91</v>
      </c>
      <c r="D102" s="3">
        <v>2422</v>
      </c>
      <c r="E102" s="3">
        <f t="shared" si="1"/>
        <v>72</v>
      </c>
      <c r="F102" s="9"/>
      <c r="H102" s="3">
        <v>91</v>
      </c>
      <c r="I102" s="3">
        <v>56.999999999999993</v>
      </c>
      <c r="J102" s="3">
        <v>97.999999999999986</v>
      </c>
      <c r="K102" s="3">
        <v>124</v>
      </c>
      <c r="L102" s="3">
        <v>115</v>
      </c>
      <c r="M102" s="3">
        <v>51</v>
      </c>
      <c r="N102" s="2"/>
    </row>
    <row r="103" spans="3:14" x14ac:dyDescent="0.2">
      <c r="C103" s="3">
        <v>92</v>
      </c>
      <c r="D103" s="3">
        <v>2509</v>
      </c>
      <c r="E103" s="3">
        <f t="shared" si="1"/>
        <v>87</v>
      </c>
      <c r="F103" s="9"/>
      <c r="H103" s="3">
        <v>92</v>
      </c>
      <c r="I103" s="3">
        <v>55.000000000000007</v>
      </c>
      <c r="J103" s="3">
        <v>81</v>
      </c>
      <c r="K103" s="3">
        <v>202.00000000000003</v>
      </c>
      <c r="L103" s="3">
        <v>130</v>
      </c>
      <c r="M103" s="3">
        <v>57.999999999999993</v>
      </c>
      <c r="N103" s="2"/>
    </row>
    <row r="104" spans="3:14" x14ac:dyDescent="0.2">
      <c r="C104" s="3">
        <v>93</v>
      </c>
      <c r="D104" s="3">
        <v>2586</v>
      </c>
      <c r="E104" s="3">
        <f t="shared" si="1"/>
        <v>77</v>
      </c>
      <c r="F104" s="9"/>
      <c r="H104" s="3">
        <v>93</v>
      </c>
      <c r="I104" s="3">
        <v>175</v>
      </c>
      <c r="J104" s="3">
        <v>64</v>
      </c>
      <c r="K104" s="3">
        <v>194</v>
      </c>
      <c r="L104" s="3">
        <v>54</v>
      </c>
      <c r="M104" s="3">
        <v>105</v>
      </c>
      <c r="N104" s="2"/>
    </row>
    <row r="105" spans="3:14" x14ac:dyDescent="0.2">
      <c r="C105" s="3">
        <v>94</v>
      </c>
      <c r="D105" s="3">
        <v>2587</v>
      </c>
      <c r="E105" s="3">
        <f t="shared" si="1"/>
        <v>1</v>
      </c>
      <c r="F105" s="9"/>
      <c r="H105" s="3">
        <v>94</v>
      </c>
      <c r="I105" s="3">
        <v>165</v>
      </c>
      <c r="J105" s="3">
        <v>109</v>
      </c>
      <c r="K105" s="3">
        <v>244</v>
      </c>
      <c r="L105" s="3">
        <v>57.999999999999993</v>
      </c>
      <c r="M105" s="3">
        <v>109</v>
      </c>
      <c r="N105" s="2"/>
    </row>
    <row r="106" spans="3:14" x14ac:dyDescent="0.2">
      <c r="C106" s="3">
        <v>95</v>
      </c>
      <c r="D106" s="3">
        <v>2600.0000000000005</v>
      </c>
      <c r="E106" s="3">
        <f t="shared" si="1"/>
        <v>13.000000000000455</v>
      </c>
      <c r="F106" s="9"/>
      <c r="H106" s="3">
        <v>95</v>
      </c>
      <c r="I106" s="3">
        <v>200</v>
      </c>
      <c r="J106" s="3">
        <v>111</v>
      </c>
      <c r="K106" s="3">
        <v>74.999999999999986</v>
      </c>
      <c r="L106" s="3">
        <v>111</v>
      </c>
      <c r="M106" s="3">
        <v>103</v>
      </c>
      <c r="N106" s="2"/>
    </row>
    <row r="107" spans="3:14" x14ac:dyDescent="0.2">
      <c r="C107" s="3">
        <v>96</v>
      </c>
      <c r="D107" s="3">
        <v>2601</v>
      </c>
      <c r="E107" s="3">
        <f t="shared" si="1"/>
        <v>0.99999999999954525</v>
      </c>
      <c r="F107" s="9"/>
      <c r="H107" s="3">
        <v>96</v>
      </c>
      <c r="I107" s="3">
        <v>197</v>
      </c>
      <c r="J107" s="3">
        <v>163</v>
      </c>
      <c r="K107" s="3">
        <v>66</v>
      </c>
      <c r="L107" s="3">
        <v>99</v>
      </c>
      <c r="M107" s="3">
        <v>81</v>
      </c>
      <c r="N107" s="2"/>
    </row>
    <row r="108" spans="3:14" x14ac:dyDescent="0.2">
      <c r="C108" s="3">
        <v>97</v>
      </c>
      <c r="D108" s="3">
        <v>2641</v>
      </c>
      <c r="E108" s="3">
        <f t="shared" si="1"/>
        <v>40</v>
      </c>
      <c r="F108" s="9"/>
      <c r="H108" s="3">
        <v>97</v>
      </c>
      <c r="I108" s="3">
        <v>104</v>
      </c>
      <c r="J108" s="3">
        <v>54</v>
      </c>
      <c r="K108" s="3">
        <v>104</v>
      </c>
      <c r="L108" s="3">
        <v>218</v>
      </c>
      <c r="M108" s="3">
        <v>63</v>
      </c>
      <c r="N108" s="2"/>
    </row>
    <row r="109" spans="3:14" x14ac:dyDescent="0.2">
      <c r="C109" s="3">
        <v>98</v>
      </c>
      <c r="D109" s="3">
        <v>2676.9999999999995</v>
      </c>
      <c r="E109" s="3">
        <f t="shared" si="1"/>
        <v>35.999999999999545</v>
      </c>
      <c r="F109" s="9"/>
      <c r="H109" s="3">
        <v>98</v>
      </c>
      <c r="I109" s="3">
        <v>63</v>
      </c>
      <c r="J109" s="3">
        <v>71.000000000000014</v>
      </c>
      <c r="K109" s="3">
        <v>117</v>
      </c>
      <c r="L109" s="3">
        <v>68</v>
      </c>
      <c r="M109" s="3">
        <v>172.99999999999997</v>
      </c>
      <c r="N109" s="2"/>
    </row>
    <row r="110" spans="3:14" x14ac:dyDescent="0.2">
      <c r="C110" s="3">
        <v>99</v>
      </c>
      <c r="D110" s="3">
        <v>2710</v>
      </c>
      <c r="E110" s="3">
        <f t="shared" si="1"/>
        <v>33.000000000000455</v>
      </c>
      <c r="F110" s="9"/>
      <c r="H110" s="3">
        <v>99</v>
      </c>
      <c r="I110" s="3">
        <v>71.000000000000014</v>
      </c>
      <c r="J110" s="3">
        <v>147</v>
      </c>
      <c r="K110" s="3">
        <v>63</v>
      </c>
      <c r="L110" s="3">
        <v>84</v>
      </c>
      <c r="M110" s="3">
        <v>64</v>
      </c>
      <c r="N110" s="2"/>
    </row>
    <row r="111" spans="3:14" x14ac:dyDescent="0.2">
      <c r="C111" s="3">
        <v>100</v>
      </c>
      <c r="D111" s="3">
        <v>2726</v>
      </c>
      <c r="E111" s="3">
        <f t="shared" si="1"/>
        <v>16</v>
      </c>
      <c r="F111" s="9"/>
      <c r="H111" s="3">
        <v>100</v>
      </c>
      <c r="I111" s="3">
        <v>76</v>
      </c>
      <c r="J111" s="3">
        <v>109</v>
      </c>
      <c r="K111" s="3">
        <v>84</v>
      </c>
      <c r="L111" s="3">
        <v>81</v>
      </c>
      <c r="M111" s="3">
        <v>56.000000000000007</v>
      </c>
      <c r="N111" s="2"/>
    </row>
    <row r="112" spans="3:14" x14ac:dyDescent="0.2">
      <c r="C112" s="3">
        <v>101</v>
      </c>
      <c r="D112" s="3">
        <v>2745.0000000000005</v>
      </c>
      <c r="E112" s="3">
        <f t="shared" si="1"/>
        <v>19.000000000000455</v>
      </c>
      <c r="F112" s="9"/>
      <c r="H112" s="3">
        <v>101</v>
      </c>
      <c r="I112" s="3">
        <v>79</v>
      </c>
      <c r="J112" s="3">
        <v>216</v>
      </c>
      <c r="K112" s="3">
        <v>115</v>
      </c>
      <c r="L112" s="3">
        <v>134</v>
      </c>
      <c r="M112" s="3">
        <v>81</v>
      </c>
      <c r="N112" s="2"/>
    </row>
    <row r="113" spans="3:14" x14ac:dyDescent="0.2">
      <c r="C113" s="3">
        <v>102</v>
      </c>
      <c r="D113" s="3">
        <v>2757</v>
      </c>
      <c r="E113" s="3">
        <f t="shared" si="1"/>
        <v>11.999999999999545</v>
      </c>
      <c r="F113" s="9"/>
      <c r="H113" s="3">
        <v>102</v>
      </c>
      <c r="I113" s="3">
        <v>94</v>
      </c>
      <c r="J113" s="3">
        <v>134</v>
      </c>
      <c r="K113" s="3">
        <v>79</v>
      </c>
      <c r="L113" s="3">
        <v>53</v>
      </c>
      <c r="M113" s="3">
        <v>70.000000000000014</v>
      </c>
      <c r="N113" s="2"/>
    </row>
    <row r="114" spans="3:14" x14ac:dyDescent="0.2">
      <c r="C114" s="3">
        <v>103</v>
      </c>
      <c r="D114" s="3">
        <v>2803</v>
      </c>
      <c r="E114" s="3">
        <f t="shared" si="1"/>
        <v>46</v>
      </c>
      <c r="F114" s="9"/>
      <c r="H114" s="3">
        <v>103</v>
      </c>
      <c r="I114" s="3">
        <v>82</v>
      </c>
      <c r="J114" s="3">
        <v>175</v>
      </c>
      <c r="K114" s="3">
        <v>56.000000000000007</v>
      </c>
      <c r="L114" s="3">
        <v>63</v>
      </c>
      <c r="M114" s="3">
        <v>176</v>
      </c>
      <c r="N114" s="2"/>
    </row>
    <row r="115" spans="3:14" x14ac:dyDescent="0.2">
      <c r="C115" s="3">
        <v>104</v>
      </c>
      <c r="D115" s="3">
        <v>2830</v>
      </c>
      <c r="E115" s="3">
        <f t="shared" si="1"/>
        <v>27</v>
      </c>
      <c r="F115" s="9"/>
      <c r="H115" s="3">
        <v>104</v>
      </c>
      <c r="I115" s="3">
        <v>115</v>
      </c>
      <c r="J115" s="3">
        <v>64</v>
      </c>
      <c r="K115" s="3">
        <v>79</v>
      </c>
      <c r="L115" s="3">
        <v>65</v>
      </c>
      <c r="M115" s="3">
        <v>180</v>
      </c>
      <c r="N115" s="2"/>
    </row>
    <row r="116" spans="3:14" x14ac:dyDescent="0.2">
      <c r="C116" s="3">
        <v>105</v>
      </c>
      <c r="D116" s="3">
        <v>2831</v>
      </c>
      <c r="E116" s="3">
        <f t="shared" si="1"/>
        <v>1</v>
      </c>
      <c r="F116" s="9"/>
      <c r="H116" s="3">
        <v>105</v>
      </c>
      <c r="I116" s="3">
        <v>120</v>
      </c>
      <c r="J116" s="3">
        <v>115</v>
      </c>
      <c r="K116" s="3">
        <v>104</v>
      </c>
      <c r="L116" s="3">
        <v>115</v>
      </c>
      <c r="M116" s="3">
        <v>72.000000000000014</v>
      </c>
      <c r="N116" s="2"/>
    </row>
    <row r="117" spans="3:14" x14ac:dyDescent="0.2">
      <c r="C117" s="3">
        <v>106</v>
      </c>
      <c r="D117" s="3">
        <v>2831.9999999999995</v>
      </c>
      <c r="E117" s="3">
        <f t="shared" si="1"/>
        <v>0.99999999999954525</v>
      </c>
      <c r="F117" s="9"/>
      <c r="H117" s="3">
        <v>106</v>
      </c>
      <c r="I117" s="3">
        <v>133</v>
      </c>
      <c r="J117" s="3">
        <v>81</v>
      </c>
      <c r="K117" s="3">
        <v>56.999999999999993</v>
      </c>
      <c r="L117" s="3">
        <v>118</v>
      </c>
      <c r="M117" s="3">
        <v>160</v>
      </c>
      <c r="N117" s="2"/>
    </row>
    <row r="118" spans="3:14" x14ac:dyDescent="0.2">
      <c r="C118" s="3">
        <v>107</v>
      </c>
      <c r="D118" s="3">
        <v>2840.0000000000005</v>
      </c>
      <c r="E118" s="3">
        <f t="shared" si="1"/>
        <v>8.0000000000009095</v>
      </c>
      <c r="F118" s="9"/>
      <c r="H118" s="3">
        <v>107</v>
      </c>
      <c r="I118" s="3">
        <v>180</v>
      </c>
      <c r="J118" s="3">
        <v>48</v>
      </c>
      <c r="K118" s="3">
        <v>74.999999999999986</v>
      </c>
      <c r="L118" s="3">
        <v>162</v>
      </c>
      <c r="M118" s="3">
        <v>158</v>
      </c>
      <c r="N118" s="2"/>
    </row>
    <row r="119" spans="3:14" x14ac:dyDescent="0.2">
      <c r="C119" s="3">
        <v>108</v>
      </c>
      <c r="D119" s="3">
        <v>2841</v>
      </c>
      <c r="E119" s="3">
        <f t="shared" si="1"/>
        <v>0.99999999999954525</v>
      </c>
      <c r="F119" s="9"/>
      <c r="H119" s="3">
        <v>108</v>
      </c>
      <c r="I119" s="3">
        <v>198</v>
      </c>
      <c r="J119" s="3">
        <v>57.999999999999993</v>
      </c>
      <c r="K119" s="3">
        <v>104</v>
      </c>
      <c r="L119" s="3">
        <v>82</v>
      </c>
      <c r="M119" s="3">
        <v>63</v>
      </c>
      <c r="N119" s="2"/>
    </row>
    <row r="120" spans="3:14" x14ac:dyDescent="0.2">
      <c r="C120" s="3">
        <v>109</v>
      </c>
      <c r="D120" s="3">
        <v>2862</v>
      </c>
      <c r="E120" s="3">
        <f t="shared" si="1"/>
        <v>21</v>
      </c>
      <c r="F120" s="9"/>
      <c r="H120" s="3">
        <v>109</v>
      </c>
      <c r="I120" s="3">
        <v>55.000000000000007</v>
      </c>
      <c r="J120" s="3">
        <v>71.000000000000014</v>
      </c>
      <c r="K120" s="3">
        <v>114</v>
      </c>
      <c r="L120" s="3">
        <v>81</v>
      </c>
      <c r="M120" s="3">
        <v>78</v>
      </c>
      <c r="N120" s="2"/>
    </row>
    <row r="121" spans="3:14" x14ac:dyDescent="0.2">
      <c r="C121" s="3">
        <v>110</v>
      </c>
      <c r="D121" s="3">
        <v>2884.9999999999995</v>
      </c>
      <c r="E121" s="3">
        <f t="shared" si="1"/>
        <v>22.999999999999545</v>
      </c>
      <c r="F121" s="9"/>
      <c r="H121" s="3">
        <v>110</v>
      </c>
      <c r="I121" s="3">
        <v>116</v>
      </c>
      <c r="J121" s="3">
        <v>103</v>
      </c>
      <c r="K121" s="3">
        <v>82</v>
      </c>
      <c r="L121" s="3">
        <v>68</v>
      </c>
      <c r="M121" s="3">
        <v>160</v>
      </c>
      <c r="N121" s="2"/>
    </row>
    <row r="122" spans="3:14" x14ac:dyDescent="0.2">
      <c r="C122" s="3">
        <v>111</v>
      </c>
      <c r="D122" s="3">
        <v>2914.0000000000005</v>
      </c>
      <c r="E122" s="3">
        <f t="shared" si="1"/>
        <v>29.000000000000909</v>
      </c>
      <c r="F122" s="9"/>
      <c r="H122" s="3">
        <v>111</v>
      </c>
      <c r="I122" s="3">
        <v>104</v>
      </c>
      <c r="J122" s="3">
        <v>56.999999999999993</v>
      </c>
      <c r="K122" s="3">
        <v>55.000000000000007</v>
      </c>
      <c r="L122" s="3">
        <v>52</v>
      </c>
      <c r="M122" s="3">
        <v>158</v>
      </c>
      <c r="N122" s="2"/>
    </row>
    <row r="123" spans="3:14" x14ac:dyDescent="0.2">
      <c r="C123" s="3">
        <v>112</v>
      </c>
      <c r="D123" s="3">
        <v>2986</v>
      </c>
      <c r="E123" s="3">
        <f t="shared" si="1"/>
        <v>71.999999999999545</v>
      </c>
      <c r="F123" s="9"/>
      <c r="H123" s="3">
        <v>112</v>
      </c>
      <c r="I123" s="3">
        <v>87</v>
      </c>
      <c r="J123" s="3">
        <v>50</v>
      </c>
      <c r="K123" s="3">
        <v>104</v>
      </c>
      <c r="L123" s="3">
        <v>94</v>
      </c>
      <c r="M123" s="3">
        <v>63</v>
      </c>
      <c r="N123" s="2"/>
    </row>
    <row r="124" spans="3:14" x14ac:dyDescent="0.2">
      <c r="C124" s="3">
        <v>113</v>
      </c>
      <c r="D124" s="3">
        <v>3109</v>
      </c>
      <c r="E124" s="3">
        <f t="shared" si="1"/>
        <v>123</v>
      </c>
      <c r="F124" s="9"/>
      <c r="H124" s="3">
        <v>113</v>
      </c>
      <c r="I124" s="3">
        <v>78</v>
      </c>
      <c r="J124" s="3">
        <v>115</v>
      </c>
      <c r="K124" s="3">
        <v>73.999999999999986</v>
      </c>
      <c r="L124" s="3">
        <v>72.999999999999986</v>
      </c>
      <c r="M124" s="3">
        <v>78</v>
      </c>
      <c r="N124" s="2"/>
    </row>
    <row r="125" spans="3:14" x14ac:dyDescent="0.2">
      <c r="C125" s="3">
        <v>114</v>
      </c>
      <c r="D125" s="3">
        <v>3165.0000000000005</v>
      </c>
      <c r="E125" s="3">
        <f t="shared" si="1"/>
        <v>56.000000000000455</v>
      </c>
      <c r="F125" s="9"/>
      <c r="H125" s="3">
        <v>114</v>
      </c>
      <c r="I125" s="3">
        <v>129</v>
      </c>
      <c r="J125" s="3">
        <v>64</v>
      </c>
      <c r="K125" s="3">
        <v>115</v>
      </c>
      <c r="L125" s="3">
        <v>82</v>
      </c>
      <c r="M125" s="3">
        <v>81</v>
      </c>
      <c r="N125" s="2"/>
    </row>
    <row r="126" spans="3:14" x14ac:dyDescent="0.2">
      <c r="C126" s="3">
        <v>115</v>
      </c>
      <c r="D126" s="3">
        <v>3296</v>
      </c>
      <c r="E126" s="3">
        <f t="shared" si="1"/>
        <v>130.99999999999955</v>
      </c>
      <c r="F126" s="9"/>
      <c r="H126" s="3">
        <v>115</v>
      </c>
      <c r="I126" s="3">
        <v>153</v>
      </c>
      <c r="J126" s="3">
        <v>97.999999999999986</v>
      </c>
      <c r="K126" s="3">
        <v>44</v>
      </c>
      <c r="L126" s="3">
        <v>119</v>
      </c>
      <c r="M126" s="3">
        <v>48</v>
      </c>
      <c r="N126" s="2"/>
    </row>
    <row r="127" spans="3:14" x14ac:dyDescent="0.2">
      <c r="C127" s="3">
        <v>116</v>
      </c>
      <c r="D127" s="3">
        <v>3354</v>
      </c>
      <c r="E127" s="3">
        <f t="shared" si="1"/>
        <v>58</v>
      </c>
      <c r="F127" s="9"/>
      <c r="H127" s="3">
        <v>116</v>
      </c>
      <c r="I127" s="3">
        <v>115</v>
      </c>
      <c r="J127" s="3">
        <v>175</v>
      </c>
      <c r="K127" s="3">
        <v>43</v>
      </c>
      <c r="L127" s="3">
        <v>235</v>
      </c>
      <c r="M127" s="3">
        <v>57.999999999999993</v>
      </c>
      <c r="N127" s="2"/>
    </row>
    <row r="128" spans="3:14" x14ac:dyDescent="0.2">
      <c r="C128" s="3">
        <v>117</v>
      </c>
      <c r="D128" s="3">
        <v>3444</v>
      </c>
      <c r="E128" s="3">
        <f t="shared" si="1"/>
        <v>90</v>
      </c>
      <c r="F128" s="9"/>
      <c r="H128" s="3">
        <v>117</v>
      </c>
      <c r="I128" s="3">
        <v>84</v>
      </c>
      <c r="J128" s="3">
        <v>186</v>
      </c>
      <c r="K128" s="3">
        <v>76</v>
      </c>
      <c r="L128" s="3">
        <v>190</v>
      </c>
      <c r="M128" s="3">
        <v>71.000000000000014</v>
      </c>
      <c r="N128" s="2"/>
    </row>
    <row r="129" spans="3:14" x14ac:dyDescent="0.2">
      <c r="C129" s="3">
        <v>118</v>
      </c>
      <c r="D129" s="3">
        <v>3445</v>
      </c>
      <c r="E129" s="3">
        <f t="shared" si="1"/>
        <v>1</v>
      </c>
      <c r="F129" s="9"/>
      <c r="H129" s="3">
        <v>118</v>
      </c>
      <c r="I129" s="3">
        <v>61</v>
      </c>
      <c r="J129" s="3">
        <v>56.000000000000007</v>
      </c>
      <c r="K129" s="3">
        <v>86</v>
      </c>
      <c r="L129" s="3">
        <v>46</v>
      </c>
      <c r="M129" s="3">
        <v>103</v>
      </c>
      <c r="N129" s="2"/>
    </row>
    <row r="130" spans="3:14" x14ac:dyDescent="0.2">
      <c r="C130" s="3">
        <v>119</v>
      </c>
      <c r="D130" s="3">
        <v>3550</v>
      </c>
      <c r="E130" s="3">
        <f t="shared" si="1"/>
        <v>105</v>
      </c>
      <c r="F130" s="9"/>
      <c r="H130" s="3">
        <v>119</v>
      </c>
      <c r="I130" s="3">
        <v>56.000000000000007</v>
      </c>
      <c r="J130" s="3">
        <v>51</v>
      </c>
      <c r="K130" s="3">
        <v>115</v>
      </c>
      <c r="L130" s="3">
        <v>180</v>
      </c>
      <c r="M130" s="3">
        <v>56.999999999999993</v>
      </c>
      <c r="N130" s="2"/>
    </row>
    <row r="131" spans="3:14" x14ac:dyDescent="0.2">
      <c r="C131" s="3">
        <v>120</v>
      </c>
      <c r="D131" s="3">
        <v>3599.0000000000005</v>
      </c>
      <c r="E131" s="3">
        <f t="shared" si="1"/>
        <v>49.000000000000455</v>
      </c>
      <c r="F131" s="9"/>
      <c r="H131" s="3">
        <v>120</v>
      </c>
      <c r="I131" s="3">
        <v>44</v>
      </c>
      <c r="J131" s="3">
        <v>99</v>
      </c>
      <c r="K131" s="3">
        <v>73.999999999999986</v>
      </c>
      <c r="L131" s="3">
        <v>33</v>
      </c>
      <c r="M131" s="3">
        <v>190</v>
      </c>
      <c r="N131" s="2"/>
    </row>
    <row r="132" spans="3:14" x14ac:dyDescent="0.2">
      <c r="C132" s="3">
        <v>121</v>
      </c>
      <c r="D132" s="3">
        <v>3620</v>
      </c>
      <c r="E132" s="3">
        <f t="shared" si="1"/>
        <v>20.999999999999545</v>
      </c>
      <c r="F132" s="9"/>
      <c r="H132" s="3">
        <v>121</v>
      </c>
      <c r="I132" s="3">
        <v>59</v>
      </c>
      <c r="J132" s="3">
        <v>69</v>
      </c>
      <c r="K132" s="3">
        <v>92</v>
      </c>
      <c r="L132" s="3">
        <v>70.000000000000014</v>
      </c>
      <c r="M132" s="3">
        <v>46</v>
      </c>
      <c r="N132" s="2"/>
    </row>
    <row r="133" spans="3:14" x14ac:dyDescent="0.2">
      <c r="C133" s="3">
        <v>122</v>
      </c>
      <c r="D133" s="3">
        <v>3678</v>
      </c>
      <c r="E133" s="3">
        <f t="shared" si="1"/>
        <v>58</v>
      </c>
      <c r="F133" s="9"/>
      <c r="H133" s="3">
        <v>122</v>
      </c>
      <c r="I133" s="3">
        <v>104</v>
      </c>
      <c r="J133" s="3">
        <v>85</v>
      </c>
      <c r="K133" s="3">
        <v>79</v>
      </c>
      <c r="L133" s="3">
        <v>50</v>
      </c>
      <c r="M133" s="3">
        <v>176</v>
      </c>
      <c r="N133" s="2"/>
    </row>
    <row r="134" spans="3:14" x14ac:dyDescent="0.2">
      <c r="C134" s="3">
        <v>123</v>
      </c>
      <c r="D134" s="3">
        <v>3688</v>
      </c>
      <c r="E134" s="3">
        <f t="shared" si="1"/>
        <v>10</v>
      </c>
      <c r="F134" s="9"/>
      <c r="H134" s="3">
        <v>123</v>
      </c>
      <c r="I134" s="3">
        <v>120.99999999999997</v>
      </c>
      <c r="J134" s="3">
        <v>49</v>
      </c>
      <c r="K134" s="3">
        <v>120.99999999999997</v>
      </c>
      <c r="L134" s="3">
        <v>43</v>
      </c>
      <c r="M134" s="3">
        <v>235</v>
      </c>
      <c r="N134" s="2"/>
    </row>
    <row r="135" spans="3:14" x14ac:dyDescent="0.2">
      <c r="C135" s="3">
        <v>124</v>
      </c>
      <c r="D135" s="3">
        <v>3700</v>
      </c>
      <c r="E135" s="3">
        <f t="shared" si="1"/>
        <v>12</v>
      </c>
      <c r="F135" s="9"/>
      <c r="H135" s="3">
        <v>124</v>
      </c>
      <c r="I135" s="3">
        <v>105</v>
      </c>
      <c r="J135" s="3">
        <v>110</v>
      </c>
      <c r="K135" s="3">
        <v>124</v>
      </c>
      <c r="L135" s="3">
        <v>110</v>
      </c>
      <c r="M135" s="3">
        <v>85</v>
      </c>
      <c r="N135" s="2"/>
    </row>
    <row r="136" spans="3:14" x14ac:dyDescent="0.2">
      <c r="C136" s="3">
        <v>125</v>
      </c>
      <c r="D136" s="3">
        <v>3702</v>
      </c>
      <c r="E136" s="3">
        <f t="shared" si="1"/>
        <v>2</v>
      </c>
      <c r="F136" s="9"/>
      <c r="H136" s="3">
        <v>125</v>
      </c>
      <c r="I136" s="3">
        <v>70.000000000000014</v>
      </c>
      <c r="J136" s="3">
        <v>86</v>
      </c>
      <c r="K136" s="3">
        <v>175</v>
      </c>
      <c r="L136" s="3">
        <v>108</v>
      </c>
      <c r="M136" s="3">
        <v>90</v>
      </c>
      <c r="N136" s="2"/>
    </row>
    <row r="137" spans="3:14" x14ac:dyDescent="0.2">
      <c r="C137" s="3">
        <v>126</v>
      </c>
      <c r="D137" s="3">
        <v>3710</v>
      </c>
      <c r="E137" s="3">
        <f t="shared" si="1"/>
        <v>8</v>
      </c>
      <c r="F137" s="9"/>
      <c r="H137" s="3">
        <v>126</v>
      </c>
      <c r="I137" s="3">
        <v>82</v>
      </c>
      <c r="J137" s="3">
        <v>82</v>
      </c>
      <c r="K137" s="3">
        <v>235</v>
      </c>
      <c r="L137" s="3">
        <v>82</v>
      </c>
      <c r="M137" s="3">
        <v>142.00000000000003</v>
      </c>
      <c r="N137" s="2"/>
    </row>
    <row r="138" spans="3:14" x14ac:dyDescent="0.2">
      <c r="C138" s="3">
        <v>127</v>
      </c>
      <c r="D138" s="3">
        <v>3711</v>
      </c>
      <c r="E138" s="3">
        <f t="shared" si="1"/>
        <v>1</v>
      </c>
      <c r="F138" s="9"/>
      <c r="H138" s="3">
        <v>127</v>
      </c>
      <c r="I138" s="3">
        <v>79</v>
      </c>
      <c r="J138" s="3">
        <v>83</v>
      </c>
      <c r="K138" s="3">
        <v>240</v>
      </c>
      <c r="L138" s="3">
        <v>89</v>
      </c>
      <c r="M138" s="3">
        <v>63</v>
      </c>
      <c r="N138" s="2"/>
    </row>
    <row r="139" spans="3:14" x14ac:dyDescent="0.2">
      <c r="C139" s="3">
        <v>128</v>
      </c>
      <c r="D139" s="3">
        <v>3712</v>
      </c>
      <c r="E139" s="3">
        <f t="shared" si="1"/>
        <v>1</v>
      </c>
      <c r="F139" s="9"/>
      <c r="H139" s="3">
        <v>128</v>
      </c>
      <c r="I139" s="3">
        <v>61</v>
      </c>
      <c r="J139" s="3">
        <v>70.000000000000014</v>
      </c>
      <c r="K139" s="3">
        <v>70.000000000000014</v>
      </c>
      <c r="L139" s="3">
        <v>74.999999999999986</v>
      </c>
      <c r="M139" s="3">
        <v>72.000000000000014</v>
      </c>
      <c r="N139" s="2"/>
    </row>
    <row r="140" spans="3:14" x14ac:dyDescent="0.2">
      <c r="C140" s="3">
        <v>129</v>
      </c>
      <c r="D140" s="3">
        <v>3720</v>
      </c>
      <c r="E140" s="3">
        <f t="shared" si="1"/>
        <v>8</v>
      </c>
      <c r="F140" s="9"/>
      <c r="H140" s="3">
        <v>129</v>
      </c>
      <c r="I140" s="3">
        <v>64</v>
      </c>
      <c r="J140" s="3">
        <v>65</v>
      </c>
      <c r="K140" s="3">
        <v>70.000000000000014</v>
      </c>
      <c r="L140" s="3">
        <v>188</v>
      </c>
      <c r="M140" s="3">
        <v>64</v>
      </c>
      <c r="N140" s="2"/>
    </row>
    <row r="141" spans="3:14" x14ac:dyDescent="0.2">
      <c r="C141" s="3">
        <v>130</v>
      </c>
      <c r="D141" s="3">
        <v>3755</v>
      </c>
      <c r="E141" s="3">
        <f t="shared" si="1"/>
        <v>35</v>
      </c>
      <c r="F141" s="9"/>
      <c r="H141" s="3">
        <v>130</v>
      </c>
      <c r="I141" s="3">
        <v>70.000000000000014</v>
      </c>
      <c r="J141" s="3">
        <v>157</v>
      </c>
      <c r="K141" s="3">
        <v>44</v>
      </c>
      <c r="L141" s="3">
        <v>55.000000000000007</v>
      </c>
      <c r="M141" s="3">
        <v>200.00000000000003</v>
      </c>
      <c r="N141" s="2"/>
    </row>
    <row r="142" spans="3:14" x14ac:dyDescent="0.2">
      <c r="C142" s="3">
        <v>131</v>
      </c>
      <c r="D142" s="7">
        <v>3756</v>
      </c>
      <c r="E142" s="3">
        <f t="shared" si="1"/>
        <v>1</v>
      </c>
      <c r="F142" s="9"/>
      <c r="H142" s="3">
        <v>131</v>
      </c>
      <c r="I142" s="3">
        <v>115</v>
      </c>
      <c r="J142" s="3">
        <v>57.999999999999993</v>
      </c>
      <c r="K142" s="3">
        <v>182</v>
      </c>
      <c r="L142" s="3">
        <v>50</v>
      </c>
      <c r="M142" s="3">
        <v>78</v>
      </c>
      <c r="N142" s="2"/>
    </row>
    <row r="143" spans="3:14" x14ac:dyDescent="0.2">
      <c r="C143" s="3">
        <v>132</v>
      </c>
      <c r="D143" s="7">
        <v>3759</v>
      </c>
      <c r="E143" s="3">
        <f t="shared" ref="E143:E206" si="2">D143-D142</f>
        <v>3</v>
      </c>
      <c r="F143" s="9"/>
      <c r="H143" s="3">
        <v>132</v>
      </c>
      <c r="I143" s="3">
        <v>62</v>
      </c>
      <c r="J143" s="3">
        <v>198</v>
      </c>
      <c r="K143" s="3">
        <v>224</v>
      </c>
      <c r="L143" s="3">
        <v>57.999999999999993</v>
      </c>
      <c r="M143" s="3">
        <v>62</v>
      </c>
      <c r="N143" s="2"/>
    </row>
    <row r="144" spans="3:14" x14ac:dyDescent="0.2">
      <c r="C144" s="3">
        <v>133</v>
      </c>
      <c r="D144" s="7">
        <v>3775</v>
      </c>
      <c r="E144" s="3">
        <f t="shared" si="2"/>
        <v>16</v>
      </c>
      <c r="F144" s="9"/>
      <c r="H144" s="3">
        <v>133</v>
      </c>
      <c r="I144" s="3">
        <v>63</v>
      </c>
      <c r="J144" s="3">
        <v>140.00000000000003</v>
      </c>
      <c r="K144" s="3">
        <v>240.99999999999997</v>
      </c>
      <c r="L144" s="3">
        <v>235</v>
      </c>
      <c r="M144" s="3">
        <v>143</v>
      </c>
      <c r="N144" s="2"/>
    </row>
    <row r="145" spans="3:14" x14ac:dyDescent="0.2">
      <c r="C145" s="3">
        <v>134</v>
      </c>
      <c r="D145" s="7">
        <v>3780</v>
      </c>
      <c r="E145" s="3">
        <f t="shared" si="2"/>
        <v>5</v>
      </c>
      <c r="F145" s="9"/>
      <c r="H145" s="3">
        <v>134</v>
      </c>
      <c r="I145" s="3">
        <v>60</v>
      </c>
      <c r="J145" s="3">
        <v>170</v>
      </c>
      <c r="K145" s="3">
        <v>202.00000000000003</v>
      </c>
      <c r="L145" s="3">
        <v>190</v>
      </c>
      <c r="M145" s="3">
        <v>59</v>
      </c>
      <c r="N145" s="2"/>
    </row>
    <row r="146" spans="3:14" x14ac:dyDescent="0.2">
      <c r="C146" s="3">
        <v>135</v>
      </c>
      <c r="D146" s="7">
        <v>3801</v>
      </c>
      <c r="E146" s="3">
        <f t="shared" si="2"/>
        <v>21</v>
      </c>
      <c r="F146" s="9"/>
      <c r="H146" s="3">
        <v>135</v>
      </c>
      <c r="I146" s="3">
        <v>83</v>
      </c>
      <c r="J146" s="3">
        <v>152</v>
      </c>
      <c r="K146" s="3">
        <v>236</v>
      </c>
      <c r="L146" s="3">
        <v>46</v>
      </c>
      <c r="M146" s="3">
        <v>77</v>
      </c>
      <c r="N146" s="2"/>
    </row>
    <row r="147" spans="3:14" x14ac:dyDescent="0.2">
      <c r="C147" s="3">
        <v>136</v>
      </c>
      <c r="D147" s="7">
        <v>3802</v>
      </c>
      <c r="E147" s="3">
        <f t="shared" si="2"/>
        <v>1</v>
      </c>
      <c r="F147" s="9"/>
      <c r="H147" s="3">
        <v>136</v>
      </c>
      <c r="I147" s="3">
        <v>84</v>
      </c>
      <c r="J147" s="3">
        <v>74.999999999999986</v>
      </c>
      <c r="K147" s="3">
        <v>79</v>
      </c>
      <c r="L147" s="3">
        <v>176</v>
      </c>
      <c r="M147" s="3">
        <v>63</v>
      </c>
      <c r="N147" s="2"/>
    </row>
    <row r="148" spans="3:14" x14ac:dyDescent="0.2">
      <c r="C148" s="3">
        <v>137</v>
      </c>
      <c r="D148" s="7">
        <v>3803</v>
      </c>
      <c r="E148" s="3">
        <f t="shared" si="2"/>
        <v>1</v>
      </c>
      <c r="F148" s="9"/>
      <c r="H148" s="3">
        <v>137</v>
      </c>
      <c r="I148" s="3">
        <v>115</v>
      </c>
      <c r="J148" s="3">
        <v>63</v>
      </c>
      <c r="K148" s="3">
        <v>71.000000000000014</v>
      </c>
      <c r="L148" s="3">
        <v>235</v>
      </c>
      <c r="M148" s="3">
        <v>116</v>
      </c>
      <c r="N148" s="2"/>
    </row>
    <row r="149" spans="3:14" x14ac:dyDescent="0.2">
      <c r="C149" s="3">
        <v>138</v>
      </c>
      <c r="D149" s="7">
        <v>3860</v>
      </c>
      <c r="E149" s="3">
        <f t="shared" si="2"/>
        <v>57</v>
      </c>
      <c r="F149" s="9"/>
      <c r="H149" s="3">
        <v>138</v>
      </c>
      <c r="I149" s="3">
        <v>117</v>
      </c>
      <c r="J149" s="3">
        <v>54</v>
      </c>
      <c r="K149" s="3">
        <v>116</v>
      </c>
      <c r="L149" s="3">
        <v>85</v>
      </c>
      <c r="M149" s="3">
        <v>169.00000000000003</v>
      </c>
      <c r="N149" s="2"/>
    </row>
    <row r="150" spans="3:14" x14ac:dyDescent="0.2">
      <c r="C150" s="3">
        <v>139</v>
      </c>
      <c r="D150" s="7">
        <v>3874</v>
      </c>
      <c r="E150" s="3">
        <f t="shared" si="2"/>
        <v>14</v>
      </c>
      <c r="F150" s="9"/>
      <c r="H150" s="3">
        <v>139</v>
      </c>
      <c r="I150" s="3">
        <v>79</v>
      </c>
      <c r="J150" s="3">
        <v>180</v>
      </c>
      <c r="K150" s="3">
        <v>56.000000000000007</v>
      </c>
      <c r="L150" s="3">
        <v>90</v>
      </c>
      <c r="M150" s="3">
        <v>180</v>
      </c>
      <c r="N150" s="2"/>
    </row>
    <row r="151" spans="3:14" x14ac:dyDescent="0.2">
      <c r="C151" s="3">
        <v>140</v>
      </c>
      <c r="D151" s="7">
        <v>3900</v>
      </c>
      <c r="E151" s="3">
        <f t="shared" si="2"/>
        <v>26</v>
      </c>
      <c r="F151" s="9"/>
      <c r="H151" s="3">
        <v>140</v>
      </c>
      <c r="I151" s="3">
        <v>60</v>
      </c>
      <c r="J151" s="3">
        <v>72.000000000000014</v>
      </c>
      <c r="K151" s="3">
        <v>52</v>
      </c>
      <c r="L151" s="3">
        <v>142.00000000000003</v>
      </c>
      <c r="M151" s="3">
        <v>122.99999999999999</v>
      </c>
      <c r="N151" s="2"/>
    </row>
    <row r="152" spans="3:14" x14ac:dyDescent="0.2">
      <c r="C152" s="3">
        <v>141</v>
      </c>
      <c r="D152" s="7">
        <v>3902</v>
      </c>
      <c r="E152" s="3">
        <f t="shared" si="2"/>
        <v>2</v>
      </c>
      <c r="F152" s="9"/>
      <c r="H152" s="3">
        <v>141</v>
      </c>
      <c r="I152" s="3">
        <v>62</v>
      </c>
      <c r="J152" s="3">
        <v>160</v>
      </c>
      <c r="K152" s="3">
        <v>44</v>
      </c>
      <c r="L152" s="3">
        <v>63</v>
      </c>
      <c r="M152" s="3">
        <v>53</v>
      </c>
      <c r="N152" s="2"/>
    </row>
    <row r="153" spans="3:14" x14ac:dyDescent="0.2">
      <c r="C153" s="3">
        <v>142</v>
      </c>
      <c r="D153" s="7">
        <v>3909</v>
      </c>
      <c r="E153" s="3">
        <f t="shared" si="2"/>
        <v>7</v>
      </c>
      <c r="F153" s="9"/>
      <c r="H153" s="3">
        <v>142</v>
      </c>
      <c r="I153" s="3">
        <v>67</v>
      </c>
      <c r="J153" s="3">
        <v>158</v>
      </c>
      <c r="K153" s="3">
        <v>61</v>
      </c>
      <c r="L153" s="3">
        <v>72.000000000000014</v>
      </c>
      <c r="M153" s="3">
        <v>77</v>
      </c>
      <c r="N153" s="2"/>
    </row>
    <row r="154" spans="3:14" x14ac:dyDescent="0.2">
      <c r="C154" s="3">
        <v>143</v>
      </c>
      <c r="D154" s="7">
        <v>3955</v>
      </c>
      <c r="E154" s="3">
        <f t="shared" si="2"/>
        <v>46</v>
      </c>
      <c r="F154" s="9"/>
      <c r="H154" s="3">
        <v>143</v>
      </c>
      <c r="I154" s="3">
        <v>59</v>
      </c>
      <c r="J154" s="3">
        <v>63</v>
      </c>
      <c r="K154" s="3">
        <v>105</v>
      </c>
      <c r="L154" s="3">
        <v>64</v>
      </c>
      <c r="M154" s="3">
        <v>63</v>
      </c>
      <c r="N154" s="2"/>
    </row>
    <row r="155" spans="3:14" x14ac:dyDescent="0.2">
      <c r="C155" s="3">
        <v>144</v>
      </c>
      <c r="D155" s="7">
        <v>3965</v>
      </c>
      <c r="E155" s="3">
        <f t="shared" si="2"/>
        <v>10</v>
      </c>
      <c r="F155" s="9"/>
      <c r="H155" s="3">
        <v>144</v>
      </c>
      <c r="I155" s="3">
        <v>57.999999999999993</v>
      </c>
      <c r="J155" s="3">
        <v>78</v>
      </c>
      <c r="K155" s="3">
        <v>118</v>
      </c>
      <c r="L155" s="3">
        <v>153</v>
      </c>
      <c r="M155" s="3">
        <v>69</v>
      </c>
      <c r="N155" s="2"/>
    </row>
    <row r="156" spans="3:14" x14ac:dyDescent="0.2">
      <c r="C156" s="3">
        <v>145</v>
      </c>
      <c r="D156" s="7">
        <v>4000</v>
      </c>
      <c r="E156" s="3">
        <f t="shared" si="2"/>
        <v>35</v>
      </c>
      <c r="F156" s="9"/>
      <c r="H156" s="3">
        <v>145</v>
      </c>
      <c r="I156" s="3">
        <v>61</v>
      </c>
      <c r="J156" s="3">
        <v>53</v>
      </c>
      <c r="K156" s="3">
        <v>82</v>
      </c>
      <c r="L156" s="3">
        <v>55.000000000000007</v>
      </c>
      <c r="M156" s="3">
        <v>134</v>
      </c>
      <c r="N156" s="2"/>
    </row>
    <row r="157" spans="3:14" x14ac:dyDescent="0.2">
      <c r="C157" s="3">
        <v>146</v>
      </c>
      <c r="D157" s="7">
        <v>4001</v>
      </c>
      <c r="E157" s="3">
        <f t="shared" si="2"/>
        <v>1</v>
      </c>
      <c r="F157" s="9"/>
      <c r="H157" s="3">
        <v>146</v>
      </c>
      <c r="I157" s="3">
        <v>71.000000000000014</v>
      </c>
      <c r="J157" s="3">
        <v>78</v>
      </c>
      <c r="K157" s="3">
        <v>66</v>
      </c>
      <c r="L157" s="3">
        <v>59</v>
      </c>
      <c r="M157" s="3">
        <v>235</v>
      </c>
      <c r="N157" s="2"/>
    </row>
    <row r="158" spans="3:14" x14ac:dyDescent="0.2">
      <c r="C158" s="3">
        <v>147</v>
      </c>
      <c r="D158" s="7">
        <v>4002</v>
      </c>
      <c r="E158" s="3">
        <f t="shared" si="2"/>
        <v>1</v>
      </c>
      <c r="F158" s="9"/>
      <c r="H158" s="3">
        <v>147</v>
      </c>
      <c r="I158" s="3">
        <v>83</v>
      </c>
      <c r="J158" s="3">
        <v>114</v>
      </c>
      <c r="K158" s="3">
        <v>107</v>
      </c>
      <c r="L158" s="3">
        <v>119</v>
      </c>
      <c r="M158" s="3">
        <v>55.000000000000007</v>
      </c>
      <c r="N158" s="2"/>
    </row>
    <row r="159" spans="3:14" x14ac:dyDescent="0.2">
      <c r="C159" s="3">
        <v>148</v>
      </c>
      <c r="D159" s="7">
        <v>4033</v>
      </c>
      <c r="E159" s="3">
        <f t="shared" si="2"/>
        <v>31</v>
      </c>
      <c r="F159" s="9"/>
      <c r="H159" s="3">
        <v>148</v>
      </c>
      <c r="I159" s="3">
        <v>89</v>
      </c>
      <c r="J159" s="3">
        <v>170</v>
      </c>
      <c r="K159" s="3">
        <v>64</v>
      </c>
      <c r="L159" s="3">
        <v>67</v>
      </c>
      <c r="M159" s="3">
        <v>83</v>
      </c>
      <c r="N159" s="2"/>
    </row>
    <row r="160" spans="3:14" x14ac:dyDescent="0.2">
      <c r="C160" s="3">
        <v>149</v>
      </c>
      <c r="D160" s="7">
        <v>4100</v>
      </c>
      <c r="E160" s="3">
        <f t="shared" si="2"/>
        <v>67</v>
      </c>
      <c r="F160" s="9"/>
      <c r="H160" s="3">
        <v>149</v>
      </c>
      <c r="I160" s="3">
        <v>110</v>
      </c>
      <c r="J160" s="3">
        <v>228</v>
      </c>
      <c r="K160" s="3">
        <v>120.99999999999997</v>
      </c>
      <c r="L160" s="3">
        <v>62</v>
      </c>
      <c r="M160" s="3">
        <v>72.999999999999986</v>
      </c>
      <c r="N160" s="2"/>
    </row>
    <row r="161" spans="3:14" x14ac:dyDescent="0.2">
      <c r="C161" s="3">
        <v>150</v>
      </c>
      <c r="D161" s="7">
        <v>4150</v>
      </c>
      <c r="E161" s="3">
        <f t="shared" si="2"/>
        <v>50</v>
      </c>
      <c r="F161" s="9"/>
      <c r="H161" s="3">
        <v>150</v>
      </c>
      <c r="I161" s="3">
        <v>115</v>
      </c>
      <c r="J161" s="3">
        <v>63</v>
      </c>
      <c r="K161" s="3">
        <v>176</v>
      </c>
      <c r="L161" s="3">
        <v>97.999999999999986</v>
      </c>
      <c r="M161" s="3">
        <v>59</v>
      </c>
      <c r="N161" s="2"/>
    </row>
    <row r="162" spans="3:14" x14ac:dyDescent="0.2">
      <c r="C162" s="3">
        <v>151</v>
      </c>
      <c r="D162" s="7">
        <v>4205</v>
      </c>
      <c r="E162" s="3">
        <f t="shared" si="2"/>
        <v>55</v>
      </c>
      <c r="F162" s="9"/>
      <c r="H162" s="2"/>
      <c r="I162" s="8">
        <f>AVERAGE(I12:I161)</f>
        <v>103.86666666666666</v>
      </c>
      <c r="J162" s="8">
        <f>AVERAGE(J12:J161)</f>
        <v>87.426666666666662</v>
      </c>
      <c r="K162" s="8">
        <f>AVERAGE(K12:K161)</f>
        <v>106.72666666666667</v>
      </c>
      <c r="L162" s="8">
        <f>AVERAGE(L12:L161)</f>
        <v>103.44</v>
      </c>
      <c r="M162" s="8">
        <f>AVERAGE(M12:M161)</f>
        <v>101.7</v>
      </c>
      <c r="N162" s="2"/>
    </row>
    <row r="163" spans="3:14" x14ac:dyDescent="0.2">
      <c r="C163" s="3">
        <v>152</v>
      </c>
      <c r="D163" s="7">
        <v>4206</v>
      </c>
      <c r="E163" s="3">
        <f t="shared" si="2"/>
        <v>1</v>
      </c>
      <c r="F163" s="9"/>
    </row>
    <row r="164" spans="3:14" x14ac:dyDescent="0.2">
      <c r="C164" s="3">
        <v>153</v>
      </c>
      <c r="D164" s="7">
        <v>4207</v>
      </c>
      <c r="E164" s="3">
        <f t="shared" si="2"/>
        <v>1</v>
      </c>
      <c r="F164" s="9"/>
    </row>
    <row r="165" spans="3:14" x14ac:dyDescent="0.2">
      <c r="C165" s="3">
        <v>154</v>
      </c>
      <c r="D165" s="7">
        <v>4239</v>
      </c>
      <c r="E165" s="3">
        <f t="shared" si="2"/>
        <v>32</v>
      </c>
      <c r="F165" s="9"/>
    </row>
    <row r="166" spans="3:14" x14ac:dyDescent="0.2">
      <c r="C166" s="3">
        <v>155</v>
      </c>
      <c r="D166" s="7">
        <v>4289</v>
      </c>
      <c r="E166" s="3">
        <f t="shared" si="2"/>
        <v>50</v>
      </c>
      <c r="F166" s="9"/>
    </row>
    <row r="167" spans="3:14" x14ac:dyDescent="0.2">
      <c r="C167" s="3">
        <v>156</v>
      </c>
      <c r="D167" s="7">
        <v>4300</v>
      </c>
      <c r="E167" s="3">
        <f t="shared" si="2"/>
        <v>11</v>
      </c>
      <c r="F167" s="9"/>
    </row>
    <row r="168" spans="3:14" x14ac:dyDescent="0.2">
      <c r="C168" s="3">
        <v>157</v>
      </c>
      <c r="D168" s="7">
        <v>4306</v>
      </c>
      <c r="E168" s="3">
        <f t="shared" si="2"/>
        <v>6</v>
      </c>
      <c r="F168" s="9"/>
    </row>
    <row r="169" spans="3:14" x14ac:dyDescent="0.2">
      <c r="C169" s="3">
        <v>158</v>
      </c>
      <c r="D169" s="7">
        <v>4307</v>
      </c>
      <c r="E169" s="3">
        <f t="shared" si="2"/>
        <v>1</v>
      </c>
      <c r="F169" s="9"/>
    </row>
    <row r="170" spans="3:14" x14ac:dyDescent="0.2">
      <c r="C170" s="3">
        <v>159</v>
      </c>
      <c r="D170" s="7">
        <v>4308</v>
      </c>
      <c r="E170" s="3">
        <f t="shared" si="2"/>
        <v>1</v>
      </c>
      <c r="F170" s="9"/>
    </row>
    <row r="171" spans="3:14" x14ac:dyDescent="0.2">
      <c r="C171" s="3">
        <v>160</v>
      </c>
      <c r="D171" s="7">
        <v>4400</v>
      </c>
      <c r="E171" s="3">
        <f t="shared" si="2"/>
        <v>92</v>
      </c>
      <c r="F171" s="9"/>
    </row>
    <row r="172" spans="3:14" x14ac:dyDescent="0.2">
      <c r="C172" s="3">
        <v>161</v>
      </c>
      <c r="D172" s="7">
        <v>4410</v>
      </c>
      <c r="E172" s="3">
        <f t="shared" si="2"/>
        <v>10</v>
      </c>
      <c r="F172" s="9"/>
    </row>
    <row r="173" spans="3:14" x14ac:dyDescent="0.2">
      <c r="C173" s="3">
        <v>162</v>
      </c>
      <c r="D173" s="7">
        <v>4425</v>
      </c>
      <c r="E173" s="3">
        <f t="shared" si="2"/>
        <v>15</v>
      </c>
      <c r="F173" s="9"/>
    </row>
    <row r="174" spans="3:14" x14ac:dyDescent="0.2">
      <c r="C174" s="3">
        <v>163</v>
      </c>
      <c r="D174" s="7">
        <v>4456</v>
      </c>
      <c r="E174" s="3">
        <f t="shared" si="2"/>
        <v>31</v>
      </c>
      <c r="F174" s="9"/>
    </row>
    <row r="175" spans="3:14" x14ac:dyDescent="0.2">
      <c r="C175" s="3">
        <v>164</v>
      </c>
      <c r="D175" s="7">
        <v>4457</v>
      </c>
      <c r="E175" s="3">
        <f t="shared" si="2"/>
        <v>1</v>
      </c>
      <c r="F175" s="9"/>
    </row>
    <row r="176" spans="3:14" x14ac:dyDescent="0.2">
      <c r="C176" s="3">
        <v>165</v>
      </c>
      <c r="D176" s="7">
        <v>4458</v>
      </c>
      <c r="E176" s="3">
        <f t="shared" si="2"/>
        <v>1</v>
      </c>
      <c r="F176" s="9"/>
    </row>
    <row r="177" spans="3:6" x14ac:dyDescent="0.2">
      <c r="C177" s="3">
        <v>166</v>
      </c>
      <c r="D177" s="7">
        <v>4500</v>
      </c>
      <c r="E177" s="3">
        <f t="shared" si="2"/>
        <v>42</v>
      </c>
      <c r="F177" s="9"/>
    </row>
    <row r="178" spans="3:6" x14ac:dyDescent="0.2">
      <c r="C178" s="3">
        <v>167</v>
      </c>
      <c r="D178" s="7">
        <v>4505</v>
      </c>
      <c r="E178" s="3">
        <f t="shared" si="2"/>
        <v>5</v>
      </c>
      <c r="F178" s="9"/>
    </row>
    <row r="179" spans="3:6" x14ac:dyDescent="0.2">
      <c r="C179" s="3">
        <v>168</v>
      </c>
      <c r="D179" s="7">
        <v>4538</v>
      </c>
      <c r="E179" s="3">
        <f t="shared" si="2"/>
        <v>33</v>
      </c>
      <c r="F179" s="9"/>
    </row>
    <row r="180" spans="3:6" x14ac:dyDescent="0.2">
      <c r="C180" s="3">
        <v>169</v>
      </c>
      <c r="D180" s="7">
        <v>4600</v>
      </c>
      <c r="E180" s="3">
        <f t="shared" si="2"/>
        <v>62</v>
      </c>
      <c r="F180" s="9"/>
    </row>
    <row r="181" spans="3:6" x14ac:dyDescent="0.2">
      <c r="C181" s="3">
        <v>170</v>
      </c>
      <c r="D181" s="7">
        <v>4650</v>
      </c>
      <c r="E181" s="3">
        <f t="shared" si="2"/>
        <v>50</v>
      </c>
      <c r="F181" s="9"/>
    </row>
    <row r="182" spans="3:6" x14ac:dyDescent="0.2">
      <c r="C182" s="3">
        <v>171</v>
      </c>
      <c r="D182" s="7">
        <v>4677</v>
      </c>
      <c r="E182" s="3">
        <f t="shared" si="2"/>
        <v>27</v>
      </c>
      <c r="F182" s="9"/>
    </row>
    <row r="183" spans="3:6" x14ac:dyDescent="0.2">
      <c r="C183" s="3">
        <v>172</v>
      </c>
      <c r="D183" s="7">
        <v>4713</v>
      </c>
      <c r="E183" s="3">
        <f t="shared" si="2"/>
        <v>36</v>
      </c>
      <c r="F183" s="9"/>
    </row>
    <row r="184" spans="3:6" x14ac:dyDescent="0.2">
      <c r="C184" s="3">
        <v>173</v>
      </c>
      <c r="D184" s="7">
        <v>4714</v>
      </c>
      <c r="E184" s="3">
        <f t="shared" si="2"/>
        <v>1</v>
      </c>
      <c r="F184" s="9"/>
    </row>
    <row r="185" spans="3:6" x14ac:dyDescent="0.2">
      <c r="C185" s="3">
        <v>174</v>
      </c>
      <c r="D185" s="7">
        <v>4715</v>
      </c>
      <c r="E185" s="3">
        <f t="shared" si="2"/>
        <v>1</v>
      </c>
      <c r="F185" s="9"/>
    </row>
    <row r="186" spans="3:6" x14ac:dyDescent="0.2">
      <c r="C186" s="3">
        <v>175</v>
      </c>
      <c r="D186" s="7">
        <v>4716</v>
      </c>
      <c r="E186" s="3">
        <f t="shared" si="2"/>
        <v>1</v>
      </c>
      <c r="F186" s="9"/>
    </row>
    <row r="187" spans="3:6" x14ac:dyDescent="0.2">
      <c r="C187" s="3">
        <v>176</v>
      </c>
      <c r="D187" s="7">
        <v>4824</v>
      </c>
      <c r="E187" s="3">
        <f t="shared" si="2"/>
        <v>108</v>
      </c>
      <c r="F187" s="9"/>
    </row>
    <row r="188" spans="3:6" x14ac:dyDescent="0.2">
      <c r="C188" s="3">
        <v>177</v>
      </c>
      <c r="D188" s="7">
        <v>4898</v>
      </c>
      <c r="E188" s="3">
        <f t="shared" si="2"/>
        <v>74</v>
      </c>
      <c r="F188" s="9"/>
    </row>
    <row r="189" spans="3:6" x14ac:dyDescent="0.2">
      <c r="C189" s="3">
        <v>178</v>
      </c>
      <c r="D189" s="7">
        <v>4954</v>
      </c>
      <c r="E189" s="3">
        <f t="shared" si="2"/>
        <v>56</v>
      </c>
      <c r="F189" s="9"/>
    </row>
    <row r="190" spans="3:6" x14ac:dyDescent="0.2">
      <c r="C190" s="3">
        <v>179</v>
      </c>
      <c r="D190" s="7">
        <v>4994</v>
      </c>
      <c r="E190" s="3">
        <f t="shared" si="2"/>
        <v>40</v>
      </c>
      <c r="F190" s="9"/>
    </row>
    <row r="191" spans="3:6" x14ac:dyDescent="0.2">
      <c r="C191" s="3">
        <v>180</v>
      </c>
      <c r="D191" s="7">
        <v>5000</v>
      </c>
      <c r="E191" s="3">
        <f t="shared" si="2"/>
        <v>6</v>
      </c>
      <c r="F191" s="9"/>
    </row>
    <row r="192" spans="3:6" x14ac:dyDescent="0.2">
      <c r="C192" s="3">
        <v>181</v>
      </c>
      <c r="D192" s="7">
        <v>5055</v>
      </c>
      <c r="E192" s="3">
        <f t="shared" si="2"/>
        <v>55</v>
      </c>
      <c r="F192" s="9"/>
    </row>
    <row r="193" spans="3:6" x14ac:dyDescent="0.2">
      <c r="C193" s="3">
        <v>182</v>
      </c>
      <c r="D193" s="7">
        <v>5100</v>
      </c>
      <c r="E193" s="3">
        <f t="shared" si="2"/>
        <v>45</v>
      </c>
      <c r="F193" s="9"/>
    </row>
    <row r="194" spans="3:6" x14ac:dyDescent="0.2">
      <c r="C194" s="3">
        <v>183</v>
      </c>
      <c r="D194" s="7">
        <v>5165</v>
      </c>
      <c r="E194" s="3">
        <f t="shared" si="2"/>
        <v>65</v>
      </c>
      <c r="F194" s="9"/>
    </row>
    <row r="195" spans="3:6" x14ac:dyDescent="0.2">
      <c r="C195" s="3">
        <v>184</v>
      </c>
      <c r="D195" s="7">
        <v>5168</v>
      </c>
      <c r="E195" s="3">
        <f t="shared" si="2"/>
        <v>3</v>
      </c>
      <c r="F195" s="9"/>
    </row>
    <row r="196" spans="3:6" x14ac:dyDescent="0.2">
      <c r="C196" s="3">
        <v>185</v>
      </c>
      <c r="D196" s="7">
        <v>5200</v>
      </c>
      <c r="E196" s="3">
        <f t="shared" si="2"/>
        <v>32</v>
      </c>
      <c r="F196" s="9"/>
    </row>
    <row r="197" spans="3:6" x14ac:dyDescent="0.2">
      <c r="C197" s="3">
        <v>186</v>
      </c>
      <c r="D197" s="7">
        <v>5220</v>
      </c>
      <c r="E197" s="3">
        <f t="shared" si="2"/>
        <v>20</v>
      </c>
      <c r="F197" s="9"/>
    </row>
    <row r="198" spans="3:6" x14ac:dyDescent="0.2">
      <c r="C198" s="3">
        <v>187</v>
      </c>
      <c r="D198" s="7">
        <v>5262</v>
      </c>
      <c r="E198" s="3">
        <f t="shared" si="2"/>
        <v>42</v>
      </c>
      <c r="F198" s="9"/>
    </row>
    <row r="199" spans="3:6" x14ac:dyDescent="0.2">
      <c r="C199" s="3">
        <v>188</v>
      </c>
      <c r="D199" s="7">
        <v>5263</v>
      </c>
      <c r="E199" s="3">
        <f t="shared" si="2"/>
        <v>1</v>
      </c>
      <c r="F199" s="9"/>
    </row>
    <row r="200" spans="3:6" x14ac:dyDescent="0.2">
      <c r="C200" s="3">
        <v>189</v>
      </c>
      <c r="D200" s="7">
        <v>5264</v>
      </c>
      <c r="E200" s="3">
        <f t="shared" si="2"/>
        <v>1</v>
      </c>
      <c r="F200" s="9"/>
    </row>
    <row r="201" spans="3:6" x14ac:dyDescent="0.2">
      <c r="C201" s="3">
        <v>190</v>
      </c>
      <c r="D201" s="7">
        <v>5308</v>
      </c>
      <c r="E201" s="3">
        <f t="shared" si="2"/>
        <v>44</v>
      </c>
      <c r="F201" s="9"/>
    </row>
    <row r="202" spans="3:6" x14ac:dyDescent="0.2">
      <c r="C202" s="3">
        <v>191</v>
      </c>
      <c r="D202" s="7">
        <v>5429</v>
      </c>
      <c r="E202" s="3">
        <f t="shared" si="2"/>
        <v>121</v>
      </c>
      <c r="F202" s="9"/>
    </row>
    <row r="203" spans="3:6" x14ac:dyDescent="0.2">
      <c r="C203" s="3">
        <v>192</v>
      </c>
      <c r="D203" s="7">
        <v>5450</v>
      </c>
      <c r="E203" s="3">
        <f t="shared" si="2"/>
        <v>21</v>
      </c>
      <c r="F203" s="9"/>
    </row>
    <row r="204" spans="3:6" x14ac:dyDescent="0.2">
      <c r="C204" s="3">
        <v>193</v>
      </c>
      <c r="D204" s="7">
        <v>5499</v>
      </c>
      <c r="E204" s="3">
        <f t="shared" si="2"/>
        <v>49</v>
      </c>
      <c r="F204" s="9"/>
    </row>
    <row r="205" spans="3:6" x14ac:dyDescent="0.2">
      <c r="C205" s="3">
        <v>194</v>
      </c>
      <c r="D205" s="7">
        <v>5524</v>
      </c>
      <c r="E205" s="3">
        <f t="shared" si="2"/>
        <v>25</v>
      </c>
      <c r="F205" s="9"/>
    </row>
    <row r="206" spans="3:6" x14ac:dyDescent="0.2">
      <c r="C206" s="3">
        <v>195</v>
      </c>
      <c r="D206" s="7">
        <v>5655</v>
      </c>
      <c r="E206" s="3">
        <f t="shared" si="2"/>
        <v>131</v>
      </c>
      <c r="F206" s="9"/>
    </row>
    <row r="207" spans="3:6" x14ac:dyDescent="0.2">
      <c r="C207" s="3">
        <v>196</v>
      </c>
      <c r="D207" s="7">
        <v>5656</v>
      </c>
      <c r="E207" s="3">
        <f t="shared" ref="E207:E236" si="3">D207-D206</f>
        <v>1</v>
      </c>
      <c r="F207" s="9"/>
    </row>
    <row r="208" spans="3:6" x14ac:dyDescent="0.2">
      <c r="C208" s="3">
        <v>197</v>
      </c>
      <c r="D208" s="7">
        <v>5657</v>
      </c>
      <c r="E208" s="3">
        <f t="shared" si="3"/>
        <v>1</v>
      </c>
      <c r="F208" s="9"/>
    </row>
    <row r="209" spans="3:6" x14ac:dyDescent="0.2">
      <c r="C209" s="3">
        <v>198</v>
      </c>
      <c r="D209" s="7">
        <v>5658</v>
      </c>
      <c r="E209" s="3">
        <f t="shared" si="3"/>
        <v>1</v>
      </c>
      <c r="F209" s="9"/>
    </row>
    <row r="210" spans="3:6" x14ac:dyDescent="0.2">
      <c r="C210" s="3">
        <v>199</v>
      </c>
      <c r="D210" s="7">
        <v>5702</v>
      </c>
      <c r="E210" s="3">
        <f t="shared" si="3"/>
        <v>44</v>
      </c>
      <c r="F210" s="9"/>
    </row>
    <row r="211" spans="3:6" x14ac:dyDescent="0.2">
      <c r="C211" s="3">
        <v>200</v>
      </c>
      <c r="D211" s="7">
        <v>5704</v>
      </c>
      <c r="E211" s="3">
        <f t="shared" si="3"/>
        <v>2</v>
      </c>
      <c r="F211" s="9"/>
    </row>
    <row r="212" spans="3:6" x14ac:dyDescent="0.2">
      <c r="C212" s="3">
        <v>201</v>
      </c>
      <c r="D212" s="7">
        <v>5710</v>
      </c>
      <c r="E212" s="3">
        <f t="shared" si="3"/>
        <v>6</v>
      </c>
      <c r="F212" s="9"/>
    </row>
    <row r="213" spans="3:6" x14ac:dyDescent="0.2">
      <c r="C213" s="3">
        <v>202</v>
      </c>
      <c r="D213" s="7">
        <v>5765</v>
      </c>
      <c r="E213" s="3">
        <f t="shared" si="3"/>
        <v>55</v>
      </c>
      <c r="F213" s="9"/>
    </row>
    <row r="214" spans="3:6" x14ac:dyDescent="0.2">
      <c r="C214" s="3">
        <v>203</v>
      </c>
      <c r="D214" s="7">
        <v>5801</v>
      </c>
      <c r="E214" s="3">
        <f t="shared" si="3"/>
        <v>36</v>
      </c>
      <c r="F214" s="9"/>
    </row>
    <row r="215" spans="3:6" x14ac:dyDescent="0.2">
      <c r="C215" s="3">
        <v>204</v>
      </c>
      <c r="D215" s="7">
        <v>5903</v>
      </c>
      <c r="E215" s="3">
        <f t="shared" si="3"/>
        <v>102</v>
      </c>
      <c r="F215" s="9"/>
    </row>
    <row r="216" spans="3:6" x14ac:dyDescent="0.2">
      <c r="C216" s="3">
        <v>205</v>
      </c>
      <c r="D216" s="7">
        <v>5960</v>
      </c>
      <c r="E216" s="3">
        <f t="shared" si="3"/>
        <v>57</v>
      </c>
      <c r="F216" s="9"/>
    </row>
    <row r="217" spans="3:6" x14ac:dyDescent="0.2">
      <c r="C217" s="3">
        <v>206</v>
      </c>
      <c r="D217" s="7">
        <v>6012</v>
      </c>
      <c r="E217" s="3">
        <f t="shared" si="3"/>
        <v>52</v>
      </c>
      <c r="F217" s="9"/>
    </row>
    <row r="218" spans="3:6" x14ac:dyDescent="0.2">
      <c r="C218" s="3">
        <v>207</v>
      </c>
      <c r="D218" s="7">
        <v>6098</v>
      </c>
      <c r="E218" s="3">
        <f t="shared" si="3"/>
        <v>86</v>
      </c>
      <c r="F218" s="9"/>
    </row>
    <row r="219" spans="3:6" x14ac:dyDescent="0.2">
      <c r="C219" s="3">
        <v>208</v>
      </c>
      <c r="D219" s="7">
        <v>6178</v>
      </c>
      <c r="E219" s="3">
        <f t="shared" si="3"/>
        <v>80</v>
      </c>
      <c r="F219" s="9"/>
    </row>
    <row r="220" spans="3:6" x14ac:dyDescent="0.2">
      <c r="C220" s="3">
        <v>209</v>
      </c>
      <c r="D220" s="7">
        <v>6179</v>
      </c>
      <c r="E220" s="3">
        <f t="shared" si="3"/>
        <v>1</v>
      </c>
      <c r="F220" s="9"/>
    </row>
    <row r="221" spans="3:6" x14ac:dyDescent="0.2">
      <c r="C221" s="3">
        <v>210</v>
      </c>
      <c r="D221" s="7">
        <v>6180</v>
      </c>
      <c r="E221" s="3">
        <f t="shared" si="3"/>
        <v>1</v>
      </c>
      <c r="F221" s="9"/>
    </row>
    <row r="222" spans="3:6" x14ac:dyDescent="0.2">
      <c r="C222" s="3">
        <v>211</v>
      </c>
      <c r="D222" s="7">
        <v>6300</v>
      </c>
      <c r="E222" s="3">
        <f t="shared" si="3"/>
        <v>120</v>
      </c>
      <c r="F222" s="9"/>
    </row>
    <row r="223" spans="3:6" x14ac:dyDescent="0.2">
      <c r="C223" s="3">
        <v>212</v>
      </c>
      <c r="D223" s="7">
        <v>6413</v>
      </c>
      <c r="E223" s="3">
        <f t="shared" si="3"/>
        <v>113</v>
      </c>
      <c r="F223" s="9"/>
    </row>
    <row r="224" spans="3:6" x14ac:dyDescent="0.2">
      <c r="C224" s="3">
        <v>213</v>
      </c>
      <c r="D224" s="7">
        <v>6424</v>
      </c>
      <c r="E224" s="3">
        <f t="shared" si="3"/>
        <v>11</v>
      </c>
      <c r="F224" s="9"/>
    </row>
    <row r="225" spans="3:6" x14ac:dyDescent="0.2">
      <c r="C225" s="3">
        <v>214</v>
      </c>
      <c r="D225" s="7">
        <v>6425</v>
      </c>
      <c r="E225" s="3">
        <f t="shared" si="3"/>
        <v>1</v>
      </c>
      <c r="F225" s="9"/>
    </row>
    <row r="226" spans="3:6" x14ac:dyDescent="0.2">
      <c r="C226" s="3">
        <v>215</v>
      </c>
      <c r="D226" s="7">
        <v>6426</v>
      </c>
      <c r="E226" s="3">
        <f t="shared" si="3"/>
        <v>1</v>
      </c>
      <c r="F226" s="9"/>
    </row>
    <row r="227" spans="3:6" x14ac:dyDescent="0.2">
      <c r="C227" s="3">
        <v>216</v>
      </c>
      <c r="D227" s="7">
        <v>6504</v>
      </c>
      <c r="E227" s="3">
        <f t="shared" si="3"/>
        <v>78</v>
      </c>
      <c r="F227" s="9"/>
    </row>
    <row r="228" spans="3:6" x14ac:dyDescent="0.2">
      <c r="C228" s="3">
        <v>217</v>
      </c>
      <c r="D228" s="7">
        <v>6645</v>
      </c>
      <c r="E228" s="3">
        <f t="shared" si="3"/>
        <v>141</v>
      </c>
      <c r="F228" s="9"/>
    </row>
    <row r="229" spans="3:6" x14ac:dyDescent="0.2">
      <c r="C229" s="3">
        <v>218</v>
      </c>
      <c r="D229" s="7">
        <v>6648</v>
      </c>
      <c r="E229" s="3">
        <f t="shared" si="3"/>
        <v>3</v>
      </c>
      <c r="F229" s="9"/>
    </row>
    <row r="230" spans="3:6" x14ac:dyDescent="0.2">
      <c r="C230" s="3">
        <v>219</v>
      </c>
      <c r="D230" s="7">
        <v>6700</v>
      </c>
      <c r="E230" s="3">
        <f t="shared" si="3"/>
        <v>52</v>
      </c>
      <c r="F230" s="9"/>
    </row>
    <row r="231" spans="3:6" x14ac:dyDescent="0.2">
      <c r="C231" s="3">
        <v>220</v>
      </c>
      <c r="D231" s="7">
        <v>6820</v>
      </c>
      <c r="E231" s="3">
        <f t="shared" si="3"/>
        <v>120</v>
      </c>
      <c r="F231" s="9"/>
    </row>
    <row r="232" spans="3:6" x14ac:dyDescent="0.2">
      <c r="C232" s="3">
        <v>221</v>
      </c>
      <c r="D232" s="7">
        <v>6975</v>
      </c>
      <c r="E232" s="3">
        <f t="shared" si="3"/>
        <v>155</v>
      </c>
      <c r="F232" s="9"/>
    </row>
    <row r="233" spans="3:6" x14ac:dyDescent="0.2">
      <c r="C233" s="3">
        <v>222</v>
      </c>
      <c r="D233" s="7">
        <v>6976</v>
      </c>
      <c r="E233" s="3">
        <f t="shared" si="3"/>
        <v>1</v>
      </c>
      <c r="F233" s="9"/>
    </row>
    <row r="234" spans="3:6" x14ac:dyDescent="0.2">
      <c r="C234" s="3">
        <v>223</v>
      </c>
      <c r="D234" s="7">
        <v>7004</v>
      </c>
      <c r="E234" s="3">
        <f t="shared" si="3"/>
        <v>28</v>
      </c>
      <c r="F234" s="9"/>
    </row>
    <row r="235" spans="3:6" x14ac:dyDescent="0.2">
      <c r="C235" s="3">
        <v>224</v>
      </c>
      <c r="D235" s="7">
        <v>7167</v>
      </c>
      <c r="E235" s="3">
        <f t="shared" si="3"/>
        <v>163</v>
      </c>
      <c r="F235" s="9"/>
    </row>
    <row r="236" spans="3:6" x14ac:dyDescent="0.2">
      <c r="C236" s="3">
        <v>225</v>
      </c>
      <c r="D236" s="7">
        <v>7195</v>
      </c>
      <c r="E236" s="3">
        <f t="shared" si="3"/>
        <v>28</v>
      </c>
      <c r="F236" s="9"/>
    </row>
    <row r="237" spans="3:6" x14ac:dyDescent="0.2">
      <c r="C237" s="2"/>
      <c r="D237" s="2"/>
      <c r="E237" s="8">
        <f>AVERAGE(E12:E236)</f>
        <v>31.977777777777778</v>
      </c>
      <c r="F237" s="2"/>
    </row>
  </sheetData>
  <mergeCells count="3">
    <mergeCell ref="I10:M10"/>
    <mergeCell ref="N12:N17"/>
    <mergeCell ref="F12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41DA-D538-7740-854C-0FF52CA0A62D}">
  <dimension ref="D5:L40"/>
  <sheetViews>
    <sheetView topLeftCell="B1" workbookViewId="0">
      <selection activeCell="K4" sqref="K4"/>
    </sheetView>
  </sheetViews>
  <sheetFormatPr baseColWidth="10" defaultRowHeight="16" x14ac:dyDescent="0.2"/>
  <cols>
    <col min="4" max="4" width="22.1640625" customWidth="1"/>
    <col min="5" max="5" width="18.83203125" bestFit="1" customWidth="1"/>
    <col min="6" max="6" width="21.83203125" bestFit="1" customWidth="1"/>
    <col min="7" max="7" width="21.83203125" customWidth="1"/>
    <col min="8" max="8" width="15.83203125" bestFit="1" customWidth="1"/>
    <col min="9" max="9" width="18.33203125" bestFit="1" customWidth="1"/>
    <col min="10" max="10" width="18.33203125" customWidth="1"/>
    <col min="11" max="11" width="20.5" bestFit="1" customWidth="1"/>
    <col min="12" max="12" width="30.83203125" customWidth="1"/>
  </cols>
  <sheetData>
    <row r="5" spans="4:7" ht="19" customHeight="1" x14ac:dyDescent="0.2">
      <c r="D5" s="4" t="s">
        <v>17</v>
      </c>
      <c r="E5" s="4" t="s">
        <v>18</v>
      </c>
      <c r="F5" s="4" t="s">
        <v>19</v>
      </c>
      <c r="G5" s="14"/>
    </row>
    <row r="6" spans="4:7" x14ac:dyDescent="0.2">
      <c r="D6" s="12" t="s">
        <v>11</v>
      </c>
      <c r="E6" s="13">
        <v>0.53300000000000003</v>
      </c>
      <c r="F6" s="3" t="s">
        <v>13</v>
      </c>
      <c r="G6" s="9"/>
    </row>
    <row r="7" spans="4:7" x14ac:dyDescent="0.2">
      <c r="D7" s="12" t="s">
        <v>12</v>
      </c>
      <c r="E7" s="3">
        <v>1.6772</v>
      </c>
      <c r="F7" s="3" t="s">
        <v>13</v>
      </c>
      <c r="G7" s="9"/>
    </row>
    <row r="8" spans="4:7" x14ac:dyDescent="0.2">
      <c r="D8" s="12" t="s">
        <v>14</v>
      </c>
      <c r="E8" s="13">
        <f>1/E6</f>
        <v>1.8761726078799248</v>
      </c>
      <c r="F8" s="3" t="s">
        <v>26</v>
      </c>
      <c r="G8" s="9"/>
    </row>
    <row r="9" spans="4:7" x14ac:dyDescent="0.2">
      <c r="D9" s="12" t="s">
        <v>15</v>
      </c>
      <c r="E9" s="13">
        <f>1/E7</f>
        <v>0.59623181492964461</v>
      </c>
      <c r="F9" s="3" t="s">
        <v>26</v>
      </c>
      <c r="G9" s="9"/>
    </row>
    <row r="10" spans="4:7" x14ac:dyDescent="0.2">
      <c r="D10" s="12" t="s">
        <v>16</v>
      </c>
      <c r="E10" s="3">
        <v>5</v>
      </c>
      <c r="F10" s="3"/>
      <c r="G10" s="9"/>
    </row>
    <row r="11" spans="4:7" x14ac:dyDescent="0.2">
      <c r="D11" s="12" t="s">
        <v>20</v>
      </c>
      <c r="E11" s="13">
        <f>1/(((E10*E12)^E10)/(FACT(E10)*(1-E12))+((E10*E12)^0/FACT(0)+(E10*E12)^1/FACT(1)+(E10*E12)^2/FACT(2)+(E10*E12)^3/FACT(3)+(E10*E12)^4/FACT(4)))</f>
        <v>3.9506417801007859E-2</v>
      </c>
      <c r="F11" s="3"/>
      <c r="G11" s="9"/>
    </row>
    <row r="12" spans="4:7" x14ac:dyDescent="0.2">
      <c r="D12" s="12" t="s">
        <v>21</v>
      </c>
      <c r="E12" s="13">
        <f>E8/(E10*E9)</f>
        <v>0.62934333958724198</v>
      </c>
      <c r="F12" s="3"/>
      <c r="G12" s="9"/>
    </row>
    <row r="13" spans="4:7" x14ac:dyDescent="0.2">
      <c r="D13" s="12" t="s">
        <v>23</v>
      </c>
      <c r="E13" s="13">
        <f>E15+(E8/E9)</f>
        <v>3.6120012708860836</v>
      </c>
      <c r="F13" s="3" t="s">
        <v>26</v>
      </c>
      <c r="G13" s="9"/>
    </row>
    <row r="14" spans="4:7" x14ac:dyDescent="0.2">
      <c r="D14" s="12" t="s">
        <v>22</v>
      </c>
      <c r="E14" s="13">
        <f>E16+(1/E9)</f>
        <v>1.9251966773822826</v>
      </c>
      <c r="F14" s="3" t="s">
        <v>27</v>
      </c>
      <c r="G14" s="9"/>
    </row>
    <row r="15" spans="4:7" x14ac:dyDescent="0.2">
      <c r="D15" s="12" t="s">
        <v>24</v>
      </c>
      <c r="E15" s="13">
        <f>(E12*(E10*E12)^E10*E11)/(FACT(E10)*(1-E12)^2)</f>
        <v>0.46528457294987347</v>
      </c>
      <c r="F15" s="3" t="s">
        <v>26</v>
      </c>
      <c r="G15" s="9"/>
    </row>
    <row r="16" spans="4:7" x14ac:dyDescent="0.2">
      <c r="D16" s="12" t="s">
        <v>25</v>
      </c>
      <c r="E16" s="13">
        <f>E15/E8</f>
        <v>0.24799667738228257</v>
      </c>
      <c r="F16" s="3" t="s">
        <v>27</v>
      </c>
      <c r="G16" s="9"/>
    </row>
    <row r="23" spans="4:12" ht="21" x14ac:dyDescent="0.25">
      <c r="D23" s="15" t="s">
        <v>28</v>
      </c>
    </row>
    <row r="24" spans="4:12" x14ac:dyDescent="0.2">
      <c r="D24" s="11" t="s">
        <v>38</v>
      </c>
    </row>
    <row r="25" spans="4:12" ht="32" customHeight="1" x14ac:dyDescent="0.2">
      <c r="D25" s="16" t="s">
        <v>35</v>
      </c>
      <c r="E25" s="12" t="s">
        <v>29</v>
      </c>
      <c r="F25" s="12" t="s">
        <v>30</v>
      </c>
      <c r="G25" s="12" t="s">
        <v>33</v>
      </c>
      <c r="H25" s="12" t="s">
        <v>31</v>
      </c>
      <c r="I25" s="12" t="s">
        <v>32</v>
      </c>
      <c r="J25" s="12" t="s">
        <v>37</v>
      </c>
      <c r="K25" s="12" t="s">
        <v>34</v>
      </c>
      <c r="L25" s="20" t="s">
        <v>36</v>
      </c>
    </row>
    <row r="26" spans="4:12" x14ac:dyDescent="0.2">
      <c r="D26" s="12">
        <v>1</v>
      </c>
      <c r="E26" s="17">
        <v>0.49311342592592594</v>
      </c>
      <c r="F26" s="17">
        <v>0.50769675925925928</v>
      </c>
      <c r="G26" s="17">
        <f t="shared" ref="G26:G40" si="0">F26-E26</f>
        <v>1.4583333333333337E-2</v>
      </c>
      <c r="H26" s="17">
        <v>0.50771990740740736</v>
      </c>
      <c r="I26" s="17">
        <v>0.51119212962962968</v>
      </c>
      <c r="J26" s="17">
        <f>I26-H26</f>
        <v>3.4722222222223209E-3</v>
      </c>
      <c r="K26" s="17">
        <f t="shared" ref="K26:K40" si="1">I26-E26</f>
        <v>1.8078703703703736E-2</v>
      </c>
      <c r="L26" s="18">
        <v>17</v>
      </c>
    </row>
    <row r="27" spans="4:12" x14ac:dyDescent="0.2">
      <c r="D27" s="12">
        <v>2</v>
      </c>
      <c r="E27" s="17">
        <v>0.49658564814814815</v>
      </c>
      <c r="F27" s="17">
        <v>0.51116898148148149</v>
      </c>
      <c r="G27" s="17">
        <f t="shared" si="0"/>
        <v>1.4583333333333337E-2</v>
      </c>
      <c r="H27" s="17">
        <v>0.51120370370370372</v>
      </c>
      <c r="I27" s="17">
        <v>0.51333333333333331</v>
      </c>
      <c r="J27" s="17">
        <f t="shared" ref="J27:J40" si="2">I27-H27</f>
        <v>2.1296296296295925E-3</v>
      </c>
      <c r="K27" s="17">
        <f t="shared" si="1"/>
        <v>1.6747685185185157E-2</v>
      </c>
      <c r="L27" s="18">
        <v>14</v>
      </c>
    </row>
    <row r="28" spans="4:12" x14ac:dyDescent="0.2">
      <c r="D28" s="12">
        <v>3</v>
      </c>
      <c r="E28" s="17">
        <v>0.5</v>
      </c>
      <c r="F28" s="17">
        <v>0.5229166666666667</v>
      </c>
      <c r="G28" s="17">
        <f t="shared" si="0"/>
        <v>2.2916666666666696E-2</v>
      </c>
      <c r="H28" s="17">
        <v>0.52296296296296296</v>
      </c>
      <c r="I28" s="17">
        <v>0.5236574074074074</v>
      </c>
      <c r="J28" s="17">
        <f t="shared" si="2"/>
        <v>6.9444444444444198E-4</v>
      </c>
      <c r="K28" s="17">
        <f t="shared" si="1"/>
        <v>2.3657407407407405E-2</v>
      </c>
      <c r="L28" s="18">
        <v>12</v>
      </c>
    </row>
    <row r="29" spans="4:12" x14ac:dyDescent="0.2">
      <c r="D29" s="12">
        <v>4</v>
      </c>
      <c r="E29" s="17">
        <v>0.50347222222222221</v>
      </c>
      <c r="F29" s="17">
        <v>0.5146412037037037</v>
      </c>
      <c r="G29" s="17">
        <f t="shared" si="0"/>
        <v>1.1168981481481488E-2</v>
      </c>
      <c r="H29" s="17">
        <v>0.51467592592592593</v>
      </c>
      <c r="I29" s="17">
        <v>0.51675925925925925</v>
      </c>
      <c r="J29" s="17">
        <f t="shared" si="2"/>
        <v>2.0833333333333259E-3</v>
      </c>
      <c r="K29" s="17">
        <f t="shared" si="1"/>
        <v>1.3287037037037042E-2</v>
      </c>
      <c r="L29" s="18">
        <v>10</v>
      </c>
    </row>
    <row r="30" spans="4:12" x14ac:dyDescent="0.2">
      <c r="D30" s="12">
        <v>5</v>
      </c>
      <c r="E30" s="17">
        <v>0.50694444444444442</v>
      </c>
      <c r="F30" s="17">
        <v>0.51736111111111105</v>
      </c>
      <c r="G30" s="17">
        <f t="shared" si="0"/>
        <v>1.041666666666663E-2</v>
      </c>
      <c r="H30" s="17">
        <v>0.51741898148148147</v>
      </c>
      <c r="I30" s="17">
        <v>0.51811342592592591</v>
      </c>
      <c r="J30" s="17">
        <f t="shared" si="2"/>
        <v>6.9444444444444198E-4</v>
      </c>
      <c r="K30" s="17">
        <f t="shared" si="1"/>
        <v>1.1168981481481488E-2</v>
      </c>
      <c r="L30" s="18">
        <v>9</v>
      </c>
    </row>
    <row r="31" spans="4:12" x14ac:dyDescent="0.2">
      <c r="D31" s="12">
        <v>6</v>
      </c>
      <c r="E31" s="17">
        <v>0.51041666666666663</v>
      </c>
      <c r="F31" s="17">
        <v>0.52233796296296298</v>
      </c>
      <c r="G31" s="17">
        <f t="shared" si="0"/>
        <v>1.1921296296296346E-2</v>
      </c>
      <c r="H31" s="17">
        <v>0.5223726851851852</v>
      </c>
      <c r="I31" s="17">
        <v>0.52515046296296297</v>
      </c>
      <c r="J31" s="17">
        <f t="shared" si="2"/>
        <v>2.7777777777777679E-3</v>
      </c>
      <c r="K31" s="17">
        <f t="shared" si="1"/>
        <v>1.4733796296296342E-2</v>
      </c>
      <c r="L31" s="18">
        <v>5</v>
      </c>
    </row>
    <row r="32" spans="4:12" x14ac:dyDescent="0.2">
      <c r="D32" s="12">
        <v>7</v>
      </c>
      <c r="E32" s="19">
        <v>0.51388888888888895</v>
      </c>
      <c r="F32" s="19">
        <v>0.52656249999999993</v>
      </c>
      <c r="G32" s="17">
        <f t="shared" si="0"/>
        <v>1.2673611111110983E-2</v>
      </c>
      <c r="H32" s="19">
        <v>0.52662037037037035</v>
      </c>
      <c r="I32" s="19">
        <v>0.52743055555555551</v>
      </c>
      <c r="J32" s="17">
        <f t="shared" si="2"/>
        <v>8.101851851851638E-4</v>
      </c>
      <c r="K32" s="17">
        <f t="shared" si="1"/>
        <v>1.3541666666666563E-2</v>
      </c>
      <c r="L32" s="18">
        <v>10</v>
      </c>
    </row>
    <row r="33" spans="4:12" x14ac:dyDescent="0.2">
      <c r="D33" s="12">
        <v>8</v>
      </c>
      <c r="E33" s="19">
        <v>0.52430555555555558</v>
      </c>
      <c r="F33" s="19">
        <v>0.53194444444444444</v>
      </c>
      <c r="G33" s="17">
        <f t="shared" si="0"/>
        <v>7.6388888888888618E-3</v>
      </c>
      <c r="H33" s="19">
        <v>0.53130787037037031</v>
      </c>
      <c r="I33" s="19">
        <v>0.53269675925925919</v>
      </c>
      <c r="J33" s="17">
        <f t="shared" si="2"/>
        <v>1.388888888888884E-3</v>
      </c>
      <c r="K33" s="17">
        <f t="shared" si="1"/>
        <v>8.3912037037036091E-3</v>
      </c>
      <c r="L33" s="18">
        <v>14</v>
      </c>
    </row>
    <row r="34" spans="4:12" x14ac:dyDescent="0.2">
      <c r="D34" s="12">
        <v>9</v>
      </c>
      <c r="E34" s="19">
        <v>0.52083333333333337</v>
      </c>
      <c r="F34" s="19">
        <v>0.53472222222222221</v>
      </c>
      <c r="G34" s="17">
        <f t="shared" si="0"/>
        <v>1.388888888888884E-2</v>
      </c>
      <c r="H34" s="19">
        <v>0.53824074074074069</v>
      </c>
      <c r="I34" s="19">
        <v>0.53905092592592596</v>
      </c>
      <c r="J34" s="17">
        <f t="shared" si="2"/>
        <v>8.1018518518527483E-4</v>
      </c>
      <c r="K34" s="17">
        <f t="shared" si="1"/>
        <v>1.8217592592592591E-2</v>
      </c>
      <c r="L34" s="18">
        <v>11</v>
      </c>
    </row>
    <row r="35" spans="4:12" x14ac:dyDescent="0.2">
      <c r="D35" s="12">
        <v>10</v>
      </c>
      <c r="E35" s="19">
        <v>0.52430555555555558</v>
      </c>
      <c r="F35" s="19">
        <v>0.53611111111111109</v>
      </c>
      <c r="G35" s="17">
        <f t="shared" si="0"/>
        <v>1.1805555555555514E-2</v>
      </c>
      <c r="H35" s="19">
        <v>0.53614583333333332</v>
      </c>
      <c r="I35" s="19">
        <v>0.53707175925925921</v>
      </c>
      <c r="J35" s="17">
        <f t="shared" si="2"/>
        <v>9.2592592592588563E-4</v>
      </c>
      <c r="K35" s="17">
        <f t="shared" si="1"/>
        <v>1.2766203703703627E-2</v>
      </c>
      <c r="L35" s="18">
        <v>6</v>
      </c>
    </row>
    <row r="36" spans="4:12" x14ac:dyDescent="0.2">
      <c r="D36" s="12">
        <v>11</v>
      </c>
      <c r="E36" s="19">
        <v>0.52777777777777779</v>
      </c>
      <c r="F36" s="19">
        <v>0.5395833333333333</v>
      </c>
      <c r="G36" s="17">
        <f t="shared" si="0"/>
        <v>1.1805555555555514E-2</v>
      </c>
      <c r="H36" s="19">
        <v>0.54310185185185189</v>
      </c>
      <c r="I36" s="19">
        <v>0.54402777777777778</v>
      </c>
      <c r="J36" s="17">
        <f>I36-H36</f>
        <v>9.2592592592588563E-4</v>
      </c>
      <c r="K36" s="17">
        <f t="shared" si="1"/>
        <v>1.6249999999999987E-2</v>
      </c>
      <c r="L36" s="18">
        <v>13</v>
      </c>
    </row>
    <row r="37" spans="4:12" x14ac:dyDescent="0.2">
      <c r="D37" s="12">
        <v>12</v>
      </c>
      <c r="E37" s="19">
        <v>0.53125</v>
      </c>
      <c r="F37" s="19">
        <v>0.54166666666666663</v>
      </c>
      <c r="G37" s="17">
        <f t="shared" si="0"/>
        <v>1.041666666666663E-2</v>
      </c>
      <c r="H37" s="19">
        <v>0.54517361111111107</v>
      </c>
      <c r="I37" s="19">
        <v>0.54656249999999995</v>
      </c>
      <c r="J37" s="17">
        <f>I37-H37</f>
        <v>1.388888888888884E-3</v>
      </c>
      <c r="K37" s="17">
        <f t="shared" si="1"/>
        <v>1.5312499999999951E-2</v>
      </c>
      <c r="L37" s="18">
        <v>15</v>
      </c>
    </row>
    <row r="38" spans="4:12" x14ac:dyDescent="0.2">
      <c r="D38" s="12">
        <v>13</v>
      </c>
      <c r="E38" s="19">
        <v>0.53472222222222221</v>
      </c>
      <c r="F38" s="19">
        <v>0.54791666666666672</v>
      </c>
      <c r="G38" s="17">
        <f t="shared" si="0"/>
        <v>1.3194444444444509E-2</v>
      </c>
      <c r="H38" s="19">
        <v>0.55141203703703701</v>
      </c>
      <c r="I38" s="19">
        <v>0.55206018518518518</v>
      </c>
      <c r="J38" s="17">
        <f t="shared" si="2"/>
        <v>6.4814814814817545E-4</v>
      </c>
      <c r="K38" s="17">
        <f t="shared" si="1"/>
        <v>1.7337962962962972E-2</v>
      </c>
      <c r="L38" s="18">
        <v>9</v>
      </c>
    </row>
    <row r="39" spans="4:12" x14ac:dyDescent="0.2">
      <c r="D39" s="12">
        <v>14</v>
      </c>
      <c r="E39" s="19">
        <v>0.53819444444444442</v>
      </c>
      <c r="F39" s="19">
        <v>0.55277777777777781</v>
      </c>
      <c r="G39" s="17">
        <f t="shared" si="0"/>
        <v>1.4583333333333393E-2</v>
      </c>
      <c r="H39" s="19">
        <v>0.55559027777777781</v>
      </c>
      <c r="I39" s="19">
        <v>0.55626157407407406</v>
      </c>
      <c r="J39" s="17">
        <f t="shared" si="2"/>
        <v>6.712962962962532E-4</v>
      </c>
      <c r="K39" s="17">
        <f t="shared" si="1"/>
        <v>1.8067129629629641E-2</v>
      </c>
      <c r="L39" s="18">
        <v>8</v>
      </c>
    </row>
    <row r="40" spans="4:12" x14ac:dyDescent="0.2">
      <c r="D40" s="12">
        <v>15</v>
      </c>
      <c r="E40" s="19">
        <v>0.54166666666666663</v>
      </c>
      <c r="F40" s="19">
        <v>0.55555555555555558</v>
      </c>
      <c r="G40" s="17">
        <f t="shared" si="0"/>
        <v>1.3888888888888951E-2</v>
      </c>
      <c r="H40" s="19">
        <v>0.55906250000000002</v>
      </c>
      <c r="I40" s="19">
        <v>0.55982638888888892</v>
      </c>
      <c r="J40" s="17">
        <f t="shared" si="2"/>
        <v>7.6388888888889728E-4</v>
      </c>
      <c r="K40" s="17">
        <f t="shared" si="1"/>
        <v>1.8159722222222285E-2</v>
      </c>
      <c r="L40" s="18">
        <v>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2049" r:id="rId3">
          <objectPr defaultSize="0" autoPict="0" r:id="rId4">
            <anchor moveWithCells="1">
              <from>
                <xdr:col>7</xdr:col>
                <xdr:colOff>482600</xdr:colOff>
                <xdr:row>4</xdr:row>
                <xdr:rowOff>63500</xdr:rowOff>
              </from>
              <to>
                <xdr:col>9</xdr:col>
                <xdr:colOff>685800</xdr:colOff>
                <xdr:row>15</xdr:row>
                <xdr:rowOff>127000</xdr:rowOff>
              </to>
            </anchor>
          </objectPr>
        </oleObject>
      </mc:Choice>
      <mc:Fallback>
        <oleObject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2021-11-03T18:34:22Z</dcterms:created>
  <dcterms:modified xsi:type="dcterms:W3CDTF">2021-11-04T15:35:51Z</dcterms:modified>
</cp:coreProperties>
</file>