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4-divvy-tripdata-Day Membe" sheetId="3" r:id="rId6"/>
    <sheet state="visible" name="Sheet8" sheetId="4" r:id="rId7"/>
    <sheet state="visible" name="202204-divvy-tripdata-Overall" sheetId="5" r:id="rId8"/>
  </sheets>
  <definedNames/>
  <calcPr/>
</workbook>
</file>

<file path=xl/sharedStrings.xml><?xml version="1.0" encoding="utf-8"?>
<sst xmlns="http://schemas.openxmlformats.org/spreadsheetml/2006/main" count="328" uniqueCount="22">
  <si>
    <t>OVERALL (SUNDAY - SATURDAY)</t>
  </si>
  <si>
    <t>member_casual</t>
  </si>
  <si>
    <t>AVERAGE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</si>
  <si>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</si>
  <si>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</si>
  <si>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</si>
  <si>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</si>
  <si>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</si>
  <si>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</si>
  <si>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</si>
  <si>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</si>
  <si>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</si>
  <si>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</si>
  <si>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</si>
  <si>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</si>
  <si>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</si>
  <si>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</si>
  <si>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</si>
  <si>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</si>
  <si>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</si>
  <si>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Analysis-202204-divvy-tripdata</t>
  </si>
  <si>
    <t>202204-divvy-tripdata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</si>
</sst>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1" fillId="0" fontId="6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11" fillId="5" fontId="3" numFmtId="3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5" fillId="3" fontId="5" numFmtId="0" xfId="0" applyAlignment="1" applyBorder="1" applyFont="1">
      <alignment readingOrder="0" vertical="bottom"/>
    </xf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5" fillId="0" fontId="6" numFmtId="0" xfId="0" applyAlignment="1" applyBorder="1" applyFont="1">
      <alignment horizontal="center" readingOrder="0" vertical="bottom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readingOrder="0" vertical="bottom"/>
    </xf>
    <xf borderId="29" fillId="0" fontId="3" numFmtId="0" xfId="0" applyAlignment="1" applyBorder="1" applyFont="1">
      <alignment vertical="bottom"/>
    </xf>
    <xf borderId="30" fillId="4" fontId="3" numFmtId="0" xfId="0" applyAlignment="1" applyBorder="1" applyFont="1">
      <alignment vertical="bottom"/>
    </xf>
    <xf borderId="31" fillId="5" fontId="3" numFmtId="46" xfId="0" applyAlignment="1" applyBorder="1" applyFont="1" applyNumberFormat="1">
      <alignment horizontal="center" vertical="bottom"/>
    </xf>
    <xf borderId="31" fillId="5" fontId="3" numFmtId="3" xfId="0" applyAlignment="1" applyBorder="1" applyFont="1" applyNumberFormat="1">
      <alignment horizontal="center" vertical="bottom"/>
    </xf>
    <xf borderId="32" fillId="4" fontId="3" numFmtId="0" xfId="0" applyAlignment="1" applyBorder="1" applyFont="1">
      <alignment vertical="bottom"/>
    </xf>
    <xf borderId="10" fillId="5" fontId="3" numFmtId="3" xfId="0" applyAlignment="1" applyBorder="1" applyFont="1" applyNumberFormat="1">
      <alignment horizontal="center" vertical="bottom"/>
    </xf>
    <xf borderId="33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3" fillId="0" fontId="3" numFmtId="0" xfId="0" applyAlignment="1" applyBorder="1" applyFont="1">
      <alignment vertical="bottom"/>
    </xf>
    <xf borderId="34" fillId="3" fontId="5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5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29" fillId="5" fontId="3" numFmtId="3" xfId="0" applyAlignment="1" applyBorder="1" applyFont="1" applyNumberForma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37" fillId="2" fontId="6" numFmtId="0" xfId="0" applyAlignment="1" applyBorder="1" applyFont="1">
      <alignment vertical="bottom"/>
    </xf>
    <xf borderId="38" fillId="2" fontId="3" numFmtId="0" xfId="0" applyAlignment="1" applyBorder="1" applyFont="1">
      <alignment vertical="bottom"/>
    </xf>
    <xf borderId="38" fillId="2" fontId="6" numFmtId="46" xfId="0" applyAlignment="1" applyBorder="1" applyFont="1" applyNumberFormat="1">
      <alignment horizontal="center" vertical="bottom"/>
    </xf>
    <xf borderId="39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5" max="5" width="13.5"/>
    <col customWidth="1" min="6" max="6" width="17.63"/>
    <col customWidth="1" min="7" max="7" width="13.5"/>
    <col customWidth="1" min="10" max="10" width="17.63"/>
    <col customWidth="1" min="11" max="11" width="13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4"/>
      <c r="G2" s="4"/>
      <c r="H2" s="4"/>
      <c r="I2" s="4"/>
      <c r="J2" s="4"/>
      <c r="K2" s="4"/>
    </row>
    <row r="3">
      <c r="A3" s="8" t="s">
        <v>6</v>
      </c>
      <c r="B3" s="9">
        <f>'202204-divvy-tripdata-Overall'!B3</f>
        <v>0.01814274042</v>
      </c>
      <c r="C3" s="9">
        <f>'202204-divvy-tripdata-Overall'!C3</f>
        <v>5.24025463</v>
      </c>
      <c r="D3" s="9">
        <f>'202204-divvy-tripdata-Overall'!D3</f>
        <v>0.0000115740695</v>
      </c>
      <c r="E3" s="10">
        <f>'202204-divvy-tripdata-Overall'!E3</f>
        <v>89802</v>
      </c>
      <c r="F3" s="4"/>
      <c r="G3" s="4"/>
      <c r="H3" s="4"/>
      <c r="I3" s="4"/>
      <c r="J3" s="4"/>
      <c r="K3" s="4"/>
    </row>
    <row r="4">
      <c r="A4" s="11" t="s">
        <v>7</v>
      </c>
      <c r="B4" s="12">
        <f>'202204-divvy-tripdata-Overall'!B4</f>
        <v>0.008077536737</v>
      </c>
      <c r="C4" s="12">
        <f>'202204-divvy-tripdata-Overall'!C4</f>
        <v>1.036747685</v>
      </c>
      <c r="D4" s="12">
        <f>'202204-divvy-tripdata-Overall'!D4</f>
        <v>0.0000115740695</v>
      </c>
      <c r="E4" s="13">
        <f>'202204-divvy-tripdata-Overall'!E4</f>
        <v>176046</v>
      </c>
      <c r="F4" s="4"/>
      <c r="G4" s="4"/>
      <c r="H4" s="4"/>
      <c r="I4" s="4"/>
      <c r="J4" s="4"/>
      <c r="K4" s="4"/>
    </row>
    <row r="5">
      <c r="A5" s="14" t="s">
        <v>8</v>
      </c>
      <c r="B5" s="15">
        <f>'202204-divvy-tripdata-Overall'!B5</f>
        <v>0.01147750748</v>
      </c>
      <c r="C5" s="15">
        <f>MAX(C3:C4)</f>
        <v>5.24025463</v>
      </c>
      <c r="D5" s="15">
        <f>MIN(D3:D4)</f>
        <v>0.0000115740695</v>
      </c>
      <c r="E5" s="16">
        <f>'202204-divvy-tripdata-Overall'!E5</f>
        <v>265848</v>
      </c>
      <c r="F5" s="4"/>
      <c r="G5" s="4"/>
      <c r="H5" s="4"/>
      <c r="I5" s="4"/>
      <c r="J5" s="4"/>
      <c r="K5" s="4"/>
    </row>
    <row r="6">
      <c r="A6" s="17"/>
      <c r="B6" s="17"/>
      <c r="C6" s="17"/>
      <c r="D6" s="4"/>
      <c r="E6" s="17"/>
      <c r="F6" s="17"/>
      <c r="G6" s="17"/>
      <c r="H6" s="4"/>
      <c r="I6" s="17"/>
      <c r="J6" s="17"/>
      <c r="K6" s="17"/>
    </row>
    <row r="7">
      <c r="A7" s="18" t="s">
        <v>9</v>
      </c>
      <c r="C7" s="19"/>
      <c r="D7" s="20"/>
      <c r="E7" s="21" t="s">
        <v>10</v>
      </c>
      <c r="G7" s="19"/>
      <c r="H7" s="20"/>
      <c r="I7" s="21" t="s">
        <v>11</v>
      </c>
      <c r="K7" s="19"/>
    </row>
    <row r="8">
      <c r="A8" s="5" t="s">
        <v>1</v>
      </c>
      <c r="B8" s="6" t="s">
        <v>2</v>
      </c>
      <c r="C8" s="7" t="s">
        <v>5</v>
      </c>
      <c r="D8" s="20"/>
      <c r="E8" s="22" t="s">
        <v>1</v>
      </c>
      <c r="F8" s="6" t="s">
        <v>2</v>
      </c>
      <c r="G8" s="7" t="s">
        <v>5</v>
      </c>
      <c r="H8" s="20"/>
      <c r="I8" s="22" t="s">
        <v>1</v>
      </c>
      <c r="J8" s="6" t="s">
        <v>2</v>
      </c>
      <c r="K8" s="7" t="s">
        <v>5</v>
      </c>
    </row>
    <row r="9">
      <c r="A9" s="8" t="s">
        <v>6</v>
      </c>
      <c r="B9" s="9">
        <f>Sheet8!B4</f>
        <v>0.0194666716</v>
      </c>
      <c r="C9" s="10">
        <f>Sheet8!C4</f>
        <v>14251</v>
      </c>
      <c r="D9" s="20"/>
      <c r="E9" s="23" t="s">
        <v>6</v>
      </c>
      <c r="F9" s="9">
        <f>Sheet8!B16</f>
        <v>0.01556153177</v>
      </c>
      <c r="G9" s="10">
        <f>Sheet8!C16</f>
        <v>10003</v>
      </c>
      <c r="H9" s="20"/>
      <c r="I9" s="23" t="s">
        <v>6</v>
      </c>
      <c r="J9" s="9">
        <f>Sheet8!F4</f>
        <v>0.0166329406</v>
      </c>
      <c r="K9" s="10">
        <f>Sheet8!G4</f>
        <v>11549</v>
      </c>
    </row>
    <row r="10">
      <c r="A10" s="11" t="s">
        <v>7</v>
      </c>
      <c r="B10" s="12">
        <f>Sheet8!B5</f>
        <v>0.008918486495</v>
      </c>
      <c r="C10" s="13">
        <f>Sheet8!C5</f>
        <v>17883</v>
      </c>
      <c r="D10" s="20"/>
      <c r="E10" s="24" t="s">
        <v>7</v>
      </c>
      <c r="F10" s="12">
        <f>Sheet8!B17</f>
        <v>0.007503687028</v>
      </c>
      <c r="G10" s="13">
        <f>Sheet8!C17</f>
        <v>29872</v>
      </c>
      <c r="H10" s="20"/>
      <c r="I10" s="24" t="s">
        <v>7</v>
      </c>
      <c r="J10" s="12">
        <f>Sheet8!F5</f>
        <v>0.008039608212</v>
      </c>
      <c r="K10" s="13">
        <f>Sheet8!G5</f>
        <v>27802</v>
      </c>
    </row>
    <row r="11">
      <c r="A11" s="14" t="s">
        <v>8</v>
      </c>
      <c r="B11" s="15">
        <f>Sheet8!B6</f>
        <v>0.01359646577</v>
      </c>
      <c r="C11" s="16">
        <f>Sheet8!C6</f>
        <v>32134</v>
      </c>
      <c r="D11" s="20"/>
      <c r="E11" s="25" t="s">
        <v>8</v>
      </c>
      <c r="F11" s="15">
        <f>Sheet8!B18</f>
        <v>0.009525069372</v>
      </c>
      <c r="G11" s="16">
        <f>Sheet8!C18</f>
        <v>39875</v>
      </c>
      <c r="H11" s="20"/>
      <c r="I11" s="25" t="s">
        <v>8</v>
      </c>
      <c r="J11" s="15">
        <f>Sheet8!F6</f>
        <v>0.01056163804</v>
      </c>
      <c r="K11" s="16">
        <f>Sheet8!G6</f>
        <v>39351</v>
      </c>
    </row>
    <row r="12">
      <c r="A12" s="17"/>
      <c r="B12" s="17"/>
      <c r="C12" s="17"/>
      <c r="D12" s="4"/>
      <c r="E12" s="17"/>
      <c r="F12" s="17"/>
      <c r="G12" s="17"/>
      <c r="H12" s="4"/>
      <c r="I12" s="17"/>
      <c r="J12" s="17"/>
      <c r="K12" s="17"/>
    </row>
    <row r="13">
      <c r="A13" s="18" t="s">
        <v>12</v>
      </c>
      <c r="C13" s="19"/>
      <c r="D13" s="20"/>
      <c r="E13" s="21" t="s">
        <v>13</v>
      </c>
      <c r="G13" s="19"/>
      <c r="H13" s="20"/>
      <c r="I13" s="21" t="s">
        <v>14</v>
      </c>
      <c r="K13" s="19"/>
    </row>
    <row r="14">
      <c r="A14" s="5" t="s">
        <v>1</v>
      </c>
      <c r="B14" s="6" t="s">
        <v>2</v>
      </c>
      <c r="C14" s="7" t="s">
        <v>5</v>
      </c>
      <c r="D14" s="20"/>
      <c r="E14" s="22" t="s">
        <v>1</v>
      </c>
      <c r="F14" s="6" t="s">
        <v>2</v>
      </c>
      <c r="G14" s="7" t="s">
        <v>5</v>
      </c>
      <c r="H14" s="20"/>
      <c r="I14" s="22" t="s">
        <v>1</v>
      </c>
      <c r="J14" s="6" t="s">
        <v>2</v>
      </c>
      <c r="K14" s="7" t="s">
        <v>5</v>
      </c>
    </row>
    <row r="15">
      <c r="A15" s="8" t="s">
        <v>6</v>
      </c>
      <c r="B15" s="9">
        <f>Sheet8!B10</f>
        <v>0.01615910794</v>
      </c>
      <c r="C15" s="10">
        <f>Sheet8!C10</f>
        <v>8181</v>
      </c>
      <c r="D15" s="20"/>
      <c r="E15" s="23" t="s">
        <v>6</v>
      </c>
      <c r="F15" s="26">
        <f>Sheet8!B22</f>
        <v>0.01393042648</v>
      </c>
      <c r="G15" s="10">
        <f>Sheet8!C22</f>
        <v>6725</v>
      </c>
      <c r="H15" s="20"/>
      <c r="I15" s="23" t="s">
        <v>6</v>
      </c>
      <c r="J15" s="9">
        <f>Sheet8!F10</f>
        <v>0.01553837725</v>
      </c>
      <c r="K15" s="10">
        <f>Sheet8!G10</f>
        <v>11460</v>
      </c>
    </row>
    <row r="16">
      <c r="A16" s="11" t="s">
        <v>7</v>
      </c>
      <c r="B16" s="12">
        <f>Sheet8!B11</f>
        <v>0.007565982502</v>
      </c>
      <c r="C16" s="13">
        <f>Sheet8!C11</f>
        <v>24770</v>
      </c>
      <c r="D16" s="20"/>
      <c r="E16" s="24" t="s">
        <v>7</v>
      </c>
      <c r="F16" s="12">
        <f>Sheet8!B23</f>
        <v>0.00740291238</v>
      </c>
      <c r="G16" s="13">
        <f>Sheet8!C23</f>
        <v>23251</v>
      </c>
      <c r="H16" s="20"/>
      <c r="I16" s="24" t="s">
        <v>7</v>
      </c>
      <c r="J16" s="12">
        <f>Sheet8!F11</f>
        <v>0.007704220651</v>
      </c>
      <c r="K16" s="13">
        <f>Sheet8!G11</f>
        <v>25179</v>
      </c>
    </row>
    <row r="17">
      <c r="A17" s="14" t="s">
        <v>8</v>
      </c>
      <c r="B17" s="15">
        <f>Sheet8!B12</f>
        <v>0.009699464314</v>
      </c>
      <c r="C17" s="16">
        <f>Sheet8!C12</f>
        <v>32951</v>
      </c>
      <c r="D17" s="20"/>
      <c r="E17" s="25" t="s">
        <v>8</v>
      </c>
      <c r="F17" s="15">
        <f>Sheet8!B24</f>
        <v>0.008867334995</v>
      </c>
      <c r="G17" s="16">
        <f>Sheet8!C24</f>
        <v>29976</v>
      </c>
      <c r="H17" s="20"/>
      <c r="I17" s="25" t="s">
        <v>8</v>
      </c>
      <c r="J17" s="15">
        <f>Sheet8!F12</f>
        <v>0.01015459961</v>
      </c>
      <c r="K17" s="16">
        <f>Sheet8!G12</f>
        <v>36639</v>
      </c>
    </row>
    <row r="18">
      <c r="A18" s="4"/>
      <c r="B18" s="4"/>
      <c r="C18" s="27"/>
      <c r="D18" s="4"/>
      <c r="E18" s="4"/>
      <c r="F18" s="4"/>
      <c r="G18" s="4"/>
      <c r="H18" s="4"/>
      <c r="I18" s="17"/>
      <c r="J18" s="17"/>
      <c r="K18" s="17"/>
    </row>
    <row r="19">
      <c r="A19" s="4"/>
      <c r="B19" s="4"/>
      <c r="C19" s="4"/>
      <c r="D19" s="4"/>
      <c r="E19" s="4"/>
      <c r="F19" s="4"/>
      <c r="G19" s="4"/>
      <c r="H19" s="20"/>
      <c r="I19" s="21" t="s">
        <v>15</v>
      </c>
      <c r="K19" s="19"/>
    </row>
    <row r="20">
      <c r="A20" s="4"/>
      <c r="B20" s="4"/>
      <c r="C20" s="4"/>
      <c r="D20" s="4"/>
      <c r="E20" s="4"/>
      <c r="F20" s="4"/>
      <c r="G20" s="4"/>
      <c r="H20" s="20"/>
      <c r="I20" s="22" t="s">
        <v>1</v>
      </c>
      <c r="J20" s="6" t="s">
        <v>2</v>
      </c>
      <c r="K20" s="7" t="s">
        <v>5</v>
      </c>
    </row>
    <row r="21">
      <c r="A21" s="4"/>
      <c r="B21" s="4"/>
      <c r="C21" s="4"/>
      <c r="D21" s="4"/>
      <c r="E21" s="4"/>
      <c r="F21" s="4"/>
      <c r="G21" s="4"/>
      <c r="H21" s="20"/>
      <c r="I21" s="23" t="s">
        <v>6</v>
      </c>
      <c r="J21" s="9">
        <f>Sheet8!F16</f>
        <v>0.02171785261</v>
      </c>
      <c r="K21" s="28">
        <f>Sheet8!G16</f>
        <v>27633</v>
      </c>
    </row>
    <row r="22">
      <c r="A22" s="4"/>
      <c r="B22" s="4"/>
      <c r="C22" s="4"/>
      <c r="D22" s="4"/>
      <c r="E22" s="4"/>
      <c r="F22" s="4"/>
      <c r="G22" s="4"/>
      <c r="H22" s="20"/>
      <c r="I22" s="24" t="s">
        <v>7</v>
      </c>
      <c r="J22" s="12">
        <f>Sheet8!F17</f>
        <v>0.009576838212</v>
      </c>
      <c r="K22" s="13">
        <f>Sheet8!G17</f>
        <v>27289</v>
      </c>
    </row>
    <row r="23">
      <c r="A23" s="4"/>
      <c r="B23" s="4"/>
      <c r="C23" s="4"/>
      <c r="D23" s="4"/>
      <c r="E23" s="4"/>
      <c r="F23" s="4"/>
      <c r="G23" s="4"/>
      <c r="H23" s="20"/>
      <c r="I23" s="25" t="s">
        <v>8</v>
      </c>
      <c r="J23" s="15">
        <f>Sheet8!F18</f>
        <v>0.0156853676</v>
      </c>
      <c r="K23" s="16">
        <f>Sheet8!G18</f>
        <v>54922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3.38"/>
    <col customWidth="1" min="8" max="8" width="17.63"/>
    <col customWidth="1" min="13" max="13" width="17.63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29" t="s">
        <v>1</v>
      </c>
      <c r="B2" s="30" t="s">
        <v>16</v>
      </c>
      <c r="C2" s="31" t="s">
        <v>2</v>
      </c>
      <c r="D2" s="31" t="s">
        <v>3</v>
      </c>
      <c r="E2" s="31" t="s">
        <v>4</v>
      </c>
      <c r="F2" s="32" t="s">
        <v>5</v>
      </c>
      <c r="G2" s="4"/>
      <c r="H2" s="4"/>
      <c r="I2" s="4"/>
      <c r="J2" s="4"/>
      <c r="K2" s="4"/>
      <c r="L2" s="4"/>
      <c r="M2" s="4"/>
      <c r="N2" s="4"/>
    </row>
    <row r="3">
      <c r="A3" s="33" t="s">
        <v>6</v>
      </c>
      <c r="B3" s="34" t="s">
        <v>17</v>
      </c>
      <c r="C3" s="9">
        <f>'202204-divvy-tripdata-Overall'!C8</f>
        <v>0.01825634827</v>
      </c>
      <c r="D3" s="9">
        <f>'202204-divvy-tripdata-Overall'!D8</f>
        <v>1.040405093</v>
      </c>
      <c r="E3" s="9">
        <f>'202204-divvy-tripdata-Overall'!E8</f>
        <v>0.0000115740695</v>
      </c>
      <c r="F3" s="10">
        <f>'202204-divvy-tripdata-Overall'!F8</f>
        <v>46248</v>
      </c>
      <c r="G3" s="4"/>
      <c r="H3" s="4"/>
      <c r="I3" s="4"/>
      <c r="J3" s="4"/>
      <c r="K3" s="4"/>
      <c r="L3" s="4"/>
      <c r="M3" s="4"/>
      <c r="N3" s="4"/>
    </row>
    <row r="4">
      <c r="A4" s="33"/>
      <c r="B4" s="34" t="s">
        <v>18</v>
      </c>
      <c r="C4" s="9">
        <f>'202204-divvy-tripdata-Overall'!C9</f>
        <v>0.03384175704</v>
      </c>
      <c r="D4" s="9">
        <f>'202204-divvy-tripdata-Overall'!D9</f>
        <v>5.24025463</v>
      </c>
      <c r="E4" s="9">
        <f>'202204-divvy-tripdata-Overall'!E9</f>
        <v>0.00001157407678</v>
      </c>
      <c r="F4" s="10">
        <f>'202204-divvy-tripdata-Overall'!F9</f>
        <v>11788</v>
      </c>
      <c r="G4" s="4"/>
      <c r="H4" s="4"/>
      <c r="I4" s="4"/>
      <c r="J4" s="4"/>
      <c r="K4" s="4"/>
      <c r="L4" s="4"/>
      <c r="M4" s="4"/>
      <c r="N4" s="4"/>
    </row>
    <row r="5">
      <c r="A5" s="33"/>
      <c r="B5" s="34" t="s">
        <v>19</v>
      </c>
      <c r="C5" s="9">
        <f>'202204-divvy-tripdata-Overall'!C10</f>
        <v>0.0121516133</v>
      </c>
      <c r="D5" s="9">
        <f>'202204-divvy-tripdata-Overall'!D10</f>
        <v>0.1976041667</v>
      </c>
      <c r="E5" s="9">
        <f>'202204-divvy-tripdata-Overall'!E10</f>
        <v>0.0000115740695</v>
      </c>
      <c r="F5" s="10">
        <f>'202204-divvy-tripdata-Overall'!F10</f>
        <v>31766</v>
      </c>
      <c r="G5" s="4"/>
      <c r="H5" s="4"/>
      <c r="I5" s="4"/>
      <c r="J5" s="4"/>
      <c r="K5" s="4"/>
      <c r="L5" s="4"/>
      <c r="M5" s="4"/>
      <c r="N5" s="4"/>
    </row>
    <row r="6">
      <c r="A6" s="33" t="s">
        <v>7</v>
      </c>
      <c r="B6" s="34" t="s">
        <v>17</v>
      </c>
      <c r="C6" s="9">
        <f>'202204-divvy-tripdata-Overall'!C11</f>
        <v>0.008519505514</v>
      </c>
      <c r="D6" s="9">
        <f>'202204-divvy-tripdata-Overall'!D11</f>
        <v>1.036747685</v>
      </c>
      <c r="E6" s="9">
        <f>'202204-divvy-tripdata-Overall'!E11</f>
        <v>0.0000115740695</v>
      </c>
      <c r="F6" s="10">
        <f>'202204-divvy-tripdata-Overall'!F11</f>
        <v>116011</v>
      </c>
      <c r="G6" s="4"/>
      <c r="H6" s="4"/>
      <c r="I6" s="4"/>
      <c r="J6" s="4"/>
      <c r="K6" s="4"/>
      <c r="L6" s="4"/>
      <c r="M6" s="4"/>
      <c r="N6" s="4"/>
    </row>
    <row r="7">
      <c r="A7" s="11"/>
      <c r="B7" s="35" t="s">
        <v>19</v>
      </c>
      <c r="C7" s="12">
        <f>'202204-divvy-tripdata-Overall'!C12</f>
        <v>0.00722348094</v>
      </c>
      <c r="D7" s="12">
        <f>'202204-divvy-tripdata-Overall'!D12</f>
        <v>0.306087963</v>
      </c>
      <c r="E7" s="12">
        <f>'202204-divvy-tripdata-Overall'!E12</f>
        <v>0.0000115740695</v>
      </c>
      <c r="F7" s="13">
        <f>'202204-divvy-tripdata-Overall'!F12</f>
        <v>60035</v>
      </c>
      <c r="G7" s="4"/>
      <c r="H7" s="4"/>
      <c r="I7" s="4"/>
      <c r="J7" s="4"/>
      <c r="K7" s="4"/>
      <c r="L7" s="4"/>
      <c r="M7" s="4"/>
      <c r="N7" s="4"/>
    </row>
    <row r="8">
      <c r="A8" s="36" t="s">
        <v>8</v>
      </c>
      <c r="B8" s="37"/>
      <c r="C8" s="15">
        <f>'202204-divvy-tripdata-Overall'!C13</f>
        <v>0.01147750748</v>
      </c>
      <c r="D8" s="15">
        <f>MAX(D3:D7)</f>
        <v>5.24025463</v>
      </c>
      <c r="E8" s="15">
        <f>MIN(E3:E7)</f>
        <v>0.0000115740695</v>
      </c>
      <c r="F8" s="16">
        <f>'202204-divvy-tripdata-Overall'!F13</f>
        <v>265848</v>
      </c>
      <c r="G8" s="4"/>
      <c r="H8" s="4"/>
      <c r="I8" s="4"/>
      <c r="J8" s="4"/>
      <c r="K8" s="4"/>
      <c r="L8" s="4"/>
      <c r="M8" s="4"/>
      <c r="N8" s="4"/>
    </row>
    <row r="9">
      <c r="A9" s="17"/>
      <c r="B9" s="17"/>
      <c r="C9" s="17"/>
      <c r="D9" s="17"/>
      <c r="E9" s="4"/>
      <c r="F9" s="17"/>
      <c r="G9" s="17"/>
      <c r="H9" s="17"/>
      <c r="I9" s="17"/>
      <c r="J9" s="4"/>
      <c r="K9" s="17"/>
      <c r="L9" s="17"/>
      <c r="M9" s="17"/>
      <c r="N9" s="17"/>
    </row>
    <row r="10">
      <c r="A10" s="18" t="s">
        <v>9</v>
      </c>
      <c r="D10" s="19"/>
      <c r="E10" s="20"/>
      <c r="F10" s="38" t="s">
        <v>13</v>
      </c>
      <c r="G10" s="39"/>
      <c r="H10" s="39"/>
      <c r="I10" s="40"/>
      <c r="J10" s="20"/>
      <c r="K10" s="41" t="s">
        <v>15</v>
      </c>
      <c r="L10" s="2"/>
      <c r="M10" s="2"/>
      <c r="N10" s="3"/>
    </row>
    <row r="11">
      <c r="A11" s="29" t="s">
        <v>1</v>
      </c>
      <c r="B11" s="30" t="s">
        <v>16</v>
      </c>
      <c r="C11" s="31" t="s">
        <v>2</v>
      </c>
      <c r="D11" s="42" t="s">
        <v>5</v>
      </c>
      <c r="E11" s="20"/>
      <c r="F11" s="29" t="s">
        <v>1</v>
      </c>
      <c r="G11" s="30" t="s">
        <v>16</v>
      </c>
      <c r="H11" s="31" t="s">
        <v>2</v>
      </c>
      <c r="I11" s="32" t="s">
        <v>5</v>
      </c>
      <c r="J11" s="20"/>
      <c r="K11" s="29" t="s">
        <v>1</v>
      </c>
      <c r="L11" s="30" t="s">
        <v>16</v>
      </c>
      <c r="M11" s="31" t="s">
        <v>2</v>
      </c>
      <c r="N11" s="32" t="s">
        <v>5</v>
      </c>
    </row>
    <row r="12">
      <c r="A12" s="33" t="s">
        <v>6</v>
      </c>
      <c r="B12" s="34" t="s">
        <v>17</v>
      </c>
      <c r="C12" s="9">
        <f>'202204-divvy-tripdata-Day Membe'!D3</f>
        <v>0.01932269607</v>
      </c>
      <c r="D12" s="10">
        <f>'202204-divvy-tripdata-Day Membe'!C3</f>
        <v>7529</v>
      </c>
      <c r="E12" s="20"/>
      <c r="F12" s="33" t="s">
        <v>6</v>
      </c>
      <c r="G12" s="34" t="s">
        <v>17</v>
      </c>
      <c r="H12" s="9">
        <f>'202204-divvy-tripdata-Day Membe'!I12</f>
        <v>0.01390872005</v>
      </c>
      <c r="I12" s="10">
        <f>'202204-divvy-tripdata-Day Membe'!H12</f>
        <v>3109</v>
      </c>
      <c r="J12" s="20"/>
      <c r="K12" s="33" t="s">
        <v>6</v>
      </c>
      <c r="L12" s="34" t="s">
        <v>17</v>
      </c>
      <c r="M12" s="9">
        <f>'202204-divvy-tripdata-Day Membe'!S3</f>
        <v>0.02103371903</v>
      </c>
      <c r="N12" s="10">
        <f>'202204-divvy-tripdata-Day Membe'!R3</f>
        <v>15776</v>
      </c>
    </row>
    <row r="13">
      <c r="A13" s="8"/>
      <c r="B13" s="34" t="s">
        <v>18</v>
      </c>
      <c r="C13" s="9">
        <f>'202204-divvy-tripdata-Day Membe'!D4</f>
        <v>0.03176816528</v>
      </c>
      <c r="D13" s="10">
        <f>'202204-divvy-tripdata-Day Membe'!C4</f>
        <v>2156</v>
      </c>
      <c r="E13" s="20"/>
      <c r="F13" s="8"/>
      <c r="G13" s="34" t="s">
        <v>18</v>
      </c>
      <c r="H13" s="9">
        <f>'202204-divvy-tripdata-Day Membe'!I13</f>
        <v>0.03302509564</v>
      </c>
      <c r="I13" s="10">
        <f>'202204-divvy-tripdata-Day Membe'!H13</f>
        <v>668</v>
      </c>
      <c r="J13" s="20"/>
      <c r="K13" s="8"/>
      <c r="L13" s="34" t="s">
        <v>18</v>
      </c>
      <c r="M13" s="9">
        <f>'202204-divvy-tripdata-Day Membe'!S4</f>
        <v>0.03678168819</v>
      </c>
      <c r="N13" s="10">
        <f>'202204-divvy-tripdata-Day Membe'!R4</f>
        <v>4168</v>
      </c>
    </row>
    <row r="14">
      <c r="A14" s="8"/>
      <c r="B14" s="34" t="s">
        <v>19</v>
      </c>
      <c r="C14" s="9">
        <f>'202204-divvy-tripdata-Day Membe'!D5</f>
        <v>0.01389548707</v>
      </c>
      <c r="D14" s="10">
        <f>'202204-divvy-tripdata-Day Membe'!C5</f>
        <v>4566</v>
      </c>
      <c r="E14" s="20"/>
      <c r="F14" s="8"/>
      <c r="G14" s="34" t="s">
        <v>19</v>
      </c>
      <c r="H14" s="9">
        <f>'202204-divvy-tripdata-Day Membe'!I14</f>
        <v>0.009626575142</v>
      </c>
      <c r="I14" s="10">
        <f>'202204-divvy-tripdata-Day Membe'!H14</f>
        <v>2948</v>
      </c>
      <c r="J14" s="20"/>
      <c r="K14" s="8"/>
      <c r="L14" s="34" t="s">
        <v>19</v>
      </c>
      <c r="M14" s="9">
        <f>'202204-divvy-tripdata-Day Membe'!S5</f>
        <v>0.01495583217</v>
      </c>
      <c r="N14" s="10">
        <f>'202204-divvy-tripdata-Day Membe'!R5</f>
        <v>7689</v>
      </c>
    </row>
    <row r="15">
      <c r="A15" s="33" t="s">
        <v>7</v>
      </c>
      <c r="B15" s="34" t="s">
        <v>17</v>
      </c>
      <c r="C15" s="9">
        <f>'202204-divvy-tripdata-Day Membe'!D6</f>
        <v>0.009155689619</v>
      </c>
      <c r="D15" s="10">
        <f>'202204-divvy-tripdata-Day Membe'!C6</f>
        <v>12349</v>
      </c>
      <c r="E15" s="20"/>
      <c r="F15" s="33" t="s">
        <v>7</v>
      </c>
      <c r="G15" s="34" t="s">
        <v>17</v>
      </c>
      <c r="H15" s="9">
        <f>'202204-divvy-tripdata-Day Membe'!I15</f>
        <v>0.00785299502</v>
      </c>
      <c r="I15" s="10">
        <f>'202204-divvy-tripdata-Day Membe'!H15</f>
        <v>15037</v>
      </c>
      <c r="J15" s="20"/>
      <c r="K15" s="33" t="s">
        <v>7</v>
      </c>
      <c r="L15" s="34" t="s">
        <v>17</v>
      </c>
      <c r="M15" s="9">
        <f>'202204-divvy-tripdata-Day Membe'!S6</f>
        <v>0.0101230165</v>
      </c>
      <c r="N15" s="10">
        <f>'202204-divvy-tripdata-Day Membe'!R6</f>
        <v>18997</v>
      </c>
    </row>
    <row r="16">
      <c r="A16" s="11"/>
      <c r="B16" s="35" t="s">
        <v>19</v>
      </c>
      <c r="C16" s="12">
        <f>'202204-divvy-tripdata-Day Membe'!D7</f>
        <v>0.008389172908</v>
      </c>
      <c r="D16" s="13">
        <f>'202204-divvy-tripdata-Day Membe'!C7</f>
        <v>5534</v>
      </c>
      <c r="E16" s="20"/>
      <c r="F16" s="11"/>
      <c r="G16" s="35" t="s">
        <v>19</v>
      </c>
      <c r="H16" s="12">
        <f>'202204-divvy-tripdata-Day Membe'!I16</f>
        <v>0.006578966354</v>
      </c>
      <c r="I16" s="43">
        <f>'202204-divvy-tripdata-Day Membe'!H16</f>
        <v>8214</v>
      </c>
      <c r="J16" s="20"/>
      <c r="K16" s="11"/>
      <c r="L16" s="35" t="s">
        <v>19</v>
      </c>
      <c r="M16" s="12">
        <f>'202204-divvy-tripdata-Day Membe'!S7</f>
        <v>0.00832554191</v>
      </c>
      <c r="N16" s="13">
        <f>'202204-divvy-tripdata-Day Membe'!R7</f>
        <v>8292</v>
      </c>
    </row>
    <row r="17">
      <c r="A17" s="36" t="s">
        <v>8</v>
      </c>
      <c r="B17" s="37"/>
      <c r="C17" s="15">
        <f>'202204-divvy-tripdata-Day Membe'!D8</f>
        <v>0.01359646577</v>
      </c>
      <c r="D17" s="16">
        <f>'202204-divvy-tripdata-Day Membe'!C8</f>
        <v>32134</v>
      </c>
      <c r="E17" s="20"/>
      <c r="F17" s="36" t="s">
        <v>8</v>
      </c>
      <c r="G17" s="37"/>
      <c r="H17" s="15">
        <f>'202204-divvy-tripdata-Day Membe'!I17</f>
        <v>0.008867334995</v>
      </c>
      <c r="I17" s="16">
        <f>'202204-divvy-tripdata-Day Membe'!H17</f>
        <v>29976</v>
      </c>
      <c r="J17" s="20"/>
      <c r="K17" s="36" t="s">
        <v>8</v>
      </c>
      <c r="L17" s="37"/>
      <c r="M17" s="15">
        <f>'202204-divvy-tripdata-Day Membe'!S8</f>
        <v>0.0156853676</v>
      </c>
      <c r="N17" s="16">
        <f>'202204-divvy-tripdata-Day Membe'!R8</f>
        <v>54922</v>
      </c>
    </row>
    <row r="18">
      <c r="A18" s="17"/>
      <c r="B18" s="17"/>
      <c r="C18" s="17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18" t="s">
        <v>12</v>
      </c>
      <c r="D19" s="19"/>
      <c r="E19" s="4"/>
      <c r="F19" s="38" t="s">
        <v>11</v>
      </c>
      <c r="G19" s="39"/>
      <c r="H19" s="39"/>
      <c r="I19" s="40"/>
      <c r="J19" s="4"/>
      <c r="K19" s="4"/>
      <c r="L19" s="4"/>
      <c r="M19" s="4"/>
      <c r="N19" s="4"/>
    </row>
    <row r="20">
      <c r="A20" s="29" t="s">
        <v>1</v>
      </c>
      <c r="B20" s="30" t="s">
        <v>16</v>
      </c>
      <c r="C20" s="31" t="s">
        <v>2</v>
      </c>
      <c r="D20" s="42" t="s">
        <v>5</v>
      </c>
      <c r="E20" s="20"/>
      <c r="F20" s="29" t="s">
        <v>1</v>
      </c>
      <c r="G20" s="30" t="s">
        <v>16</v>
      </c>
      <c r="H20" s="31" t="s">
        <v>2</v>
      </c>
      <c r="I20" s="32" t="s">
        <v>5</v>
      </c>
      <c r="J20" s="4"/>
      <c r="K20" s="4"/>
      <c r="L20" s="4"/>
      <c r="M20" s="4"/>
      <c r="N20" s="4"/>
    </row>
    <row r="21">
      <c r="A21" s="33" t="s">
        <v>6</v>
      </c>
      <c r="B21" s="34" t="s">
        <v>17</v>
      </c>
      <c r="C21" s="9">
        <f>'202204-divvy-tripdata-Day Membe'!D12</f>
        <v>0.01649745287</v>
      </c>
      <c r="D21" s="10">
        <f>'202204-divvy-tripdata-Day Membe'!C12</f>
        <v>3906</v>
      </c>
      <c r="E21" s="20"/>
      <c r="F21" s="33" t="s">
        <v>6</v>
      </c>
      <c r="G21" s="34" t="s">
        <v>17</v>
      </c>
      <c r="H21" s="9">
        <f>'202204-divvy-tripdata-Day Membe'!N3</f>
        <v>0.01679353794</v>
      </c>
      <c r="I21" s="10">
        <f>'202204-divvy-tripdata-Day Membe'!M3</f>
        <v>5506</v>
      </c>
      <c r="J21" s="4"/>
      <c r="K21" s="4"/>
      <c r="L21" s="4"/>
      <c r="M21" s="4"/>
      <c r="N21" s="4"/>
    </row>
    <row r="22">
      <c r="A22" s="8"/>
      <c r="B22" s="34" t="s">
        <v>18</v>
      </c>
      <c r="C22" s="9">
        <f>'202204-divvy-tripdata-Day Membe'!D13</f>
        <v>0.03349035374</v>
      </c>
      <c r="D22" s="10">
        <f>'202204-divvy-tripdata-Day Membe'!C13</f>
        <v>969</v>
      </c>
      <c r="E22" s="20"/>
      <c r="F22" s="8"/>
      <c r="G22" s="34" t="s">
        <v>18</v>
      </c>
      <c r="H22" s="9">
        <f>'202204-divvy-tripdata-Day Membe'!N4</f>
        <v>0.03378277192</v>
      </c>
      <c r="I22" s="10">
        <f>'202204-divvy-tripdata-Day Membe'!M4</f>
        <v>1359</v>
      </c>
      <c r="J22" s="4"/>
      <c r="K22" s="4"/>
      <c r="L22" s="4"/>
      <c r="M22" s="4"/>
      <c r="N22" s="4"/>
    </row>
    <row r="23">
      <c r="A23" s="8"/>
      <c r="B23" s="34" t="s">
        <v>19</v>
      </c>
      <c r="C23" s="9">
        <f>'202204-divvy-tripdata-Day Membe'!D14</f>
        <v>0.01067950948</v>
      </c>
      <c r="D23" s="10">
        <f>'202204-divvy-tripdata-Day Membe'!C14</f>
        <v>3306</v>
      </c>
      <c r="E23" s="20"/>
      <c r="F23" s="8"/>
      <c r="G23" s="34" t="s">
        <v>19</v>
      </c>
      <c r="H23" s="9">
        <f>'202204-divvy-tripdata-Day Membe'!N5</f>
        <v>0.01146836552</v>
      </c>
      <c r="I23" s="10">
        <f>'202204-divvy-tripdata-Day Membe'!M5</f>
        <v>4684</v>
      </c>
      <c r="J23" s="4"/>
      <c r="K23" s="4"/>
      <c r="L23" s="4"/>
      <c r="M23" s="4"/>
      <c r="N23" s="4"/>
    </row>
    <row r="24">
      <c r="A24" s="33" t="s">
        <v>7</v>
      </c>
      <c r="B24" s="34" t="s">
        <v>17</v>
      </c>
      <c r="C24" s="9">
        <f>'202204-divvy-tripdata-Day Membe'!D15</f>
        <v>0.007998276133</v>
      </c>
      <c r="D24" s="10">
        <f>'202204-divvy-tripdata-Day Membe'!C15</f>
        <v>16354</v>
      </c>
      <c r="E24" s="20"/>
      <c r="F24" s="33" t="s">
        <v>7</v>
      </c>
      <c r="G24" s="34" t="s">
        <v>17</v>
      </c>
      <c r="H24" s="9">
        <f>'202204-divvy-tripdata-Day Membe'!N6</f>
        <v>0.008522879187</v>
      </c>
      <c r="I24" s="10">
        <f>'202204-divvy-tripdata-Day Membe'!M6</f>
        <v>17738</v>
      </c>
      <c r="J24" s="4"/>
      <c r="K24" s="4"/>
      <c r="L24" s="4"/>
      <c r="M24" s="4"/>
      <c r="N24" s="4"/>
    </row>
    <row r="25">
      <c r="A25" s="11"/>
      <c r="B25" s="35" t="s">
        <v>19</v>
      </c>
      <c r="C25" s="12">
        <f>'202204-divvy-tripdata-Day Membe'!D16</f>
        <v>0.00672594804</v>
      </c>
      <c r="D25" s="13">
        <f>'202204-divvy-tripdata-Day Membe'!C16</f>
        <v>8416</v>
      </c>
      <c r="E25" s="20"/>
      <c r="F25" s="11"/>
      <c r="G25" s="35" t="s">
        <v>19</v>
      </c>
      <c r="H25" s="12">
        <f>'202204-divvy-tripdata-Day Membe'!N7</f>
        <v>0.007187833514</v>
      </c>
      <c r="I25" s="13">
        <f>'202204-divvy-tripdata-Day Membe'!M7</f>
        <v>10064</v>
      </c>
      <c r="J25" s="4"/>
      <c r="K25" s="4"/>
      <c r="L25" s="4"/>
      <c r="M25" s="4"/>
      <c r="N25" s="4"/>
    </row>
    <row r="26">
      <c r="A26" s="36" t="s">
        <v>8</v>
      </c>
      <c r="B26" s="37"/>
      <c r="C26" s="15">
        <f>'202204-divvy-tripdata-Day Membe'!D17</f>
        <v>0.009699464314</v>
      </c>
      <c r="D26" s="16">
        <f>'202204-divvy-tripdata-Day Membe'!C17</f>
        <v>32951</v>
      </c>
      <c r="E26" s="20"/>
      <c r="F26" s="36" t="s">
        <v>8</v>
      </c>
      <c r="G26" s="37"/>
      <c r="H26" s="15">
        <f>'202204-divvy-tripdata-Day Membe'!N8</f>
        <v>0.01056163804</v>
      </c>
      <c r="I26" s="16">
        <f>'202204-divvy-tripdata-Day Membe'!M8</f>
        <v>39351</v>
      </c>
      <c r="J26" s="4"/>
      <c r="K26" s="4"/>
      <c r="L26" s="4"/>
      <c r="M26" s="4"/>
      <c r="N26" s="4"/>
    </row>
    <row r="27">
      <c r="A27" s="17"/>
      <c r="B27" s="17"/>
      <c r="C27" s="17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18" t="s">
        <v>10</v>
      </c>
      <c r="D28" s="19"/>
      <c r="E28" s="4"/>
      <c r="F28" s="38" t="s">
        <v>14</v>
      </c>
      <c r="G28" s="39"/>
      <c r="H28" s="39"/>
      <c r="I28" s="40"/>
      <c r="J28" s="4"/>
      <c r="K28" s="4"/>
      <c r="L28" s="4"/>
      <c r="M28" s="4"/>
      <c r="N28" s="4"/>
    </row>
    <row r="29">
      <c r="A29" s="29" t="s">
        <v>1</v>
      </c>
      <c r="B29" s="30" t="s">
        <v>16</v>
      </c>
      <c r="C29" s="31" t="s">
        <v>2</v>
      </c>
      <c r="D29" s="42" t="s">
        <v>5</v>
      </c>
      <c r="E29" s="20"/>
      <c r="F29" s="29" t="s">
        <v>1</v>
      </c>
      <c r="G29" s="30" t="s">
        <v>16</v>
      </c>
      <c r="H29" s="31" t="s">
        <v>2</v>
      </c>
      <c r="I29" s="32" t="s">
        <v>5</v>
      </c>
      <c r="J29" s="4"/>
      <c r="K29" s="4"/>
      <c r="L29" s="4"/>
      <c r="M29" s="4"/>
      <c r="N29" s="4"/>
    </row>
    <row r="30">
      <c r="A30" s="33" t="s">
        <v>6</v>
      </c>
      <c r="B30" s="34" t="s">
        <v>17</v>
      </c>
      <c r="C30" s="9">
        <f>'202204-divvy-tripdata-Day Membe'!I3</f>
        <v>0.01622647472</v>
      </c>
      <c r="D30" s="10">
        <f>'202204-divvy-tripdata-Day Membe'!H3</f>
        <v>4941</v>
      </c>
      <c r="E30" s="20"/>
      <c r="F30" s="33" t="s">
        <v>6</v>
      </c>
      <c r="G30" s="34" t="s">
        <v>17</v>
      </c>
      <c r="H30" s="9">
        <f>'202204-divvy-tripdata-Day Membe'!N12</f>
        <v>0.01581637872</v>
      </c>
      <c r="I30" s="10">
        <f>'202204-divvy-tripdata-Day Membe'!M12</f>
        <v>5481</v>
      </c>
      <c r="J30" s="4"/>
      <c r="K30" s="4"/>
      <c r="L30" s="4"/>
      <c r="M30" s="4"/>
      <c r="N30" s="4"/>
    </row>
    <row r="31">
      <c r="A31" s="8"/>
      <c r="B31" s="34" t="s">
        <v>18</v>
      </c>
      <c r="C31" s="9">
        <f>'202204-divvy-tripdata-Day Membe'!I4</f>
        <v>0.03148668331</v>
      </c>
      <c r="D31" s="10">
        <f>'202204-divvy-tripdata-Day Membe'!H4</f>
        <v>1068</v>
      </c>
      <c r="E31" s="20"/>
      <c r="F31" s="8"/>
      <c r="G31" s="34" t="s">
        <v>18</v>
      </c>
      <c r="H31" s="9">
        <f>'202204-divvy-tripdata-Day Membe'!N13</f>
        <v>0.03076922123</v>
      </c>
      <c r="I31" s="10">
        <f>'202204-divvy-tripdata-Day Membe'!M13</f>
        <v>1400</v>
      </c>
      <c r="J31" s="4"/>
      <c r="K31" s="4"/>
      <c r="L31" s="4"/>
      <c r="M31" s="4"/>
      <c r="N31" s="4"/>
    </row>
    <row r="32">
      <c r="A32" s="8"/>
      <c r="B32" s="34" t="s">
        <v>19</v>
      </c>
      <c r="C32" s="9">
        <f>'202204-divvy-tripdata-Day Membe'!I5</f>
        <v>0.01048052403</v>
      </c>
      <c r="D32" s="10">
        <f>'202204-divvy-tripdata-Day Membe'!H5</f>
        <v>3994</v>
      </c>
      <c r="E32" s="20"/>
      <c r="F32" s="8"/>
      <c r="G32" s="34" t="s">
        <v>19</v>
      </c>
      <c r="H32" s="9">
        <f>'202204-divvy-tripdata-Day Membe'!N14</f>
        <v>0.01054888005</v>
      </c>
      <c r="I32" s="10">
        <f>'202204-divvy-tripdata-Day Membe'!M14</f>
        <v>4579</v>
      </c>
      <c r="J32" s="4"/>
      <c r="K32" s="4"/>
      <c r="L32" s="4"/>
      <c r="M32" s="4"/>
      <c r="N32" s="4"/>
    </row>
    <row r="33">
      <c r="A33" s="33" t="s">
        <v>7</v>
      </c>
      <c r="B33" s="34" t="s">
        <v>17</v>
      </c>
      <c r="C33" s="9">
        <f>'202204-divvy-tripdata-Day Membe'!I6</f>
        <v>0.00781168696</v>
      </c>
      <c r="D33" s="10">
        <f>'202204-divvy-tripdata-Day Membe'!H6</f>
        <v>19702</v>
      </c>
      <c r="E33" s="20"/>
      <c r="F33" s="33" t="s">
        <v>7</v>
      </c>
      <c r="G33" s="34" t="s">
        <v>17</v>
      </c>
      <c r="H33" s="9">
        <f>'202204-divvy-tripdata-Day Membe'!N15</f>
        <v>0.008147771702</v>
      </c>
      <c r="I33" s="10">
        <f>'202204-divvy-tripdata-Day Membe'!M15</f>
        <v>15834</v>
      </c>
      <c r="J33" s="4"/>
      <c r="K33" s="4"/>
      <c r="L33" s="4"/>
      <c r="M33" s="4"/>
      <c r="N33" s="4"/>
    </row>
    <row r="34">
      <c r="A34" s="11"/>
      <c r="B34" s="35" t="s">
        <v>19</v>
      </c>
      <c r="C34" s="12">
        <f>'202204-divvy-tripdata-Day Membe'!I7</f>
        <v>0.006907009086</v>
      </c>
      <c r="D34" s="13">
        <f>'202204-divvy-tripdata-Day Membe'!H7</f>
        <v>10170</v>
      </c>
      <c r="E34" s="20"/>
      <c r="F34" s="11"/>
      <c r="G34" s="35" t="s">
        <v>19</v>
      </c>
      <c r="H34" s="12">
        <f>'202204-divvy-tripdata-Day Membe'!N16</f>
        <v>0.006952675723</v>
      </c>
      <c r="I34" s="13">
        <f>'202204-divvy-tripdata-Day Membe'!M16</f>
        <v>9345</v>
      </c>
      <c r="J34" s="4"/>
      <c r="K34" s="4"/>
      <c r="L34" s="4"/>
      <c r="M34" s="4"/>
      <c r="N34" s="4"/>
    </row>
    <row r="35">
      <c r="A35" s="36" t="s">
        <v>8</v>
      </c>
      <c r="B35" s="37"/>
      <c r="C35" s="15">
        <f>'202204-divvy-tripdata-Day Membe'!I8</f>
        <v>0.009525069372</v>
      </c>
      <c r="D35" s="16">
        <f>'202204-divvy-tripdata-Day Membe'!H8</f>
        <v>39875</v>
      </c>
      <c r="E35" s="20"/>
      <c r="F35" s="36" t="s">
        <v>8</v>
      </c>
      <c r="G35" s="37"/>
      <c r="H35" s="15">
        <f>'202204-divvy-tripdata-Day Membe'!N17</f>
        <v>0.01015459961</v>
      </c>
      <c r="I35" s="16">
        <f>'202204-divvy-tripdata-Day Membe'!M17</f>
        <v>36639</v>
      </c>
      <c r="J35" s="4"/>
      <c r="K35" s="4"/>
      <c r="L35" s="4"/>
      <c r="M35" s="4"/>
      <c r="N35" s="4"/>
    </row>
  </sheetData>
  <mergeCells count="8">
    <mergeCell ref="A1:F1"/>
    <mergeCell ref="A10:D10"/>
    <mergeCell ref="F10:I10"/>
    <mergeCell ref="K10:N10"/>
    <mergeCell ref="A19:D19"/>
    <mergeCell ref="F19:I19"/>
    <mergeCell ref="A28:D28"/>
    <mergeCell ref="F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5" max="5" width="3.5"/>
    <col customWidth="1" min="9" max="9" width="17.63"/>
    <col customWidth="1" min="10" max="10" width="3.5"/>
    <col customWidth="1" min="14" max="14" width="17.63"/>
    <col customWidth="1" min="15" max="15" width="3.5"/>
    <col customWidth="1" min="19" max="19" width="17.63"/>
  </cols>
  <sheetData>
    <row r="1">
      <c r="A1" s="41" t="s">
        <v>9</v>
      </c>
      <c r="B1" s="2"/>
      <c r="C1" s="2"/>
      <c r="D1" s="3"/>
      <c r="E1" s="44"/>
      <c r="F1" s="45" t="s">
        <v>10</v>
      </c>
      <c r="G1" s="2"/>
      <c r="H1" s="2"/>
      <c r="I1" s="3"/>
      <c r="J1" s="44"/>
      <c r="K1" s="45" t="s">
        <v>11</v>
      </c>
      <c r="L1" s="2"/>
      <c r="M1" s="2"/>
      <c r="N1" s="3"/>
      <c r="O1" s="44"/>
      <c r="P1" s="45" t="s">
        <v>15</v>
      </c>
      <c r="Q1" s="2"/>
      <c r="R1" s="2"/>
      <c r="S1" s="3"/>
    </row>
    <row r="2">
      <c r="A2" s="29" t="s">
        <v>1</v>
      </c>
      <c r="B2" s="30" t="s">
        <v>16</v>
      </c>
      <c r="C2" s="31" t="s">
        <v>5</v>
      </c>
      <c r="D2" s="42" t="s">
        <v>2</v>
      </c>
      <c r="E2" s="44"/>
      <c r="F2" s="30" t="s">
        <v>1</v>
      </c>
      <c r="G2" s="30" t="s">
        <v>16</v>
      </c>
      <c r="H2" s="31" t="s">
        <v>5</v>
      </c>
      <c r="I2" s="42" t="s">
        <v>2</v>
      </c>
      <c r="J2" s="44"/>
      <c r="K2" s="30" t="s">
        <v>1</v>
      </c>
      <c r="L2" s="30" t="s">
        <v>16</v>
      </c>
      <c r="M2" s="31" t="s">
        <v>5</v>
      </c>
      <c r="N2" s="42" t="s">
        <v>2</v>
      </c>
      <c r="O2" s="44"/>
      <c r="P2" s="30" t="s">
        <v>1</v>
      </c>
      <c r="Q2" s="30" t="s">
        <v>16</v>
      </c>
      <c r="R2" s="31" t="s">
        <v>5</v>
      </c>
      <c r="S2" s="42" t="s">
        <v>2</v>
      </c>
    </row>
    <row r="3">
      <c r="A3" s="33" t="s">
        <v>6</v>
      </c>
      <c r="B3" s="34" t="s">
        <v>17</v>
      </c>
      <c r="C3" s="46">
        <v>7529.0</v>
      </c>
      <c r="D3" s="47">
        <v>0.019322696068965105</v>
      </c>
      <c r="E3" s="48"/>
      <c r="F3" s="34" t="s">
        <v>6</v>
      </c>
      <c r="G3" s="34" t="s">
        <v>17</v>
      </c>
      <c r="H3" s="46">
        <v>4941.0</v>
      </c>
      <c r="I3" s="47">
        <v>0.016226474716493848</v>
      </c>
      <c r="J3" s="44"/>
      <c r="K3" s="34" t="s">
        <v>6</v>
      </c>
      <c r="L3" s="34" t="s">
        <v>17</v>
      </c>
      <c r="M3" s="46">
        <v>5506.0</v>
      </c>
      <c r="N3" s="47">
        <v>0.01679353794171791</v>
      </c>
      <c r="O3" s="44"/>
      <c r="P3" s="34" t="s">
        <v>6</v>
      </c>
      <c r="Q3" s="34" t="s">
        <v>17</v>
      </c>
      <c r="R3" s="46">
        <v>15776.0</v>
      </c>
      <c r="S3" s="47">
        <v>0.021033719028192715</v>
      </c>
    </row>
    <row r="4">
      <c r="A4" s="33"/>
      <c r="B4" s="34" t="s">
        <v>18</v>
      </c>
      <c r="C4" s="49">
        <v>2156.0</v>
      </c>
      <c r="D4" s="50">
        <v>0.03176816528384177</v>
      </c>
      <c r="E4" s="48"/>
      <c r="F4" s="34"/>
      <c r="G4" s="34" t="s">
        <v>18</v>
      </c>
      <c r="H4" s="49">
        <v>1068.0</v>
      </c>
      <c r="I4" s="50">
        <v>0.03148668331260261</v>
      </c>
      <c r="J4" s="44"/>
      <c r="K4" s="34"/>
      <c r="L4" s="34" t="s">
        <v>18</v>
      </c>
      <c r="M4" s="49">
        <v>1359.0</v>
      </c>
      <c r="N4" s="50">
        <v>0.03378277191832688</v>
      </c>
      <c r="O4" s="44"/>
      <c r="P4" s="34"/>
      <c r="Q4" s="34" t="s">
        <v>18</v>
      </c>
      <c r="R4" s="49">
        <v>4168.0</v>
      </c>
      <c r="S4" s="50">
        <v>0.03678168819315103</v>
      </c>
    </row>
    <row r="5">
      <c r="A5" s="33"/>
      <c r="B5" s="34" t="s">
        <v>19</v>
      </c>
      <c r="C5" s="49">
        <v>4566.0</v>
      </c>
      <c r="D5" s="50">
        <v>0.013895487074237677</v>
      </c>
      <c r="E5" s="48"/>
      <c r="F5" s="34"/>
      <c r="G5" s="34" t="s">
        <v>19</v>
      </c>
      <c r="H5" s="49">
        <v>3994.0</v>
      </c>
      <c r="I5" s="50">
        <v>0.010480524026705846</v>
      </c>
      <c r="J5" s="44"/>
      <c r="K5" s="34"/>
      <c r="L5" s="34" t="s">
        <v>19</v>
      </c>
      <c r="M5" s="49">
        <v>4684.0</v>
      </c>
      <c r="N5" s="50">
        <v>0.01146836551539079</v>
      </c>
      <c r="O5" s="44"/>
      <c r="P5" s="34"/>
      <c r="Q5" s="34" t="s">
        <v>19</v>
      </c>
      <c r="R5" s="49">
        <v>7689.0</v>
      </c>
      <c r="S5" s="50">
        <v>0.014955832165248872</v>
      </c>
    </row>
    <row r="6">
      <c r="A6" s="33" t="s">
        <v>7</v>
      </c>
      <c r="B6" s="34" t="s">
        <v>17</v>
      </c>
      <c r="C6" s="49">
        <v>12349.0</v>
      </c>
      <c r="D6" s="50">
        <v>0.009155689619470967</v>
      </c>
      <c r="E6" s="44"/>
      <c r="F6" s="34" t="s">
        <v>7</v>
      </c>
      <c r="G6" s="34" t="s">
        <v>17</v>
      </c>
      <c r="H6" s="49">
        <v>19702.0</v>
      </c>
      <c r="I6" s="50">
        <v>0.00781168695979553</v>
      </c>
      <c r="J6" s="44"/>
      <c r="K6" s="34" t="s">
        <v>7</v>
      </c>
      <c r="L6" s="34" t="s">
        <v>17</v>
      </c>
      <c r="M6" s="49">
        <v>17738.0</v>
      </c>
      <c r="N6" s="50">
        <v>0.00852287918696041</v>
      </c>
      <c r="O6" s="44"/>
      <c r="P6" s="34" t="s">
        <v>7</v>
      </c>
      <c r="Q6" s="34" t="s">
        <v>17</v>
      </c>
      <c r="R6" s="49">
        <v>18997.0</v>
      </c>
      <c r="S6" s="50">
        <v>0.010123016499657302</v>
      </c>
    </row>
    <row r="7">
      <c r="A7" s="51"/>
      <c r="B7" s="35" t="s">
        <v>19</v>
      </c>
      <c r="C7" s="52">
        <v>5534.0</v>
      </c>
      <c r="D7" s="53">
        <v>0.008389172907590472</v>
      </c>
      <c r="E7" s="44"/>
      <c r="F7" s="35"/>
      <c r="G7" s="35" t="s">
        <v>19</v>
      </c>
      <c r="H7" s="52">
        <v>10170.0</v>
      </c>
      <c r="I7" s="53">
        <v>0.006907009086269292</v>
      </c>
      <c r="J7" s="44"/>
      <c r="K7" s="35"/>
      <c r="L7" s="35" t="s">
        <v>19</v>
      </c>
      <c r="M7" s="52">
        <v>10064.0</v>
      </c>
      <c r="N7" s="53">
        <v>0.007187833513689434</v>
      </c>
      <c r="O7" s="44"/>
      <c r="P7" s="35"/>
      <c r="Q7" s="35" t="s">
        <v>19</v>
      </c>
      <c r="R7" s="52">
        <v>8292.0</v>
      </c>
      <c r="S7" s="53">
        <v>0.00832554191010255</v>
      </c>
    </row>
    <row r="8">
      <c r="A8" s="36" t="s">
        <v>8</v>
      </c>
      <c r="B8" s="54"/>
      <c r="C8" s="55">
        <v>32134.0</v>
      </c>
      <c r="D8" s="56">
        <v>0.013596465768893477</v>
      </c>
      <c r="E8" s="44"/>
      <c r="F8" s="57" t="s">
        <v>8</v>
      </c>
      <c r="G8" s="54"/>
      <c r="H8" s="55">
        <v>39875.0</v>
      </c>
      <c r="I8" s="56">
        <v>0.009525069371886371</v>
      </c>
      <c r="J8" s="44"/>
      <c r="K8" s="57" t="s">
        <v>8</v>
      </c>
      <c r="L8" s="54"/>
      <c r="M8" s="55">
        <v>39351.0</v>
      </c>
      <c r="N8" s="56">
        <v>0.01056163804015831</v>
      </c>
      <c r="O8" s="44"/>
      <c r="P8" s="57" t="s">
        <v>8</v>
      </c>
      <c r="Q8" s="54"/>
      <c r="R8" s="55">
        <v>54922.0</v>
      </c>
      <c r="S8" s="56">
        <v>0.015685367598757882</v>
      </c>
    </row>
    <row r="9">
      <c r="A9" s="58"/>
      <c r="B9" s="58"/>
      <c r="C9" s="59"/>
      <c r="D9" s="58"/>
      <c r="E9" s="60"/>
      <c r="F9" s="59"/>
      <c r="G9" s="59"/>
      <c r="H9" s="59"/>
      <c r="I9" s="59"/>
      <c r="J9" s="61"/>
      <c r="K9" s="59"/>
      <c r="L9" s="59"/>
      <c r="M9" s="59"/>
      <c r="N9" s="59"/>
      <c r="O9" s="61"/>
      <c r="P9" s="61"/>
      <c r="Q9" s="61"/>
      <c r="R9" s="61"/>
      <c r="S9" s="61"/>
    </row>
    <row r="10">
      <c r="A10" s="18" t="s">
        <v>12</v>
      </c>
      <c r="D10" s="19"/>
      <c r="E10" s="44"/>
      <c r="F10" s="21" t="s">
        <v>13</v>
      </c>
      <c r="I10" s="19"/>
      <c r="J10" s="44"/>
      <c r="K10" s="21" t="s">
        <v>14</v>
      </c>
      <c r="N10" s="19"/>
      <c r="O10" s="60"/>
      <c r="P10" s="60"/>
      <c r="Q10" s="60"/>
      <c r="R10" s="60"/>
      <c r="S10" s="60"/>
    </row>
    <row r="11">
      <c r="A11" s="29" t="s">
        <v>1</v>
      </c>
      <c r="B11" s="30" t="s">
        <v>16</v>
      </c>
      <c r="C11" s="31" t="s">
        <v>5</v>
      </c>
      <c r="D11" s="42" t="s">
        <v>2</v>
      </c>
      <c r="E11" s="44"/>
      <c r="F11" s="30" t="s">
        <v>1</v>
      </c>
      <c r="G11" s="30" t="s">
        <v>16</v>
      </c>
      <c r="H11" s="31" t="s">
        <v>5</v>
      </c>
      <c r="I11" s="42" t="s">
        <v>2</v>
      </c>
      <c r="J11" s="44"/>
      <c r="K11" s="30" t="s">
        <v>1</v>
      </c>
      <c r="L11" s="30" t="s">
        <v>16</v>
      </c>
      <c r="M11" s="31" t="s">
        <v>5</v>
      </c>
      <c r="N11" s="42" t="s">
        <v>2</v>
      </c>
      <c r="O11" s="60"/>
      <c r="P11" s="60"/>
      <c r="Q11" s="60"/>
      <c r="R11" s="60"/>
      <c r="S11" s="60"/>
    </row>
    <row r="12">
      <c r="A12" s="33" t="s">
        <v>6</v>
      </c>
      <c r="B12" s="34" t="s">
        <v>17</v>
      </c>
      <c r="C12" s="46">
        <v>3906.0</v>
      </c>
      <c r="D12" s="47">
        <v>0.016497452874046734</v>
      </c>
      <c r="E12" s="44"/>
      <c r="F12" s="34" t="s">
        <v>6</v>
      </c>
      <c r="G12" s="34" t="s">
        <v>17</v>
      </c>
      <c r="H12" s="46">
        <v>3109.0</v>
      </c>
      <c r="I12" s="47">
        <v>0.013908720054027553</v>
      </c>
      <c r="J12" s="44"/>
      <c r="K12" s="34" t="s">
        <v>6</v>
      </c>
      <c r="L12" s="34" t="s">
        <v>17</v>
      </c>
      <c r="M12" s="46">
        <v>5481.0</v>
      </c>
      <c r="N12" s="47">
        <v>0.01581637871913052</v>
      </c>
      <c r="O12" s="60"/>
      <c r="P12" s="60"/>
      <c r="Q12" s="60"/>
      <c r="R12" s="60"/>
      <c r="S12" s="60"/>
    </row>
    <row r="13">
      <c r="A13" s="33"/>
      <c r="B13" s="34" t="s">
        <v>18</v>
      </c>
      <c r="C13" s="49">
        <v>969.0</v>
      </c>
      <c r="D13" s="50">
        <v>0.033490353743895016</v>
      </c>
      <c r="E13" s="44"/>
      <c r="F13" s="34"/>
      <c r="G13" s="34" t="s">
        <v>18</v>
      </c>
      <c r="H13" s="49">
        <v>668.0</v>
      </c>
      <c r="I13" s="50">
        <v>0.03302509564193184</v>
      </c>
      <c r="J13" s="44"/>
      <c r="K13" s="34"/>
      <c r="L13" s="34" t="s">
        <v>18</v>
      </c>
      <c r="M13" s="49">
        <v>1400.0</v>
      </c>
      <c r="N13" s="50">
        <v>0.030769221230231257</v>
      </c>
      <c r="O13" s="60"/>
      <c r="P13" s="60"/>
      <c r="Q13" s="60"/>
      <c r="R13" s="60"/>
      <c r="S13" s="60"/>
    </row>
    <row r="14">
      <c r="A14" s="33"/>
      <c r="B14" s="34" t="s">
        <v>19</v>
      </c>
      <c r="C14" s="49">
        <v>3306.0</v>
      </c>
      <c r="D14" s="50">
        <v>0.010679509477657624</v>
      </c>
      <c r="E14" s="44"/>
      <c r="F14" s="34"/>
      <c r="G14" s="34" t="s">
        <v>19</v>
      </c>
      <c r="H14" s="49">
        <v>2948.0</v>
      </c>
      <c r="I14" s="50">
        <v>0.009626575141915407</v>
      </c>
      <c r="J14" s="44"/>
      <c r="K14" s="34"/>
      <c r="L14" s="34" t="s">
        <v>19</v>
      </c>
      <c r="M14" s="49">
        <v>4579.0</v>
      </c>
      <c r="N14" s="50">
        <v>0.010548880052164221</v>
      </c>
      <c r="O14" s="60"/>
      <c r="P14" s="60"/>
      <c r="Q14" s="60"/>
      <c r="R14" s="60"/>
      <c r="S14" s="60"/>
    </row>
    <row r="15">
      <c r="A15" s="33" t="s">
        <v>7</v>
      </c>
      <c r="B15" s="34" t="s">
        <v>17</v>
      </c>
      <c r="C15" s="49">
        <v>16354.0</v>
      </c>
      <c r="D15" s="50">
        <v>0.007998276132509015</v>
      </c>
      <c r="E15" s="44"/>
      <c r="F15" s="34" t="s">
        <v>7</v>
      </c>
      <c r="G15" s="34" t="s">
        <v>17</v>
      </c>
      <c r="H15" s="49">
        <v>15037.0</v>
      </c>
      <c r="I15" s="50">
        <v>0.007852995019704505</v>
      </c>
      <c r="J15" s="44"/>
      <c r="K15" s="34" t="s">
        <v>7</v>
      </c>
      <c r="L15" s="34" t="s">
        <v>17</v>
      </c>
      <c r="M15" s="49">
        <v>15834.0</v>
      </c>
      <c r="N15" s="50">
        <v>0.008147771702000402</v>
      </c>
      <c r="O15" s="60"/>
      <c r="P15" s="60"/>
      <c r="Q15" s="60"/>
      <c r="R15" s="60"/>
      <c r="S15" s="60"/>
    </row>
    <row r="16">
      <c r="A16" s="51"/>
      <c r="B16" s="35" t="s">
        <v>19</v>
      </c>
      <c r="C16" s="52">
        <v>8416.0</v>
      </c>
      <c r="D16" s="53">
        <v>0.006725948039864569</v>
      </c>
      <c r="E16" s="44"/>
      <c r="F16" s="35"/>
      <c r="G16" s="35" t="s">
        <v>19</v>
      </c>
      <c r="H16" s="52">
        <v>8214.0</v>
      </c>
      <c r="I16" s="53">
        <v>0.00657896635372095</v>
      </c>
      <c r="J16" s="44"/>
      <c r="K16" s="35"/>
      <c r="L16" s="35" t="s">
        <v>19</v>
      </c>
      <c r="M16" s="52">
        <v>9345.0</v>
      </c>
      <c r="N16" s="53">
        <v>0.006952675722826009</v>
      </c>
      <c r="O16" s="60"/>
      <c r="P16" s="60"/>
      <c r="Q16" s="60"/>
      <c r="R16" s="60"/>
      <c r="S16" s="60"/>
    </row>
    <row r="17">
      <c r="A17" s="36" t="s">
        <v>8</v>
      </c>
      <c r="B17" s="54"/>
      <c r="C17" s="55">
        <v>32951.0</v>
      </c>
      <c r="D17" s="56">
        <v>0.009699464314028391</v>
      </c>
      <c r="E17" s="44"/>
      <c r="F17" s="57" t="s">
        <v>8</v>
      </c>
      <c r="G17" s="54"/>
      <c r="H17" s="55">
        <v>29976.0</v>
      </c>
      <c r="I17" s="56">
        <v>0.00886733499452593</v>
      </c>
      <c r="J17" s="44"/>
      <c r="K17" s="57" t="s">
        <v>8</v>
      </c>
      <c r="L17" s="54"/>
      <c r="M17" s="55">
        <v>36639.0</v>
      </c>
      <c r="N17" s="56">
        <v>0.01015459960697676</v>
      </c>
      <c r="O17" s="60"/>
      <c r="P17" s="60"/>
      <c r="Q17" s="60"/>
      <c r="R17" s="60"/>
      <c r="S17" s="60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3.5"/>
    <col customWidth="1" min="6" max="6" width="17.63"/>
    <col customWidth="1" min="7" max="7" width="13.5"/>
  </cols>
  <sheetData>
    <row r="1">
      <c r="A1" s="62" t="s">
        <v>20</v>
      </c>
    </row>
    <row r="2">
      <c r="A2" s="41" t="s">
        <v>9</v>
      </c>
      <c r="B2" s="2"/>
      <c r="C2" s="3"/>
      <c r="D2" s="20"/>
      <c r="E2" s="45" t="s">
        <v>11</v>
      </c>
      <c r="F2" s="2"/>
      <c r="G2" s="3"/>
    </row>
    <row r="3">
      <c r="A3" s="5" t="s">
        <v>1</v>
      </c>
      <c r="B3" s="63" t="s">
        <v>2</v>
      </c>
      <c r="C3" s="7" t="s">
        <v>5</v>
      </c>
      <c r="D3" s="20"/>
      <c r="E3" s="22" t="s">
        <v>1</v>
      </c>
      <c r="F3" s="63" t="s">
        <v>2</v>
      </c>
      <c r="G3" s="6" t="s">
        <v>5</v>
      </c>
    </row>
    <row r="4">
      <c r="A4" s="8" t="s">
        <v>6</v>
      </c>
      <c r="B4" s="64">
        <v>0.019466671604530937</v>
      </c>
      <c r="C4" s="65">
        <v>14251.0</v>
      </c>
      <c r="D4" s="20"/>
      <c r="E4" s="23" t="s">
        <v>6</v>
      </c>
      <c r="F4" s="64">
        <v>0.016632940602493332</v>
      </c>
      <c r="G4" s="65">
        <v>11549.0</v>
      </c>
    </row>
    <row r="5">
      <c r="A5" s="11" t="s">
        <v>7</v>
      </c>
      <c r="B5" s="66">
        <v>0.008918486494517288</v>
      </c>
      <c r="C5" s="13">
        <v>17883.0</v>
      </c>
      <c r="D5" s="20"/>
      <c r="E5" s="24" t="s">
        <v>7</v>
      </c>
      <c r="F5" s="66">
        <v>0.00803960821164212</v>
      </c>
      <c r="G5" s="13">
        <v>27802.0</v>
      </c>
    </row>
    <row r="6">
      <c r="A6" s="14" t="s">
        <v>8</v>
      </c>
      <c r="B6" s="15">
        <v>0.013596465768893477</v>
      </c>
      <c r="C6" s="16">
        <v>32134.0</v>
      </c>
      <c r="D6" s="20"/>
      <c r="E6" s="25" t="s">
        <v>8</v>
      </c>
      <c r="F6" s="15">
        <v>0.01056163804015831</v>
      </c>
      <c r="G6" s="16">
        <v>39351.0</v>
      </c>
    </row>
    <row r="7">
      <c r="A7" s="17"/>
      <c r="B7" s="17"/>
      <c r="C7" s="17"/>
      <c r="D7" s="4"/>
      <c r="E7" s="17"/>
      <c r="F7" s="17"/>
      <c r="G7" s="17"/>
    </row>
    <row r="8">
      <c r="A8" s="18" t="s">
        <v>12</v>
      </c>
      <c r="C8" s="19"/>
      <c r="D8" s="20"/>
      <c r="E8" s="21" t="s">
        <v>14</v>
      </c>
      <c r="G8" s="19"/>
    </row>
    <row r="9">
      <c r="A9" s="5" t="s">
        <v>1</v>
      </c>
      <c r="B9" s="63" t="s">
        <v>2</v>
      </c>
      <c r="C9" s="7" t="s">
        <v>5</v>
      </c>
      <c r="D9" s="20"/>
      <c r="E9" s="22" t="s">
        <v>1</v>
      </c>
      <c r="F9" s="63" t="s">
        <v>2</v>
      </c>
      <c r="G9" s="6" t="s">
        <v>5</v>
      </c>
    </row>
    <row r="10">
      <c r="A10" s="8" t="s">
        <v>6</v>
      </c>
      <c r="B10" s="64">
        <v>0.01615910793753782</v>
      </c>
      <c r="C10" s="65">
        <v>8181.0</v>
      </c>
      <c r="D10" s="20"/>
      <c r="E10" s="23" t="s">
        <v>6</v>
      </c>
      <c r="F10" s="64">
        <v>0.015538377246137706</v>
      </c>
      <c r="G10" s="65">
        <v>11460.0</v>
      </c>
    </row>
    <row r="11">
      <c r="A11" s="11" t="s">
        <v>7</v>
      </c>
      <c r="B11" s="66">
        <v>0.0075659825020005095</v>
      </c>
      <c r="C11" s="13">
        <v>24770.0</v>
      </c>
      <c r="D11" s="20"/>
      <c r="E11" s="24" t="s">
        <v>7</v>
      </c>
      <c r="F11" s="66">
        <v>0.007704220650513659</v>
      </c>
      <c r="G11" s="13">
        <v>25179.0</v>
      </c>
    </row>
    <row r="12">
      <c r="A12" s="14" t="s">
        <v>8</v>
      </c>
      <c r="B12" s="15">
        <v>0.009699464314028391</v>
      </c>
      <c r="C12" s="16">
        <v>32951.0</v>
      </c>
      <c r="D12" s="20"/>
      <c r="E12" s="25" t="s">
        <v>8</v>
      </c>
      <c r="F12" s="15">
        <v>0.01015459960697676</v>
      </c>
      <c r="G12" s="16">
        <v>36639.0</v>
      </c>
    </row>
    <row r="13">
      <c r="A13" s="17"/>
      <c r="B13" s="17"/>
      <c r="C13" s="67"/>
      <c r="D13" s="4"/>
      <c r="E13" s="17"/>
      <c r="F13" s="17"/>
      <c r="G13" s="17"/>
    </row>
    <row r="14">
      <c r="A14" s="18" t="s">
        <v>10</v>
      </c>
      <c r="C14" s="19"/>
      <c r="D14" s="20"/>
      <c r="E14" s="21" t="s">
        <v>15</v>
      </c>
      <c r="G14" s="19"/>
    </row>
    <row r="15">
      <c r="A15" s="5" t="s">
        <v>1</v>
      </c>
      <c r="B15" s="63" t="s">
        <v>2</v>
      </c>
      <c r="C15" s="7" t="s">
        <v>5</v>
      </c>
      <c r="D15" s="20"/>
      <c r="E15" s="22" t="s">
        <v>1</v>
      </c>
      <c r="F15" s="63" t="s">
        <v>2</v>
      </c>
      <c r="G15" s="6" t="s">
        <v>5</v>
      </c>
    </row>
    <row r="16">
      <c r="A16" s="8" t="s">
        <v>6</v>
      </c>
      <c r="B16" s="64">
        <v>0.015561531771940303</v>
      </c>
      <c r="C16" s="65">
        <v>10003.0</v>
      </c>
      <c r="D16" s="20"/>
      <c r="E16" s="23" t="s">
        <v>6</v>
      </c>
      <c r="F16" s="64">
        <v>0.021717852614497896</v>
      </c>
      <c r="G16" s="65">
        <v>27633.0</v>
      </c>
    </row>
    <row r="17">
      <c r="A17" s="11" t="s">
        <v>7</v>
      </c>
      <c r="B17" s="66">
        <v>0.007503687027626213</v>
      </c>
      <c r="C17" s="13">
        <v>29872.0</v>
      </c>
      <c r="D17" s="20"/>
      <c r="E17" s="24" t="s">
        <v>7</v>
      </c>
      <c r="F17" s="66">
        <v>0.009576838211827482</v>
      </c>
      <c r="G17" s="13">
        <v>27289.0</v>
      </c>
    </row>
    <row r="18">
      <c r="A18" s="14" t="s">
        <v>8</v>
      </c>
      <c r="B18" s="15">
        <v>0.009525069371886371</v>
      </c>
      <c r="C18" s="16">
        <v>39875.0</v>
      </c>
      <c r="D18" s="20"/>
      <c r="E18" s="25" t="s">
        <v>8</v>
      </c>
      <c r="F18" s="15">
        <v>0.015685367598757882</v>
      </c>
      <c r="G18" s="16">
        <v>54922.0</v>
      </c>
    </row>
    <row r="19">
      <c r="A19" s="17"/>
      <c r="B19" s="17"/>
      <c r="C19" s="67"/>
      <c r="D19" s="4"/>
      <c r="E19" s="4"/>
      <c r="F19" s="4"/>
      <c r="G19" s="4"/>
    </row>
    <row r="20">
      <c r="A20" s="18" t="s">
        <v>13</v>
      </c>
      <c r="C20" s="19"/>
      <c r="D20" s="4"/>
      <c r="E20" s="4"/>
      <c r="F20" s="4"/>
      <c r="G20" s="4"/>
    </row>
    <row r="21">
      <c r="A21" s="5" t="s">
        <v>1</v>
      </c>
      <c r="B21" s="63" t="s">
        <v>2</v>
      </c>
      <c r="C21" s="7" t="s">
        <v>5</v>
      </c>
      <c r="D21" s="4"/>
      <c r="E21" s="4"/>
      <c r="F21" s="4"/>
      <c r="G21" s="4"/>
    </row>
    <row r="22">
      <c r="A22" s="8" t="s">
        <v>6</v>
      </c>
      <c r="B22" s="64">
        <v>0.013930426476602045</v>
      </c>
      <c r="C22" s="65">
        <v>6725.0</v>
      </c>
      <c r="D22" s="4"/>
      <c r="E22" s="4"/>
      <c r="F22" s="4"/>
      <c r="G22" s="4"/>
    </row>
    <row r="23">
      <c r="A23" s="11" t="s">
        <v>7</v>
      </c>
      <c r="B23" s="66">
        <v>0.007402912379715304</v>
      </c>
      <c r="C23" s="13">
        <v>23251.0</v>
      </c>
      <c r="D23" s="4"/>
      <c r="E23" s="4"/>
      <c r="F23" s="4"/>
      <c r="G23" s="4"/>
    </row>
    <row r="24">
      <c r="A24" s="14" t="s">
        <v>8</v>
      </c>
      <c r="B24" s="15">
        <v>0.00886733499452593</v>
      </c>
      <c r="C24" s="16">
        <v>29976.0</v>
      </c>
      <c r="D24" s="4"/>
      <c r="E24" s="4"/>
      <c r="F24" s="4"/>
      <c r="G24" s="4"/>
    </row>
  </sheetData>
  <mergeCells count="8">
    <mergeCell ref="A1:G1"/>
    <mergeCell ref="A2:C2"/>
    <mergeCell ref="E2:G2"/>
    <mergeCell ref="A8:C8"/>
    <mergeCell ref="E8:G8"/>
    <mergeCell ref="A14:C14"/>
    <mergeCell ref="E14:G14"/>
    <mergeCell ref="A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17.63"/>
    <col customWidth="1" min="4" max="4" width="13.38"/>
    <col customWidth="1" min="5" max="6" width="13.5"/>
  </cols>
  <sheetData>
    <row r="1">
      <c r="A1" s="68" t="s">
        <v>21</v>
      </c>
      <c r="B1" s="69"/>
      <c r="C1" s="69"/>
      <c r="D1" s="69"/>
      <c r="E1" s="69"/>
      <c r="F1" s="70"/>
    </row>
    <row r="2">
      <c r="A2" s="71" t="s">
        <v>1</v>
      </c>
      <c r="B2" s="72" t="s">
        <v>2</v>
      </c>
      <c r="C2" s="31" t="s">
        <v>3</v>
      </c>
      <c r="D2" s="31" t="s">
        <v>4</v>
      </c>
      <c r="E2" s="31" t="s">
        <v>5</v>
      </c>
      <c r="F2" s="73"/>
    </row>
    <row r="3">
      <c r="A3" s="74" t="s">
        <v>6</v>
      </c>
      <c r="B3" s="64">
        <v>0.018142740417790126</v>
      </c>
      <c r="C3" s="75">
        <v>5.240254629636183</v>
      </c>
      <c r="D3" s="75">
        <v>1.1574069503694773E-5</v>
      </c>
      <c r="E3" s="76">
        <v>89802.0</v>
      </c>
      <c r="F3" s="73"/>
    </row>
    <row r="4">
      <c r="A4" s="77" t="s">
        <v>7</v>
      </c>
      <c r="B4" s="66">
        <v>0.008077536737034263</v>
      </c>
      <c r="C4" s="12">
        <v>1.0367476851824904</v>
      </c>
      <c r="D4" s="12">
        <v>1.1574069503694773E-5</v>
      </c>
      <c r="E4" s="78">
        <v>176046.0</v>
      </c>
      <c r="F4" s="73"/>
    </row>
    <row r="5">
      <c r="A5" s="79" t="s">
        <v>8</v>
      </c>
      <c r="B5" s="80">
        <v>0.011477507475724184</v>
      </c>
      <c r="C5" s="80">
        <v>5.240254629636183</v>
      </c>
      <c r="D5" s="80">
        <v>1.1574069503694773E-5</v>
      </c>
      <c r="E5" s="81">
        <v>265848.0</v>
      </c>
      <c r="F5" s="73"/>
    </row>
    <row r="6">
      <c r="A6" s="82"/>
      <c r="B6" s="4"/>
      <c r="C6" s="4"/>
      <c r="D6" s="4"/>
      <c r="E6" s="4"/>
      <c r="F6" s="73"/>
    </row>
    <row r="7">
      <c r="A7" s="71" t="s">
        <v>1</v>
      </c>
      <c r="B7" s="22" t="s">
        <v>16</v>
      </c>
      <c r="C7" s="72" t="s">
        <v>2</v>
      </c>
      <c r="D7" s="31" t="s">
        <v>3</v>
      </c>
      <c r="E7" s="31" t="s">
        <v>4</v>
      </c>
      <c r="F7" s="83" t="s">
        <v>5</v>
      </c>
    </row>
    <row r="8">
      <c r="A8" s="84" t="s">
        <v>6</v>
      </c>
      <c r="B8" s="34" t="s">
        <v>17</v>
      </c>
      <c r="C8" s="64">
        <v>0.018256348272505926</v>
      </c>
      <c r="D8" s="75">
        <v>1.0404050925935735</v>
      </c>
      <c r="E8" s="75">
        <v>1.1574069503694773E-5</v>
      </c>
      <c r="F8" s="85">
        <v>46248.0</v>
      </c>
    </row>
    <row r="9">
      <c r="A9" s="74"/>
      <c r="B9" s="34" t="s">
        <v>18</v>
      </c>
      <c r="C9" s="86">
        <v>0.033841757036380274</v>
      </c>
      <c r="D9" s="9">
        <v>5.240254629636183</v>
      </c>
      <c r="E9" s="9">
        <v>1.1574076779652387E-5</v>
      </c>
      <c r="F9" s="87">
        <v>11788.0</v>
      </c>
    </row>
    <row r="10">
      <c r="A10" s="74"/>
      <c r="B10" s="34" t="s">
        <v>19</v>
      </c>
      <c r="C10" s="86">
        <v>0.012151613301853683</v>
      </c>
      <c r="D10" s="9">
        <v>0.19760416667122627</v>
      </c>
      <c r="E10" s="9">
        <v>1.1574069503694773E-5</v>
      </c>
      <c r="F10" s="87">
        <v>31766.0</v>
      </c>
    </row>
    <row r="11">
      <c r="A11" s="84" t="s">
        <v>7</v>
      </c>
      <c r="B11" s="34" t="s">
        <v>17</v>
      </c>
      <c r="C11" s="86">
        <v>0.008519505513846578</v>
      </c>
      <c r="D11" s="9">
        <v>1.0367476851824904</v>
      </c>
      <c r="E11" s="9">
        <v>1.1574069503694773E-5</v>
      </c>
      <c r="F11" s="87">
        <v>116011.0</v>
      </c>
    </row>
    <row r="12">
      <c r="A12" s="77"/>
      <c r="B12" s="35" t="s">
        <v>19</v>
      </c>
      <c r="C12" s="66">
        <v>0.007223480940136226</v>
      </c>
      <c r="D12" s="12">
        <v>0.30608796296291985</v>
      </c>
      <c r="E12" s="12">
        <v>1.1574069503694773E-5</v>
      </c>
      <c r="F12" s="88">
        <v>60035.0</v>
      </c>
    </row>
    <row r="13">
      <c r="A13" s="89" t="s">
        <v>8</v>
      </c>
      <c r="B13" s="90"/>
      <c r="C13" s="91">
        <v>0.011477507475724184</v>
      </c>
      <c r="D13" s="91">
        <v>5.240254629636183</v>
      </c>
      <c r="E13" s="91">
        <v>1.1574069503694773E-5</v>
      </c>
      <c r="F13" s="92">
        <v>265848.0</v>
      </c>
    </row>
  </sheetData>
  <mergeCells count="1">
    <mergeCell ref="A1:F1"/>
  </mergeCells>
  <drawing r:id="rId1"/>
</worksheet>
</file>