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490" windowHeight="7800"/>
  </bookViews>
  <sheets>
    <sheet name="装备" sheetId="1" r:id="rId1"/>
    <sheet name="道具" sheetId="2" r:id="rId2"/>
    <sheet name="道具作用说明表" sheetId="3" r:id="rId3"/>
  </sheets>
  <calcPr calcId="145621"/>
</workbook>
</file>

<file path=xl/calcChain.xml><?xml version="1.0" encoding="utf-8"?>
<calcChain xmlns="http://schemas.openxmlformats.org/spreadsheetml/2006/main">
  <c r="I54" i="2" l="1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53" i="2"/>
  <c r="I43" i="2"/>
  <c r="I44" i="2"/>
  <c r="I45" i="2"/>
  <c r="I46" i="2"/>
  <c r="I47" i="2"/>
  <c r="I48" i="2"/>
  <c r="I49" i="2"/>
  <c r="I50" i="2"/>
  <c r="I51" i="2"/>
  <c r="I52" i="2"/>
  <c r="I42" i="2"/>
  <c r="I21" i="2"/>
  <c r="I22" i="2"/>
  <c r="I23" i="2"/>
  <c r="I13" i="2"/>
  <c r="I12" i="2"/>
  <c r="I11" i="2"/>
  <c r="I41" i="2" l="1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0" i="2"/>
  <c r="I19" i="2"/>
  <c r="I18" i="2"/>
  <c r="I17" i="2"/>
  <c r="I16" i="2"/>
  <c r="I15" i="2"/>
  <c r="I14" i="2"/>
  <c r="I10" i="2"/>
  <c r="I9" i="2"/>
  <c r="I8" i="2"/>
  <c r="I7" i="2"/>
  <c r="I6" i="2"/>
  <c r="I5" i="2"/>
  <c r="I4" i="2"/>
</calcChain>
</file>

<file path=xl/comments1.xml><?xml version="1.0" encoding="utf-8"?>
<comments xmlns="http://schemas.openxmlformats.org/spreadsheetml/2006/main">
  <authors>
    <author>Aspire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Aspire:
前两位
10:基本属性  增量
11:战斗属性  增量
50:倍数</t>
        </r>
      </text>
    </comment>
  </commentList>
</comments>
</file>

<file path=xl/sharedStrings.xml><?xml version="1.0" encoding="utf-8"?>
<sst xmlns="http://schemas.openxmlformats.org/spreadsheetml/2006/main" count="683" uniqueCount="361">
  <si>
    <t>ID</t>
  </si>
  <si>
    <t>木剑</t>
  </si>
  <si>
    <t>作者很懒，啥也没写</t>
  </si>
  <si>
    <t>coin</t>
  </si>
  <si>
    <t>gold</t>
  </si>
  <si>
    <t>作用</t>
  </si>
  <si>
    <t>金创药(小)</t>
  </si>
  <si>
    <t>金创药(中)</t>
  </si>
  <si>
    <t>金创药(大)</t>
  </si>
  <si>
    <t>金创药(黄)</t>
  </si>
  <si>
    <t>金创药(玄)</t>
  </si>
  <si>
    <t>金创药(地)</t>
  </si>
  <si>
    <t>金创药(天)</t>
  </si>
  <si>
    <t>魔法药(小)</t>
  </si>
  <si>
    <t>魔法药(中)</t>
  </si>
  <si>
    <t>魔法药(大)</t>
  </si>
  <si>
    <t>魔法药(黄)</t>
  </si>
  <si>
    <t>魔法药(玄)</t>
  </si>
  <si>
    <t>魔法药(地)</t>
  </si>
  <si>
    <t>魔法药(天)</t>
  </si>
  <si>
    <t>双倍经验</t>
  </si>
  <si>
    <t>三倍经验</t>
  </si>
  <si>
    <t>四倍经验</t>
  </si>
  <si>
    <t>五倍经验</t>
  </si>
  <si>
    <t>六倍经验</t>
  </si>
  <si>
    <t>八倍经验</t>
  </si>
  <si>
    <t>十倍经验</t>
  </si>
  <si>
    <t>双倍声望</t>
  </si>
  <si>
    <t>三倍声望</t>
  </si>
  <si>
    <t>四倍声望</t>
  </si>
  <si>
    <t>五倍声望</t>
  </si>
  <si>
    <t>六倍声望</t>
  </si>
  <si>
    <t>八倍声望</t>
  </si>
  <si>
    <t>十倍声望</t>
  </si>
  <si>
    <t>双倍暴率</t>
  </si>
  <si>
    <t>三倍暴率</t>
  </si>
  <si>
    <t>四倍暴率</t>
  </si>
  <si>
    <t>五倍暴率</t>
  </si>
  <si>
    <t>类型号</t>
  </si>
  <si>
    <t>对应属性</t>
  </si>
  <si>
    <t>reputation</t>
  </si>
  <si>
    <t>level</t>
  </si>
  <si>
    <t>exp</t>
  </si>
  <si>
    <t>strength</t>
  </si>
  <si>
    <t>wisdom</t>
  </si>
  <si>
    <t>spirit</t>
  </si>
  <si>
    <t>life</t>
  </si>
  <si>
    <t>agility</t>
  </si>
  <si>
    <t>potential</t>
  </si>
  <si>
    <t>hp</t>
  </si>
  <si>
    <t>mp</t>
  </si>
  <si>
    <t>drop</t>
  </si>
  <si>
    <t>Ac</t>
    <phoneticPr fontId="5" type="noConversion"/>
  </si>
  <si>
    <t>Ac2</t>
    <phoneticPr fontId="5" type="noConversion"/>
  </si>
  <si>
    <t>Mac</t>
    <phoneticPr fontId="5" type="noConversion"/>
  </si>
  <si>
    <t>Mac2</t>
    <phoneticPr fontId="5" type="noConversion"/>
  </si>
  <si>
    <t>Dc</t>
    <phoneticPr fontId="5" type="noConversion"/>
  </si>
  <si>
    <t>Dc2</t>
    <phoneticPr fontId="5" type="noConversion"/>
  </si>
  <si>
    <t>Mc</t>
    <phoneticPr fontId="5" type="noConversion"/>
  </si>
  <si>
    <t>Mc2</t>
    <phoneticPr fontId="5" type="noConversion"/>
  </si>
  <si>
    <t>Sc</t>
    <phoneticPr fontId="5" type="noConversion"/>
  </si>
  <si>
    <t>Sc2</t>
    <phoneticPr fontId="5" type="noConversion"/>
  </si>
  <si>
    <t>Need</t>
    <phoneticPr fontId="5" type="noConversion"/>
  </si>
  <si>
    <t>Price</t>
    <phoneticPr fontId="5" type="noConversion"/>
  </si>
  <si>
    <t>布衣(男)</t>
  </si>
  <si>
    <t>布衣(女)</t>
  </si>
  <si>
    <t>铁剑</t>
  </si>
  <si>
    <t>青铜剑</t>
  </si>
  <si>
    <t>轻型盔甲(男)</t>
  </si>
  <si>
    <t>轻型盔甲(女)</t>
  </si>
  <si>
    <t>凝霜</t>
  </si>
  <si>
    <t>短剑</t>
  </si>
  <si>
    <t>青铜斧</t>
  </si>
  <si>
    <t>重盔甲(女)</t>
  </si>
  <si>
    <t>魔法长袍(女)</t>
  </si>
  <si>
    <t>灵魂战衣(女)</t>
  </si>
  <si>
    <t>重盔甲(男)</t>
  </si>
  <si>
    <t>魔法长袍(男)</t>
  </si>
  <si>
    <t>灵魂战衣(男)</t>
  </si>
  <si>
    <t>匕首</t>
  </si>
  <si>
    <t>井中月</t>
  </si>
  <si>
    <t>银蛇</t>
  </si>
  <si>
    <t>海魂</t>
  </si>
  <si>
    <t>修罗</t>
  </si>
  <si>
    <t>炼狱</t>
  </si>
  <si>
    <t>凌风</t>
  </si>
  <si>
    <t>破魂</t>
  </si>
  <si>
    <t>斩马刀</t>
  </si>
  <si>
    <t>古铜戒指</t>
  </si>
  <si>
    <t>青铜头盔</t>
  </si>
  <si>
    <t>金项链</t>
  </si>
  <si>
    <t>铁手镯</t>
  </si>
  <si>
    <t>乌木剑</t>
  </si>
  <si>
    <t>魔杖</t>
  </si>
  <si>
    <t>八荒</t>
  </si>
  <si>
    <t>玻璃戒指</t>
  </si>
  <si>
    <t>牛角戒指</t>
  </si>
  <si>
    <t>蓝色水晶戒指</t>
  </si>
  <si>
    <t>六角戒指</t>
  </si>
  <si>
    <t>黑檀项链</t>
  </si>
  <si>
    <t>黄色水晶项链</t>
  </si>
  <si>
    <t>黑色水晶项链</t>
  </si>
  <si>
    <t>魔法头盔</t>
  </si>
  <si>
    <t>半月</t>
  </si>
  <si>
    <t>皮制手套</t>
  </si>
  <si>
    <t>坚固手套</t>
  </si>
  <si>
    <t>钢手镯</t>
  </si>
  <si>
    <t>生铁戒指</t>
  </si>
  <si>
    <t>金戒指</t>
  </si>
  <si>
    <t>灯笼项链</t>
  </si>
  <si>
    <t>白色虎齿项链</t>
  </si>
  <si>
    <t>魅力戒指</t>
  </si>
  <si>
    <t>道德戒指</t>
  </si>
  <si>
    <t>白金项链</t>
  </si>
  <si>
    <t>降妖除魔戒指</t>
  </si>
  <si>
    <t>躲避手链</t>
  </si>
  <si>
    <t>偃月</t>
  </si>
  <si>
    <t>降魔</t>
  </si>
  <si>
    <t>传统项链</t>
  </si>
  <si>
    <t>小手镯</t>
  </si>
  <si>
    <t>银手镯</t>
  </si>
  <si>
    <t>大手镯</t>
  </si>
  <si>
    <t>黑色水晶戒指</t>
  </si>
  <si>
    <t>魔鬼项链</t>
  </si>
  <si>
    <t>珊瑚戒指</t>
  </si>
  <si>
    <t>蓝翡翠项链</t>
  </si>
  <si>
    <t>蛇眼戒指</t>
  </si>
  <si>
    <t>琥珀项链</t>
  </si>
  <si>
    <t>放大镜</t>
  </si>
  <si>
    <t>红宝石戒指</t>
  </si>
  <si>
    <t>珍珠戒指</t>
  </si>
  <si>
    <t>竹笛</t>
  </si>
  <si>
    <t>铂金戒指</t>
  </si>
  <si>
    <t>骷髅戒指</t>
  </si>
  <si>
    <t>龙之戒指</t>
  </si>
  <si>
    <t>死神手套</t>
  </si>
  <si>
    <t>骷髅头盔</t>
  </si>
  <si>
    <t>魔法手镯</t>
  </si>
  <si>
    <t>金手镯</t>
  </si>
  <si>
    <t>道士头盔</t>
  </si>
  <si>
    <t>骑士手镯</t>
  </si>
  <si>
    <t>绿色项链</t>
  </si>
  <si>
    <t>凤凰明珠</t>
  </si>
  <si>
    <t>道士手镯</t>
  </si>
  <si>
    <t>三眼手镯</t>
  </si>
  <si>
    <t>灵魂项链</t>
  </si>
  <si>
    <t>黑檀手镯</t>
  </si>
  <si>
    <t>思贝儿手镯</t>
  </si>
  <si>
    <t>恶魔铃铛</t>
  </si>
  <si>
    <t>狂风戒指</t>
  </si>
  <si>
    <t>夏普儿手镯</t>
  </si>
  <si>
    <t>狂风项链</t>
  </si>
  <si>
    <t>避邪手镯</t>
  </si>
  <si>
    <t>无极棍</t>
  </si>
  <si>
    <t>血饮</t>
  </si>
  <si>
    <t>裁决之杖</t>
  </si>
  <si>
    <t>记忆戒指</t>
  </si>
  <si>
    <t>记忆项链</t>
  </si>
  <si>
    <t>记忆手镯</t>
  </si>
  <si>
    <t>记忆头盔</t>
  </si>
  <si>
    <t>祈祷之刃</t>
  </si>
  <si>
    <t>祈祷手镯</t>
  </si>
  <si>
    <t>祈祷项链</t>
  </si>
  <si>
    <t>祈祷戒指</t>
  </si>
  <si>
    <t>祈祷头盔</t>
  </si>
  <si>
    <t>生命项链</t>
  </si>
  <si>
    <t>力量戒指</t>
  </si>
  <si>
    <t>心灵手镯</t>
  </si>
  <si>
    <t>黑铁头盔</t>
  </si>
  <si>
    <t>命运之刃</t>
  </si>
  <si>
    <t>屠龙</t>
  </si>
  <si>
    <t>骨玉权杖</t>
  </si>
  <si>
    <t>龙纹剑</t>
  </si>
  <si>
    <t>嗜魂法杖</t>
  </si>
  <si>
    <t>紫碧螺</t>
  </si>
  <si>
    <t>泰坦戒指</t>
  </si>
  <si>
    <t>幽灵手套</t>
  </si>
  <si>
    <t>阎罗手套</t>
  </si>
  <si>
    <t>龙之手镯</t>
  </si>
  <si>
    <t>天珠项链</t>
  </si>
  <si>
    <t>幽灵项链</t>
  </si>
  <si>
    <t>魔力手镯</t>
  </si>
  <si>
    <t>赤血魔剑</t>
  </si>
  <si>
    <t>魔血戒指</t>
  </si>
  <si>
    <t>魔血手镯</t>
  </si>
  <si>
    <t>魔血项链</t>
  </si>
  <si>
    <t>虹魔戒指</t>
  </si>
  <si>
    <t>虹魔手镯</t>
  </si>
  <si>
    <t>虹魔项链</t>
  </si>
  <si>
    <t>战神盔甲(男)</t>
  </si>
  <si>
    <t>战神盔甲(女)</t>
  </si>
  <si>
    <t>幽灵战衣(男)</t>
  </si>
  <si>
    <t>幽灵战衣(女)</t>
  </si>
  <si>
    <t>恶魔长袍(男)</t>
  </si>
  <si>
    <t>恶魔长袍(女)</t>
  </si>
  <si>
    <t>中型盔甲(男)</t>
  </si>
  <si>
    <t>中型盔甲(女)</t>
  </si>
  <si>
    <t>圣战头盔</t>
  </si>
  <si>
    <t>圣战项链</t>
  </si>
  <si>
    <t>圣战手镯</t>
  </si>
  <si>
    <t>圣战戒指</t>
  </si>
  <si>
    <t>法神头盔</t>
  </si>
  <si>
    <t>法神项链</t>
  </si>
  <si>
    <t>法神手镯</t>
  </si>
  <si>
    <t>法神戒指</t>
  </si>
  <si>
    <t>天尊头盔</t>
  </si>
  <si>
    <t>天尊项链</t>
  </si>
  <si>
    <t>天尊手镯</t>
  </si>
  <si>
    <t>天尊戒指</t>
  </si>
  <si>
    <t>罗刹</t>
  </si>
  <si>
    <t>龙牙</t>
  </si>
  <si>
    <t>怒斩</t>
  </si>
  <si>
    <t>逍遥扇</t>
  </si>
  <si>
    <t>天魔神甲</t>
  </si>
  <si>
    <t>圣战宝甲</t>
  </si>
  <si>
    <t>法神披风</t>
  </si>
  <si>
    <t>霓裳羽衣</t>
  </si>
  <si>
    <t>天尊道袍</t>
  </si>
  <si>
    <t>天师长袍</t>
  </si>
  <si>
    <t>霸者之刃</t>
  </si>
  <si>
    <t>开天</t>
  </si>
  <si>
    <t>镇天</t>
  </si>
  <si>
    <t>玄天</t>
  </si>
  <si>
    <t>雷霆战甲(男)</t>
  </si>
  <si>
    <t>雷霆战甲(女)</t>
  </si>
  <si>
    <t>烈焰魔衣(男)</t>
  </si>
  <si>
    <t>烈焰魔衣(女)</t>
  </si>
  <si>
    <t>光芒道袍(男)</t>
  </si>
  <si>
    <t>光芒道袍(女)</t>
  </si>
  <si>
    <t>凤天魔甲</t>
  </si>
  <si>
    <t>凰天魔衣</t>
  </si>
  <si>
    <t>战神头盔</t>
  </si>
  <si>
    <t>圣魔头盔</t>
  </si>
  <si>
    <t>真魂头盔</t>
  </si>
  <si>
    <t>战神项链</t>
  </si>
  <si>
    <t>圣魔项链</t>
  </si>
  <si>
    <t>真魂项链</t>
  </si>
  <si>
    <t>战神手镯</t>
  </si>
  <si>
    <t>圣魔手镯</t>
  </si>
  <si>
    <t>真魂手镯</t>
  </si>
  <si>
    <t>战神戒指</t>
  </si>
  <si>
    <t>圣魔戒指</t>
  </si>
  <si>
    <t>真魂戒指</t>
  </si>
  <si>
    <t>雷霆项链</t>
  </si>
  <si>
    <t>烈焰项链</t>
  </si>
  <si>
    <t>光芒项链</t>
  </si>
  <si>
    <t>雷霆战戒</t>
  </si>
  <si>
    <t>烈焰魔戒</t>
  </si>
  <si>
    <t>光芒道戒</t>
  </si>
  <si>
    <t>雷霆护腕</t>
  </si>
  <si>
    <t>烈焰护腕</t>
  </si>
  <si>
    <t>光芒护腕</t>
  </si>
  <si>
    <t>布鞋</t>
  </si>
  <si>
    <t>鹿皮靴</t>
  </si>
  <si>
    <t>紫绸靴</t>
  </si>
  <si>
    <t>避魂靴</t>
  </si>
  <si>
    <t>雷霆战靴</t>
  </si>
  <si>
    <t>烈焰魔靴</t>
  </si>
  <si>
    <t>光芒道靴</t>
  </si>
  <si>
    <t>战神圣靴</t>
  </si>
  <si>
    <t>圣魔法靴</t>
  </si>
  <si>
    <t>真魂道靴</t>
  </si>
  <si>
    <t>兽皮腰带</t>
  </si>
  <si>
    <t>铁腰带</t>
  </si>
  <si>
    <t>青铜腰带</t>
  </si>
  <si>
    <t>钢铁腰带</t>
  </si>
  <si>
    <t>雷霆腰带</t>
  </si>
  <si>
    <t>烈焰腰带</t>
  </si>
  <si>
    <t>光芒腰带</t>
  </si>
  <si>
    <t>战神腰带</t>
  </si>
  <si>
    <t>圣魔腰带</t>
  </si>
  <si>
    <t>真魂腰带</t>
  </si>
  <si>
    <t>战神勋章</t>
  </si>
  <si>
    <t>战神宝石</t>
  </si>
  <si>
    <t>圣魔勋章</t>
  </si>
  <si>
    <t>圣魔宝石</t>
  </si>
  <si>
    <t>真魂勋章</t>
  </si>
  <si>
    <t>真魂宝石</t>
  </si>
  <si>
    <t>Type</t>
    <phoneticPr fontId="4" type="noConversion"/>
  </si>
  <si>
    <t>Name</t>
    <phoneticPr fontId="4" type="noConversion"/>
  </si>
  <si>
    <t>Lvl</t>
    <phoneticPr fontId="4" type="noConversion"/>
  </si>
  <si>
    <t>descr</t>
    <phoneticPr fontId="4" type="noConversion"/>
  </si>
  <si>
    <t>msg</t>
  </si>
  <si>
    <t>msg</t>
    <phoneticPr fontId="4" type="noConversion"/>
  </si>
  <si>
    <t>说明：
    1、ID共六位，第1位3代表装备，2-3位为部位，4-6位为序号
    2、Type：0武器，1衣服男， 2衣服女，3头盔，4项链，5手镯，6戒指，7勋章,8腰带，9靴子，10宝石
    3、当Type=0时，Ac代表准确
    4、当Type=0时，Need为职业要求，否则为属性要求.</t>
    <phoneticPr fontId="4" type="noConversion"/>
  </si>
  <si>
    <t>NeedLvl</t>
    <phoneticPr fontId="5" type="noConversion"/>
  </si>
  <si>
    <t>勋章11号</t>
  </si>
  <si>
    <t>勋章12号</t>
  </si>
  <si>
    <t>勋章13号</t>
  </si>
  <si>
    <t>勋章14号</t>
  </si>
  <si>
    <t>勋章15号</t>
  </si>
  <si>
    <t>勋章21号</t>
  </si>
  <si>
    <t>勋章22号</t>
  </si>
  <si>
    <t>勋章23号</t>
  </si>
  <si>
    <t>勋章24号</t>
  </si>
  <si>
    <t>勋章25号</t>
  </si>
  <si>
    <t>勋章31号</t>
  </si>
  <si>
    <t>勋章32号</t>
  </si>
  <si>
    <t>勋章33号</t>
  </si>
  <si>
    <t>勋章34号</t>
  </si>
  <si>
    <t>勋章35号</t>
  </si>
  <si>
    <t>勋章41号</t>
  </si>
  <si>
    <t>勋章42号</t>
  </si>
  <si>
    <t>勋章43号</t>
  </si>
  <si>
    <t>勋章44号</t>
  </si>
  <si>
    <t>勋章45号</t>
  </si>
  <si>
    <t>勋章51号</t>
  </si>
  <si>
    <t>勋章52号</t>
  </si>
  <si>
    <t>勋章53号</t>
  </si>
  <si>
    <t>勋章54号</t>
  </si>
  <si>
    <t>勋章55号</t>
  </si>
  <si>
    <t>Sale</t>
    <phoneticPr fontId="4" type="noConversion"/>
  </si>
  <si>
    <t>金创药(荒)</t>
    <phoneticPr fontId="4" type="noConversion"/>
  </si>
  <si>
    <t>金创药(洪)</t>
    <phoneticPr fontId="4" type="noConversion"/>
  </si>
  <si>
    <t>金创药(宙)</t>
    <phoneticPr fontId="4" type="noConversion"/>
  </si>
  <si>
    <t>魔法药(荒)</t>
    <phoneticPr fontId="4" type="noConversion"/>
  </si>
  <si>
    <t>魔法药(洪)</t>
    <phoneticPr fontId="4" type="noConversion"/>
  </si>
  <si>
    <t>魔法药(宙)</t>
    <phoneticPr fontId="4" type="noConversion"/>
  </si>
  <si>
    <t>零星铜币</t>
    <phoneticPr fontId="4" type="noConversion"/>
  </si>
  <si>
    <t>小堆铜币</t>
    <phoneticPr fontId="4" type="noConversion"/>
  </si>
  <si>
    <t>大堆铜币</t>
    <phoneticPr fontId="4" type="noConversion"/>
  </si>
  <si>
    <t>零星银币</t>
    <phoneticPr fontId="4" type="noConversion"/>
  </si>
  <si>
    <t>小堆银币</t>
    <phoneticPr fontId="4" type="noConversion"/>
  </si>
  <si>
    <t>大堆银币</t>
    <phoneticPr fontId="4" type="noConversion"/>
  </si>
  <si>
    <t>银元</t>
    <phoneticPr fontId="4" type="noConversion"/>
  </si>
  <si>
    <t>零星金币</t>
    <phoneticPr fontId="4" type="noConversion"/>
  </si>
  <si>
    <t>小堆金币</t>
    <phoneticPr fontId="4" type="noConversion"/>
  </si>
  <si>
    <t>大堆金币</t>
    <phoneticPr fontId="4" type="noConversion"/>
  </si>
  <si>
    <t>金元宝</t>
    <phoneticPr fontId="4" type="noConversion"/>
  </si>
  <si>
    <t>金条</t>
    <phoneticPr fontId="4" type="noConversion"/>
  </si>
  <si>
    <t>金砖</t>
    <phoneticPr fontId="4" type="noConversion"/>
  </si>
  <si>
    <t>金盒</t>
    <phoneticPr fontId="4" type="noConversion"/>
  </si>
  <si>
    <t>富贵满堂</t>
    <phoneticPr fontId="4" type="noConversion"/>
  </si>
  <si>
    <t>20元宝</t>
    <phoneticPr fontId="4" type="noConversion"/>
  </si>
  <si>
    <t>50元宝</t>
    <phoneticPr fontId="4" type="noConversion"/>
  </si>
  <si>
    <t>100元宝</t>
    <phoneticPr fontId="4" type="noConversion"/>
  </si>
  <si>
    <t>200元宝</t>
    <phoneticPr fontId="4" type="noConversion"/>
  </si>
  <si>
    <t>500元宝</t>
    <phoneticPr fontId="4" type="noConversion"/>
  </si>
  <si>
    <t>1000元宝</t>
    <phoneticPr fontId="4" type="noConversion"/>
  </si>
  <si>
    <t>2000元宝</t>
    <phoneticPr fontId="4" type="noConversion"/>
  </si>
  <si>
    <t>5000元宝</t>
    <phoneticPr fontId="4" type="noConversion"/>
  </si>
  <si>
    <t>说明：
    1、ID共六位，第1位2代表道具，2-3位为类别，4-6位为序号
    2、类别：00为药品，01为状态类，02为经济，03为属性调整类
    3、Sale:0不出售，1商店，2商城</t>
    <phoneticPr fontId="4" type="noConversion"/>
  </si>
  <si>
    <t>一级声望卷</t>
    <phoneticPr fontId="4" type="noConversion"/>
  </si>
  <si>
    <t>二级声望卷</t>
    <phoneticPr fontId="4" type="noConversion"/>
  </si>
  <si>
    <t>四级声望卷</t>
    <phoneticPr fontId="4" type="noConversion"/>
  </si>
  <si>
    <t>三级声望卷</t>
    <phoneticPr fontId="4" type="noConversion"/>
  </si>
  <si>
    <t>五级声望卷</t>
    <phoneticPr fontId="4" type="noConversion"/>
  </si>
  <si>
    <t>六级声望卷</t>
    <phoneticPr fontId="4" type="noConversion"/>
  </si>
  <si>
    <t>七级声望卷</t>
    <phoneticPr fontId="4" type="noConversion"/>
  </si>
  <si>
    <t>八级声望卷</t>
    <phoneticPr fontId="4" type="noConversion"/>
  </si>
  <si>
    <t>九级声望卷</t>
    <phoneticPr fontId="4" type="noConversion"/>
  </si>
  <si>
    <t>十级声望卷</t>
    <phoneticPr fontId="4" type="noConversion"/>
  </si>
  <si>
    <t>十一级声望卷</t>
    <phoneticPr fontId="4" type="noConversion"/>
  </si>
  <si>
    <t>十二级声望卷</t>
    <phoneticPr fontId="4" type="noConversion"/>
  </si>
  <si>
    <t>十三级声望卷</t>
    <phoneticPr fontId="4" type="noConversion"/>
  </si>
  <si>
    <t>十四级声望卷</t>
    <phoneticPr fontId="4" type="noConversion"/>
  </si>
  <si>
    <t>十五级声望卷</t>
    <phoneticPr fontId="4" type="noConversion"/>
  </si>
  <si>
    <t>10元宝</t>
    <phoneticPr fontId="4" type="noConversion"/>
  </si>
  <si>
    <t>30元宝</t>
    <phoneticPr fontId="4" type="noConversion"/>
  </si>
  <si>
    <t>Name</t>
    <phoneticPr fontId="4" type="noConversion"/>
  </si>
  <si>
    <t>value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</si>
</sst>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family val="7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7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1" fillId="0" borderId="0" xfId="1" applyFont="1">
      <alignment vertical="center"/>
    </xf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ill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12" sqref="T12"/>
    </sheetView>
  </sheetViews>
  <sheetFormatPr defaultColWidth="9" defaultRowHeight="14.25" x14ac:dyDescent="0.15"/>
  <cols>
    <col min="1" max="1" width="7.375" customWidth="1"/>
    <col min="2" max="2" width="13.125" bestFit="1" customWidth="1"/>
    <col min="3" max="3" width="5.5" bestFit="1" customWidth="1"/>
    <col min="4" max="5" width="3.5" bestFit="1" customWidth="1"/>
    <col min="6" max="6" width="4.5" bestFit="1" customWidth="1"/>
    <col min="7" max="7" width="5.5" bestFit="1" customWidth="1"/>
    <col min="8" max="8" width="3.5" bestFit="1" customWidth="1"/>
    <col min="9" max="9" width="4.5" bestFit="1" customWidth="1"/>
    <col min="10" max="10" width="3.5" bestFit="1" customWidth="1"/>
    <col min="11" max="11" width="4.5" bestFit="1" customWidth="1"/>
    <col min="12" max="12" width="3.5" bestFit="1" customWidth="1"/>
    <col min="13" max="13" width="4.5" bestFit="1" customWidth="1"/>
    <col min="14" max="14" width="5.5" bestFit="1" customWidth="1"/>
    <col min="15" max="16" width="8.5" bestFit="1" customWidth="1"/>
    <col min="17" max="17" width="20.5" bestFit="1" customWidth="1"/>
  </cols>
  <sheetData>
    <row r="1" spans="1:17" ht="87.75" customHeight="1" x14ac:dyDescent="0.15">
      <c r="A1" s="10" t="s">
        <v>284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15">
      <c r="C2" s="4"/>
    </row>
    <row r="3" spans="1:17" s="4" customFormat="1" x14ac:dyDescent="0.15">
      <c r="A3" s="4" t="s">
        <v>0</v>
      </c>
      <c r="B3" s="4" t="s">
        <v>279</v>
      </c>
      <c r="C3" s="4" t="s">
        <v>278</v>
      </c>
      <c r="D3" s="7" t="s">
        <v>52</v>
      </c>
      <c r="E3" s="7" t="s">
        <v>53</v>
      </c>
      <c r="F3" s="7" t="s">
        <v>54</v>
      </c>
      <c r="G3" s="7" t="s">
        <v>55</v>
      </c>
      <c r="H3" s="7" t="s">
        <v>56</v>
      </c>
      <c r="I3" s="7" t="s">
        <v>57</v>
      </c>
      <c r="J3" s="7" t="s">
        <v>58</v>
      </c>
      <c r="K3" s="7" t="s">
        <v>59</v>
      </c>
      <c r="L3" s="7" t="s">
        <v>60</v>
      </c>
      <c r="M3" s="7" t="s">
        <v>61</v>
      </c>
      <c r="N3" s="7" t="s">
        <v>62</v>
      </c>
      <c r="O3" s="8" t="s">
        <v>285</v>
      </c>
      <c r="P3" s="7" t="s">
        <v>63</v>
      </c>
      <c r="Q3" s="4" t="s">
        <v>282</v>
      </c>
    </row>
    <row r="4" spans="1:17" x14ac:dyDescent="0.15">
      <c r="A4" s="5">
        <v>300000</v>
      </c>
      <c r="B4" s="5" t="s">
        <v>1</v>
      </c>
      <c r="C4" s="5">
        <v>0</v>
      </c>
      <c r="D4" s="5">
        <v>0</v>
      </c>
      <c r="E4" s="5">
        <v>5</v>
      </c>
      <c r="F4" s="5">
        <v>0</v>
      </c>
      <c r="G4" s="5">
        <v>0</v>
      </c>
      <c r="H4" s="5">
        <v>2</v>
      </c>
      <c r="I4" s="5">
        <v>5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50</v>
      </c>
      <c r="Q4" t="s">
        <v>2</v>
      </c>
    </row>
    <row r="5" spans="1:17" x14ac:dyDescent="0.15">
      <c r="A5" s="5">
        <v>300001</v>
      </c>
      <c r="B5" s="5" t="s">
        <v>92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4</v>
      </c>
      <c r="I5" s="5">
        <v>8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1</v>
      </c>
      <c r="P5" s="5">
        <v>3636</v>
      </c>
      <c r="Q5" t="s">
        <v>2</v>
      </c>
    </row>
    <row r="6" spans="1:17" x14ac:dyDescent="0.15">
      <c r="A6" s="5">
        <v>300002</v>
      </c>
      <c r="B6" s="5" t="s">
        <v>79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4</v>
      </c>
      <c r="I6" s="5">
        <v>5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500</v>
      </c>
      <c r="Q6" t="s">
        <v>2</v>
      </c>
    </row>
    <row r="7" spans="1:17" x14ac:dyDescent="0.15">
      <c r="A7" s="5">
        <v>300003</v>
      </c>
      <c r="B7" s="5" t="s">
        <v>209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15</v>
      </c>
      <c r="I7" s="5">
        <v>0</v>
      </c>
      <c r="J7" s="5">
        <v>2</v>
      </c>
      <c r="K7" s="5">
        <v>0</v>
      </c>
      <c r="L7" s="5">
        <v>2</v>
      </c>
      <c r="M7" s="5">
        <v>0</v>
      </c>
      <c r="N7" s="5">
        <v>0</v>
      </c>
      <c r="O7" s="5">
        <v>1</v>
      </c>
      <c r="P7" s="5">
        <v>10000</v>
      </c>
      <c r="Q7" t="s">
        <v>2</v>
      </c>
    </row>
    <row r="8" spans="1:17" x14ac:dyDescent="0.15">
      <c r="A8" s="5">
        <v>300004</v>
      </c>
      <c r="B8" s="5" t="s">
        <v>67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3</v>
      </c>
      <c r="I8" s="5">
        <v>7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5</v>
      </c>
      <c r="P8" s="5">
        <v>900</v>
      </c>
      <c r="Q8" t="s">
        <v>2</v>
      </c>
    </row>
    <row r="9" spans="1:17" x14ac:dyDescent="0.15">
      <c r="A9" s="5">
        <v>300005</v>
      </c>
      <c r="B9" s="5" t="s">
        <v>66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5</v>
      </c>
      <c r="I9" s="5">
        <v>9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10</v>
      </c>
      <c r="P9" s="5">
        <v>1000</v>
      </c>
      <c r="Q9" t="s">
        <v>2</v>
      </c>
    </row>
    <row r="10" spans="1:17" x14ac:dyDescent="0.15">
      <c r="A10" s="5">
        <v>300006</v>
      </c>
      <c r="B10" s="5" t="s">
        <v>71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</v>
      </c>
      <c r="I10" s="5">
        <v>11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10</v>
      </c>
      <c r="P10" s="5">
        <v>1000</v>
      </c>
      <c r="Q10" t="s">
        <v>2</v>
      </c>
    </row>
    <row r="11" spans="1:17" x14ac:dyDescent="0.15">
      <c r="A11" s="5">
        <v>300007</v>
      </c>
      <c r="B11" s="5" t="s">
        <v>72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15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13</v>
      </c>
      <c r="P11" s="5">
        <v>1500</v>
      </c>
      <c r="Q11" t="s">
        <v>2</v>
      </c>
    </row>
    <row r="12" spans="1:17" x14ac:dyDescent="0.15">
      <c r="A12" s="5">
        <v>300008</v>
      </c>
      <c r="B12" s="5" t="s">
        <v>82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3</v>
      </c>
      <c r="I12" s="5">
        <v>10</v>
      </c>
      <c r="J12" s="5">
        <v>1</v>
      </c>
      <c r="K12" s="5">
        <v>2</v>
      </c>
      <c r="L12" s="5">
        <v>0</v>
      </c>
      <c r="M12" s="5">
        <v>0</v>
      </c>
      <c r="N12" s="5">
        <v>0</v>
      </c>
      <c r="O12" s="5">
        <v>15</v>
      </c>
      <c r="P12" s="5">
        <v>3000</v>
      </c>
      <c r="Q12" t="s">
        <v>2</v>
      </c>
    </row>
    <row r="13" spans="1:17" x14ac:dyDescent="0.15">
      <c r="A13" s="5">
        <v>300009</v>
      </c>
      <c r="B13" s="5" t="s">
        <v>94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4</v>
      </c>
      <c r="I13" s="5">
        <v>12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15</v>
      </c>
      <c r="P13" s="5">
        <v>4545</v>
      </c>
      <c r="Q13" t="s">
        <v>2</v>
      </c>
    </row>
    <row r="14" spans="1:17" x14ac:dyDescent="0.15">
      <c r="A14" s="5">
        <v>300010</v>
      </c>
      <c r="B14" s="5" t="s">
        <v>103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5</v>
      </c>
      <c r="I14" s="5">
        <v>10</v>
      </c>
      <c r="J14" s="5">
        <v>0</v>
      </c>
      <c r="K14" s="5">
        <v>1</v>
      </c>
      <c r="L14" s="5">
        <v>1</v>
      </c>
      <c r="M14" s="5">
        <v>1</v>
      </c>
      <c r="N14" s="5">
        <v>0</v>
      </c>
      <c r="O14" s="5">
        <v>15</v>
      </c>
      <c r="P14" s="5">
        <v>3000</v>
      </c>
      <c r="Q14" t="s">
        <v>2</v>
      </c>
    </row>
    <row r="15" spans="1:17" x14ac:dyDescent="0.15">
      <c r="A15" s="5">
        <v>300011</v>
      </c>
      <c r="B15" s="5" t="s">
        <v>85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6</v>
      </c>
      <c r="I15" s="5">
        <v>12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19</v>
      </c>
      <c r="P15" s="5">
        <v>4545</v>
      </c>
      <c r="Q15" t="s">
        <v>2</v>
      </c>
    </row>
    <row r="16" spans="1:17" x14ac:dyDescent="0.15">
      <c r="A16" s="5">
        <v>300012</v>
      </c>
      <c r="B16" s="5" t="s">
        <v>86</v>
      </c>
      <c r="C16" s="5">
        <v>0</v>
      </c>
      <c r="D16" s="5">
        <v>0</v>
      </c>
      <c r="E16" s="5">
        <v>2</v>
      </c>
      <c r="F16" s="5">
        <v>0</v>
      </c>
      <c r="G16" s="5">
        <v>0</v>
      </c>
      <c r="H16" s="5">
        <v>8</v>
      </c>
      <c r="I16" s="5">
        <v>10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20</v>
      </c>
      <c r="P16" s="5">
        <v>5000</v>
      </c>
      <c r="Q16" t="s">
        <v>2</v>
      </c>
    </row>
    <row r="17" spans="1:17" x14ac:dyDescent="0.15">
      <c r="A17" s="5">
        <v>300013</v>
      </c>
      <c r="B17" s="5" t="s">
        <v>87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5</v>
      </c>
      <c r="I17" s="5">
        <v>15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20</v>
      </c>
      <c r="P17" s="5">
        <v>6000</v>
      </c>
      <c r="Q17" t="s">
        <v>2</v>
      </c>
    </row>
    <row r="18" spans="1:17" x14ac:dyDescent="0.15">
      <c r="A18" s="5">
        <v>300014</v>
      </c>
      <c r="B18" s="5" t="s">
        <v>116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4</v>
      </c>
      <c r="I18" s="5">
        <v>10</v>
      </c>
      <c r="J18" s="5">
        <v>1</v>
      </c>
      <c r="K18" s="5">
        <v>3</v>
      </c>
      <c r="L18" s="5">
        <v>0</v>
      </c>
      <c r="M18" s="5">
        <v>0</v>
      </c>
      <c r="N18" s="5">
        <v>0</v>
      </c>
      <c r="O18" s="5">
        <v>20</v>
      </c>
      <c r="P18" s="5">
        <v>9091</v>
      </c>
      <c r="Q18" t="s">
        <v>2</v>
      </c>
    </row>
    <row r="19" spans="1:17" x14ac:dyDescent="0.15">
      <c r="A19" s="5">
        <v>300015</v>
      </c>
      <c r="B19" s="5" t="s">
        <v>117</v>
      </c>
      <c r="C19" s="5">
        <v>0</v>
      </c>
      <c r="D19" s="5">
        <v>0</v>
      </c>
      <c r="E19" s="5">
        <v>1</v>
      </c>
      <c r="F19" s="5">
        <v>0</v>
      </c>
      <c r="G19" s="5">
        <v>0</v>
      </c>
      <c r="H19" s="5">
        <v>6</v>
      </c>
      <c r="I19" s="5">
        <v>11</v>
      </c>
      <c r="J19" s="5">
        <v>0</v>
      </c>
      <c r="K19" s="5">
        <v>0</v>
      </c>
      <c r="L19" s="5">
        <v>1</v>
      </c>
      <c r="M19" s="5">
        <v>2</v>
      </c>
      <c r="N19" s="5">
        <v>0</v>
      </c>
      <c r="O19" s="5">
        <v>20</v>
      </c>
      <c r="P19" s="5">
        <v>9091</v>
      </c>
      <c r="Q19" t="s">
        <v>2</v>
      </c>
    </row>
    <row r="20" spans="1:17" x14ac:dyDescent="0.15">
      <c r="A20" s="5">
        <v>300016</v>
      </c>
      <c r="B20" s="5" t="s">
        <v>160</v>
      </c>
      <c r="C20" s="5">
        <v>0</v>
      </c>
      <c r="D20" s="5">
        <v>0</v>
      </c>
      <c r="E20" s="5">
        <v>3</v>
      </c>
      <c r="F20" s="5">
        <v>0</v>
      </c>
      <c r="G20" s="5">
        <v>1</v>
      </c>
      <c r="H20" s="5">
        <v>8</v>
      </c>
      <c r="I20" s="5">
        <v>20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20</v>
      </c>
      <c r="P20" s="5">
        <v>30000</v>
      </c>
      <c r="Q20" t="s">
        <v>2</v>
      </c>
    </row>
    <row r="21" spans="1:17" x14ac:dyDescent="0.15">
      <c r="A21" s="5">
        <v>300017</v>
      </c>
      <c r="B21" s="5" t="s">
        <v>80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7</v>
      </c>
      <c r="I21" s="5">
        <v>22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28</v>
      </c>
      <c r="P21" s="5">
        <v>30000</v>
      </c>
      <c r="Q21" t="s">
        <v>2</v>
      </c>
    </row>
    <row r="22" spans="1:17" x14ac:dyDescent="0.15">
      <c r="A22" s="5">
        <v>300018</v>
      </c>
      <c r="B22" s="5" t="s">
        <v>93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5</v>
      </c>
      <c r="I22" s="5">
        <v>9</v>
      </c>
      <c r="J22" s="5">
        <v>2</v>
      </c>
      <c r="K22" s="5">
        <v>5</v>
      </c>
      <c r="L22" s="5">
        <v>0</v>
      </c>
      <c r="M22" s="5">
        <v>0</v>
      </c>
      <c r="N22" s="5">
        <v>0</v>
      </c>
      <c r="O22" s="5">
        <v>26</v>
      </c>
      <c r="P22" s="5">
        <v>15000</v>
      </c>
      <c r="Q22" t="s">
        <v>2</v>
      </c>
    </row>
    <row r="23" spans="1:17" x14ac:dyDescent="0.15">
      <c r="A23" s="5">
        <v>300019</v>
      </c>
      <c r="B23" s="5" t="s">
        <v>83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20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22</v>
      </c>
      <c r="P23" s="5">
        <v>10000</v>
      </c>
      <c r="Q23" t="s">
        <v>2</v>
      </c>
    </row>
    <row r="24" spans="1:17" x14ac:dyDescent="0.15">
      <c r="A24" s="5">
        <v>300020</v>
      </c>
      <c r="B24" s="5" t="s">
        <v>81</v>
      </c>
      <c r="C24" s="5">
        <v>0</v>
      </c>
      <c r="D24" s="5">
        <v>0</v>
      </c>
      <c r="E24" s="5">
        <v>1</v>
      </c>
      <c r="F24" s="5">
        <v>0</v>
      </c>
      <c r="G24" s="5">
        <v>0</v>
      </c>
      <c r="H24" s="5">
        <v>7</v>
      </c>
      <c r="I24" s="5">
        <v>14</v>
      </c>
      <c r="J24" s="5">
        <v>0</v>
      </c>
      <c r="K24" s="5">
        <v>0</v>
      </c>
      <c r="L24" s="5">
        <v>1</v>
      </c>
      <c r="M24" s="5">
        <v>3</v>
      </c>
      <c r="N24" s="5">
        <v>0</v>
      </c>
      <c r="O24" s="5">
        <v>26</v>
      </c>
      <c r="P24" s="5">
        <v>15000</v>
      </c>
      <c r="Q24" t="s">
        <v>2</v>
      </c>
    </row>
    <row r="25" spans="1:17" x14ac:dyDescent="0.15">
      <c r="A25" s="5">
        <v>300021</v>
      </c>
      <c r="B25" s="5" t="s">
        <v>153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8</v>
      </c>
      <c r="I25" s="5">
        <v>16</v>
      </c>
      <c r="J25" s="5">
        <v>0</v>
      </c>
      <c r="K25" s="5">
        <v>0</v>
      </c>
      <c r="L25" s="5">
        <v>3</v>
      </c>
      <c r="M25" s="5">
        <v>5</v>
      </c>
      <c r="N25" s="5">
        <v>3</v>
      </c>
      <c r="O25" s="5">
        <v>25</v>
      </c>
      <c r="P25" s="5">
        <v>40000</v>
      </c>
      <c r="Q25" t="s">
        <v>2</v>
      </c>
    </row>
    <row r="26" spans="1:17" x14ac:dyDescent="0.15">
      <c r="A26" s="5">
        <v>300022</v>
      </c>
      <c r="B26" s="5" t="s">
        <v>70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10</v>
      </c>
      <c r="I26" s="5">
        <v>13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25</v>
      </c>
      <c r="P26" s="5">
        <v>8000</v>
      </c>
      <c r="Q26" t="s">
        <v>2</v>
      </c>
    </row>
    <row r="27" spans="1:17" x14ac:dyDescent="0.15">
      <c r="A27" s="5">
        <v>300023</v>
      </c>
      <c r="B27" s="5" t="s">
        <v>84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25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26</v>
      </c>
      <c r="P27" s="5">
        <v>20000</v>
      </c>
      <c r="Q27" t="s">
        <v>2</v>
      </c>
    </row>
    <row r="28" spans="1:17" x14ac:dyDescent="0.15">
      <c r="A28" s="5">
        <v>300024</v>
      </c>
      <c r="B28" s="5" t="s">
        <v>154</v>
      </c>
      <c r="C28" s="5">
        <v>0</v>
      </c>
      <c r="D28" s="5">
        <v>0</v>
      </c>
      <c r="E28" s="5">
        <v>5</v>
      </c>
      <c r="F28" s="5">
        <v>0</v>
      </c>
      <c r="G28" s="5">
        <v>0</v>
      </c>
      <c r="H28" s="5">
        <v>6</v>
      </c>
      <c r="I28" s="5">
        <v>16</v>
      </c>
      <c r="J28" s="5">
        <v>3</v>
      </c>
      <c r="K28" s="5">
        <v>5</v>
      </c>
      <c r="L28" s="5">
        <v>0</v>
      </c>
      <c r="M28" s="5">
        <v>0</v>
      </c>
      <c r="N28" s="5">
        <v>2</v>
      </c>
      <c r="O28" s="5">
        <v>27</v>
      </c>
      <c r="P28" s="5">
        <v>40000</v>
      </c>
      <c r="Q28" t="s">
        <v>2</v>
      </c>
    </row>
    <row r="29" spans="1:17" x14ac:dyDescent="0.15">
      <c r="A29" s="5">
        <v>300025</v>
      </c>
      <c r="B29" s="5" t="s">
        <v>155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30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30</v>
      </c>
      <c r="P29" s="5">
        <v>50000</v>
      </c>
      <c r="Q29" t="s">
        <v>2</v>
      </c>
    </row>
    <row r="30" spans="1:17" x14ac:dyDescent="0.15">
      <c r="A30" s="5">
        <v>300026</v>
      </c>
      <c r="B30" s="5" t="s">
        <v>169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12</v>
      </c>
      <c r="I30" s="5">
        <v>16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35</v>
      </c>
      <c r="P30" s="5">
        <v>23000</v>
      </c>
      <c r="Q30" t="s">
        <v>2</v>
      </c>
    </row>
    <row r="31" spans="1:17" x14ac:dyDescent="0.15">
      <c r="A31" s="5">
        <v>300027</v>
      </c>
      <c r="B31" s="5" t="s">
        <v>170</v>
      </c>
      <c r="C31" s="5">
        <v>0</v>
      </c>
      <c r="D31" s="5">
        <v>0</v>
      </c>
      <c r="E31" s="5">
        <v>2</v>
      </c>
      <c r="F31" s="5">
        <v>0</v>
      </c>
      <c r="G31" s="5">
        <v>0</v>
      </c>
      <c r="H31" s="5">
        <v>5</v>
      </c>
      <c r="I31" s="5">
        <v>38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34</v>
      </c>
      <c r="P31" s="5">
        <v>700000</v>
      </c>
      <c r="Q31" t="s">
        <v>2</v>
      </c>
    </row>
    <row r="32" spans="1:17" x14ac:dyDescent="0.15">
      <c r="A32" s="5">
        <v>300028</v>
      </c>
      <c r="B32" s="5" t="s">
        <v>171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6</v>
      </c>
      <c r="I32" s="5">
        <v>12</v>
      </c>
      <c r="J32" s="5">
        <v>2</v>
      </c>
      <c r="K32" s="5">
        <v>6</v>
      </c>
      <c r="L32" s="5">
        <v>0</v>
      </c>
      <c r="M32" s="5">
        <v>0</v>
      </c>
      <c r="N32" s="5">
        <v>0</v>
      </c>
      <c r="O32" s="5">
        <v>35</v>
      </c>
      <c r="P32" s="5">
        <v>50000</v>
      </c>
      <c r="Q32" t="s">
        <v>2</v>
      </c>
    </row>
    <row r="33" spans="1:17" x14ac:dyDescent="0.15">
      <c r="A33" s="5">
        <v>300029</v>
      </c>
      <c r="B33" s="5" t="s">
        <v>172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8</v>
      </c>
      <c r="I33" s="5">
        <v>20</v>
      </c>
      <c r="J33" s="5">
        <v>0</v>
      </c>
      <c r="K33" s="5">
        <v>0</v>
      </c>
      <c r="L33" s="5">
        <v>3</v>
      </c>
      <c r="M33" s="5">
        <v>6</v>
      </c>
      <c r="N33" s="5">
        <v>0</v>
      </c>
      <c r="O33" s="5">
        <v>35</v>
      </c>
      <c r="P33" s="5">
        <v>50000</v>
      </c>
      <c r="Q33" t="s">
        <v>2</v>
      </c>
    </row>
    <row r="34" spans="1:17" x14ac:dyDescent="0.15">
      <c r="A34" s="5">
        <v>300030</v>
      </c>
      <c r="B34" s="5" t="s">
        <v>173</v>
      </c>
      <c r="C34" s="5">
        <v>0</v>
      </c>
      <c r="D34" s="5">
        <v>0</v>
      </c>
      <c r="E34" s="5">
        <v>3</v>
      </c>
      <c r="F34" s="5">
        <v>0</v>
      </c>
      <c r="G34" s="5">
        <v>0</v>
      </c>
      <c r="H34" s="5">
        <v>6</v>
      </c>
      <c r="I34" s="5">
        <v>13</v>
      </c>
      <c r="J34" s="5">
        <v>2</v>
      </c>
      <c r="K34" s="5">
        <v>12</v>
      </c>
      <c r="L34" s="5">
        <v>0</v>
      </c>
      <c r="M34" s="5">
        <v>0</v>
      </c>
      <c r="N34" s="5">
        <v>0</v>
      </c>
      <c r="O34" s="5">
        <v>35</v>
      </c>
      <c r="P34" s="5">
        <v>50000</v>
      </c>
      <c r="Q34" t="s">
        <v>2</v>
      </c>
    </row>
    <row r="35" spans="1:17" x14ac:dyDescent="0.15">
      <c r="A35" s="5">
        <v>300031</v>
      </c>
      <c r="B35" s="5" t="s">
        <v>182</v>
      </c>
      <c r="C35" s="5">
        <v>0</v>
      </c>
      <c r="D35" s="5">
        <v>0</v>
      </c>
      <c r="E35" s="5">
        <v>1</v>
      </c>
      <c r="F35" s="5">
        <v>0</v>
      </c>
      <c r="G35" s="5">
        <v>0</v>
      </c>
      <c r="H35" s="5">
        <v>15</v>
      </c>
      <c r="I35" s="5">
        <v>10</v>
      </c>
      <c r="J35" s="5">
        <v>4</v>
      </c>
      <c r="K35" s="5">
        <v>3</v>
      </c>
      <c r="L35" s="5">
        <v>4</v>
      </c>
      <c r="M35" s="5">
        <v>2</v>
      </c>
      <c r="N35" s="5">
        <v>0</v>
      </c>
      <c r="O35" s="5">
        <v>35</v>
      </c>
      <c r="P35" s="5">
        <v>100000</v>
      </c>
      <c r="Q35" t="s">
        <v>2</v>
      </c>
    </row>
    <row r="36" spans="1:17" x14ac:dyDescent="0.15">
      <c r="A36" s="5">
        <v>300032</v>
      </c>
      <c r="B36" s="5" t="s">
        <v>210</v>
      </c>
      <c r="C36" s="5">
        <v>0</v>
      </c>
      <c r="D36" s="5">
        <v>0</v>
      </c>
      <c r="E36" s="5">
        <v>5</v>
      </c>
      <c r="F36" s="5">
        <v>0</v>
      </c>
      <c r="G36" s="5">
        <v>0</v>
      </c>
      <c r="H36" s="5">
        <v>10</v>
      </c>
      <c r="I36" s="5">
        <v>18</v>
      </c>
      <c r="J36" s="5">
        <v>3</v>
      </c>
      <c r="K36" s="5">
        <v>10</v>
      </c>
      <c r="L36" s="5">
        <v>0</v>
      </c>
      <c r="M36" s="5">
        <v>0</v>
      </c>
      <c r="N36" s="5">
        <v>2</v>
      </c>
      <c r="O36" s="5">
        <v>28</v>
      </c>
      <c r="P36" s="5">
        <v>800000</v>
      </c>
      <c r="Q36" t="s">
        <v>2</v>
      </c>
    </row>
    <row r="37" spans="1:17" x14ac:dyDescent="0.15">
      <c r="A37" s="5">
        <v>300033</v>
      </c>
      <c r="B37" s="5" t="s">
        <v>211</v>
      </c>
      <c r="C37" s="5">
        <v>0</v>
      </c>
      <c r="D37" s="5">
        <v>0</v>
      </c>
      <c r="E37" s="5">
        <v>4</v>
      </c>
      <c r="F37" s="5">
        <v>0</v>
      </c>
      <c r="G37" s="5">
        <v>0</v>
      </c>
      <c r="H37" s="5">
        <v>12</v>
      </c>
      <c r="I37" s="5">
        <v>28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5">
        <v>46</v>
      </c>
      <c r="P37" s="5">
        <v>800000</v>
      </c>
      <c r="Q37" t="s">
        <v>2</v>
      </c>
    </row>
    <row r="38" spans="1:17" x14ac:dyDescent="0.15">
      <c r="A38" s="5">
        <v>300034</v>
      </c>
      <c r="B38" s="5" t="s">
        <v>212</v>
      </c>
      <c r="C38" s="5">
        <v>0</v>
      </c>
      <c r="D38" s="5">
        <v>0</v>
      </c>
      <c r="E38" s="5">
        <v>3</v>
      </c>
      <c r="F38" s="5">
        <v>0</v>
      </c>
      <c r="G38" s="5">
        <v>0</v>
      </c>
      <c r="H38" s="5">
        <v>5</v>
      </c>
      <c r="I38" s="5">
        <v>13</v>
      </c>
      <c r="J38" s="5">
        <v>0</v>
      </c>
      <c r="K38" s="5">
        <v>0</v>
      </c>
      <c r="L38" s="5">
        <v>4</v>
      </c>
      <c r="M38" s="5">
        <v>10</v>
      </c>
      <c r="N38" s="5">
        <v>0</v>
      </c>
      <c r="O38" s="5">
        <v>35</v>
      </c>
      <c r="P38" s="5">
        <v>800000</v>
      </c>
      <c r="Q38" t="s">
        <v>2</v>
      </c>
    </row>
    <row r="39" spans="1:17" x14ac:dyDescent="0.15">
      <c r="A39" s="5">
        <v>300035</v>
      </c>
      <c r="B39" s="5" t="s">
        <v>219</v>
      </c>
      <c r="C39" s="5">
        <v>0</v>
      </c>
      <c r="D39" s="5">
        <v>0</v>
      </c>
      <c r="E39" s="5">
        <v>4</v>
      </c>
      <c r="F39" s="5">
        <v>0</v>
      </c>
      <c r="G39" s="5">
        <v>0</v>
      </c>
      <c r="H39" s="5">
        <v>6</v>
      </c>
      <c r="I39" s="5">
        <v>35</v>
      </c>
      <c r="J39" s="5">
        <v>3</v>
      </c>
      <c r="K39" s="5">
        <v>10</v>
      </c>
      <c r="L39" s="5">
        <v>3</v>
      </c>
      <c r="M39" s="5">
        <v>10</v>
      </c>
      <c r="N39" s="5">
        <v>0</v>
      </c>
      <c r="O39" s="5">
        <v>42</v>
      </c>
      <c r="P39" s="5">
        <v>1200000</v>
      </c>
      <c r="Q39" t="s">
        <v>2</v>
      </c>
    </row>
    <row r="40" spans="1:17" x14ac:dyDescent="0.15">
      <c r="A40" s="5">
        <v>300036</v>
      </c>
      <c r="B40" s="5" t="s">
        <v>220</v>
      </c>
      <c r="C40" s="5">
        <v>0</v>
      </c>
      <c r="D40" s="5">
        <v>0</v>
      </c>
      <c r="E40" s="5">
        <v>5</v>
      </c>
      <c r="F40" s="5">
        <v>0</v>
      </c>
      <c r="G40" s="5">
        <v>0</v>
      </c>
      <c r="H40" s="5">
        <v>6</v>
      </c>
      <c r="I40" s="5">
        <v>45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50</v>
      </c>
      <c r="P40" s="5">
        <v>2000000</v>
      </c>
      <c r="Q40" t="s">
        <v>2</v>
      </c>
    </row>
    <row r="41" spans="1:17" x14ac:dyDescent="0.15">
      <c r="A41" s="5">
        <v>300037</v>
      </c>
      <c r="B41" s="5" t="s">
        <v>221</v>
      </c>
      <c r="C41" s="5">
        <v>0</v>
      </c>
      <c r="D41" s="5">
        <v>0</v>
      </c>
      <c r="E41" s="5">
        <v>5</v>
      </c>
      <c r="F41" s="5">
        <v>0</v>
      </c>
      <c r="G41" s="5">
        <v>0</v>
      </c>
      <c r="H41" s="5">
        <v>7</v>
      </c>
      <c r="I41" s="5">
        <v>25</v>
      </c>
      <c r="J41" s="5">
        <v>7</v>
      </c>
      <c r="K41" s="5">
        <v>15</v>
      </c>
      <c r="L41" s="5">
        <v>0</v>
      </c>
      <c r="M41" s="5">
        <v>0</v>
      </c>
      <c r="N41" s="5">
        <v>0</v>
      </c>
      <c r="O41" s="5">
        <v>50</v>
      </c>
      <c r="P41" s="5">
        <v>2000000</v>
      </c>
      <c r="Q41" t="s">
        <v>2</v>
      </c>
    </row>
    <row r="42" spans="1:17" x14ac:dyDescent="0.15">
      <c r="A42" s="5">
        <v>300038</v>
      </c>
      <c r="B42" s="5" t="s">
        <v>222</v>
      </c>
      <c r="C42" s="5">
        <v>0</v>
      </c>
      <c r="D42" s="5">
        <v>0</v>
      </c>
      <c r="E42" s="5">
        <v>5</v>
      </c>
      <c r="F42" s="5">
        <v>0</v>
      </c>
      <c r="G42" s="5">
        <v>0</v>
      </c>
      <c r="H42" s="5">
        <v>8</v>
      </c>
      <c r="I42" s="5">
        <v>31</v>
      </c>
      <c r="J42" s="5">
        <v>0</v>
      </c>
      <c r="K42" s="5">
        <v>0</v>
      </c>
      <c r="L42" s="5">
        <v>8</v>
      </c>
      <c r="M42" s="5">
        <v>15</v>
      </c>
      <c r="N42" s="5">
        <v>0</v>
      </c>
      <c r="O42" s="5">
        <v>50</v>
      </c>
      <c r="P42" s="5">
        <v>2000000</v>
      </c>
      <c r="Q42" t="s">
        <v>2</v>
      </c>
    </row>
    <row r="43" spans="1:17" x14ac:dyDescent="0.15">
      <c r="A43" s="5">
        <v>301000</v>
      </c>
      <c r="B43" s="5" t="s">
        <v>64</v>
      </c>
      <c r="C43" s="5">
        <v>1</v>
      </c>
      <c r="D43" s="5">
        <v>0</v>
      </c>
      <c r="E43" s="5">
        <v>2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1</v>
      </c>
      <c r="P43" s="5">
        <v>400</v>
      </c>
      <c r="Q43" t="s">
        <v>2</v>
      </c>
    </row>
    <row r="44" spans="1:17" x14ac:dyDescent="0.15">
      <c r="A44" s="5">
        <v>301001</v>
      </c>
      <c r="B44" s="5" t="s">
        <v>68</v>
      </c>
      <c r="C44" s="5">
        <v>1</v>
      </c>
      <c r="D44" s="5">
        <v>3</v>
      </c>
      <c r="E44" s="5">
        <v>3</v>
      </c>
      <c r="F44" s="5">
        <v>1</v>
      </c>
      <c r="G44" s="5">
        <v>2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11</v>
      </c>
      <c r="P44" s="5">
        <v>3000</v>
      </c>
      <c r="Q44" t="s">
        <v>2</v>
      </c>
    </row>
    <row r="45" spans="1:17" x14ac:dyDescent="0.15">
      <c r="A45" s="5">
        <v>301002</v>
      </c>
      <c r="B45" s="5" t="s">
        <v>195</v>
      </c>
      <c r="C45" s="5">
        <v>1</v>
      </c>
      <c r="D45" s="5">
        <v>3</v>
      </c>
      <c r="E45" s="5">
        <v>5</v>
      </c>
      <c r="F45" s="5">
        <v>1</v>
      </c>
      <c r="G45" s="5">
        <v>2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16</v>
      </c>
      <c r="P45" s="5">
        <v>5500</v>
      </c>
      <c r="Q45" t="s">
        <v>2</v>
      </c>
    </row>
    <row r="46" spans="1:17" x14ac:dyDescent="0.15">
      <c r="A46" s="5">
        <v>301003</v>
      </c>
      <c r="B46" s="5" t="s">
        <v>76</v>
      </c>
      <c r="C46" s="5">
        <v>1</v>
      </c>
      <c r="D46" s="5">
        <v>4</v>
      </c>
      <c r="E46" s="5">
        <v>7</v>
      </c>
      <c r="F46" s="5">
        <v>2</v>
      </c>
      <c r="G46" s="5">
        <v>3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22</v>
      </c>
      <c r="P46" s="5">
        <v>10000</v>
      </c>
      <c r="Q46" t="s">
        <v>2</v>
      </c>
    </row>
    <row r="47" spans="1:17" x14ac:dyDescent="0.15">
      <c r="A47" s="5">
        <v>301004</v>
      </c>
      <c r="B47" s="5" t="s">
        <v>77</v>
      </c>
      <c r="C47" s="5">
        <v>1</v>
      </c>
      <c r="D47" s="5">
        <v>3</v>
      </c>
      <c r="E47" s="5">
        <v>5</v>
      </c>
      <c r="F47" s="5">
        <v>3</v>
      </c>
      <c r="G47" s="5">
        <v>4</v>
      </c>
      <c r="H47" s="5">
        <v>0</v>
      </c>
      <c r="I47" s="5">
        <v>0</v>
      </c>
      <c r="J47" s="5">
        <v>0</v>
      </c>
      <c r="K47" s="5">
        <v>2</v>
      </c>
      <c r="L47" s="5">
        <v>0</v>
      </c>
      <c r="M47" s="5">
        <v>0</v>
      </c>
      <c r="N47" s="5">
        <v>0</v>
      </c>
      <c r="O47" s="5">
        <v>22</v>
      </c>
      <c r="P47" s="5">
        <v>9091</v>
      </c>
      <c r="Q47" t="s">
        <v>2</v>
      </c>
    </row>
    <row r="48" spans="1:17" x14ac:dyDescent="0.15">
      <c r="A48" s="5">
        <v>301005</v>
      </c>
      <c r="B48" s="5" t="s">
        <v>78</v>
      </c>
      <c r="C48" s="5">
        <v>1</v>
      </c>
      <c r="D48" s="5">
        <v>3</v>
      </c>
      <c r="E48" s="5">
        <v>6</v>
      </c>
      <c r="F48" s="5">
        <v>3</v>
      </c>
      <c r="G48" s="5">
        <v>3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2</v>
      </c>
      <c r="N48" s="5">
        <v>0</v>
      </c>
      <c r="O48" s="5">
        <v>22</v>
      </c>
      <c r="P48" s="5">
        <v>9091</v>
      </c>
      <c r="Q48" t="s">
        <v>2</v>
      </c>
    </row>
    <row r="49" spans="1:17" x14ac:dyDescent="0.15">
      <c r="A49" s="5">
        <v>301006</v>
      </c>
      <c r="B49" s="5" t="s">
        <v>189</v>
      </c>
      <c r="C49" s="5">
        <v>1</v>
      </c>
      <c r="D49" s="5">
        <v>5</v>
      </c>
      <c r="E49" s="5">
        <v>9</v>
      </c>
      <c r="F49" s="5">
        <v>3</v>
      </c>
      <c r="G49" s="5">
        <v>5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46</v>
      </c>
      <c r="P49" s="5">
        <v>35000</v>
      </c>
      <c r="Q49" t="s">
        <v>2</v>
      </c>
    </row>
    <row r="50" spans="1:17" x14ac:dyDescent="0.15">
      <c r="A50" s="5">
        <v>301007</v>
      </c>
      <c r="B50" s="5" t="s">
        <v>191</v>
      </c>
      <c r="C50" s="5">
        <v>1</v>
      </c>
      <c r="D50" s="5">
        <v>4</v>
      </c>
      <c r="E50" s="5">
        <v>7</v>
      </c>
      <c r="F50" s="5">
        <v>3</v>
      </c>
      <c r="G50" s="5">
        <v>3</v>
      </c>
      <c r="H50" s="5">
        <v>0</v>
      </c>
      <c r="I50" s="5">
        <v>0</v>
      </c>
      <c r="J50" s="5">
        <v>0</v>
      </c>
      <c r="K50" s="5">
        <v>0</v>
      </c>
      <c r="L50" s="5">
        <v>1</v>
      </c>
      <c r="M50" s="5">
        <v>4</v>
      </c>
      <c r="N50" s="5">
        <v>3</v>
      </c>
      <c r="O50" s="5">
        <v>27</v>
      </c>
      <c r="P50" s="5">
        <v>35000</v>
      </c>
      <c r="Q50" t="s">
        <v>2</v>
      </c>
    </row>
    <row r="51" spans="1:17" x14ac:dyDescent="0.15">
      <c r="A51" s="5">
        <v>301008</v>
      </c>
      <c r="B51" s="5" t="s">
        <v>193</v>
      </c>
      <c r="C51" s="5">
        <v>1</v>
      </c>
      <c r="D51" s="5">
        <v>4</v>
      </c>
      <c r="E51" s="5">
        <v>7</v>
      </c>
      <c r="F51" s="5">
        <v>3</v>
      </c>
      <c r="G51" s="5">
        <v>4</v>
      </c>
      <c r="H51" s="5">
        <v>0</v>
      </c>
      <c r="I51" s="5">
        <v>0</v>
      </c>
      <c r="J51" s="5">
        <v>1</v>
      </c>
      <c r="K51" s="5">
        <v>4</v>
      </c>
      <c r="L51" s="5">
        <v>0</v>
      </c>
      <c r="M51" s="5">
        <v>0</v>
      </c>
      <c r="N51" s="5">
        <v>2</v>
      </c>
      <c r="O51" s="5">
        <v>28</v>
      </c>
      <c r="P51" s="5">
        <v>35000</v>
      </c>
      <c r="Q51" t="s">
        <v>2</v>
      </c>
    </row>
    <row r="52" spans="1:17" x14ac:dyDescent="0.15">
      <c r="A52" s="5">
        <v>301009</v>
      </c>
      <c r="B52" s="5" t="s">
        <v>213</v>
      </c>
      <c r="C52" s="5">
        <v>1</v>
      </c>
      <c r="D52" s="5">
        <v>5</v>
      </c>
      <c r="E52" s="5">
        <v>12</v>
      </c>
      <c r="F52" s="5">
        <v>4</v>
      </c>
      <c r="G52" s="5">
        <v>7</v>
      </c>
      <c r="H52" s="5">
        <v>1</v>
      </c>
      <c r="I52" s="5">
        <v>2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40</v>
      </c>
      <c r="P52" s="5">
        <v>35000</v>
      </c>
      <c r="Q52" t="s">
        <v>2</v>
      </c>
    </row>
    <row r="53" spans="1:17" x14ac:dyDescent="0.15">
      <c r="A53" s="5">
        <v>301010</v>
      </c>
      <c r="B53" s="5" t="s">
        <v>215</v>
      </c>
      <c r="C53" s="5">
        <v>1</v>
      </c>
      <c r="D53" s="5">
        <v>4</v>
      </c>
      <c r="E53" s="5">
        <v>9</v>
      </c>
      <c r="F53" s="5">
        <v>4</v>
      </c>
      <c r="G53" s="5">
        <v>6</v>
      </c>
      <c r="H53" s="5">
        <v>0</v>
      </c>
      <c r="I53" s="5">
        <v>0</v>
      </c>
      <c r="J53" s="5">
        <v>2</v>
      </c>
      <c r="K53" s="5">
        <v>5</v>
      </c>
      <c r="L53" s="5">
        <v>0</v>
      </c>
      <c r="M53" s="5">
        <v>0</v>
      </c>
      <c r="N53" s="5">
        <v>0</v>
      </c>
      <c r="O53" s="5">
        <v>40</v>
      </c>
      <c r="P53" s="5">
        <v>35000</v>
      </c>
      <c r="Q53" t="s">
        <v>2</v>
      </c>
    </row>
    <row r="54" spans="1:17" x14ac:dyDescent="0.15">
      <c r="A54" s="5">
        <v>301011</v>
      </c>
      <c r="B54" s="5" t="s">
        <v>217</v>
      </c>
      <c r="C54" s="5">
        <v>1</v>
      </c>
      <c r="D54" s="5">
        <v>4</v>
      </c>
      <c r="E54" s="5">
        <v>9</v>
      </c>
      <c r="F54" s="5">
        <v>4</v>
      </c>
      <c r="G54" s="5">
        <v>6</v>
      </c>
      <c r="H54" s="5">
        <v>0</v>
      </c>
      <c r="I54" s="5">
        <v>0</v>
      </c>
      <c r="J54" s="5">
        <v>0</v>
      </c>
      <c r="K54" s="5">
        <v>0</v>
      </c>
      <c r="L54" s="5">
        <v>2</v>
      </c>
      <c r="M54" s="5">
        <v>5</v>
      </c>
      <c r="N54" s="5">
        <v>0</v>
      </c>
      <c r="O54" s="5">
        <v>40</v>
      </c>
      <c r="P54" s="5">
        <v>35000</v>
      </c>
      <c r="Q54" t="s">
        <v>2</v>
      </c>
    </row>
    <row r="55" spans="1:17" x14ac:dyDescent="0.15">
      <c r="A55" s="5">
        <v>301012</v>
      </c>
      <c r="B55" s="5" t="s">
        <v>223</v>
      </c>
      <c r="C55" s="5">
        <v>1</v>
      </c>
      <c r="D55" s="5">
        <v>5</v>
      </c>
      <c r="E55" s="5">
        <v>12</v>
      </c>
      <c r="F55" s="5">
        <v>4</v>
      </c>
      <c r="G55" s="5">
        <v>8</v>
      </c>
      <c r="H55" s="5">
        <v>1</v>
      </c>
      <c r="I55" s="5">
        <v>3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42</v>
      </c>
      <c r="P55" s="5">
        <v>150000</v>
      </c>
      <c r="Q55" t="s">
        <v>2</v>
      </c>
    </row>
    <row r="56" spans="1:17" x14ac:dyDescent="0.15">
      <c r="A56" s="5">
        <v>301013</v>
      </c>
      <c r="B56" s="5" t="s">
        <v>225</v>
      </c>
      <c r="C56" s="5">
        <v>1</v>
      </c>
      <c r="D56" s="5">
        <v>5</v>
      </c>
      <c r="E56" s="5">
        <v>12</v>
      </c>
      <c r="F56" s="5">
        <v>4</v>
      </c>
      <c r="G56" s="5">
        <v>8</v>
      </c>
      <c r="H56" s="5">
        <v>0</v>
      </c>
      <c r="I56" s="5">
        <v>0</v>
      </c>
      <c r="J56" s="5">
        <v>3</v>
      </c>
      <c r="K56" s="5">
        <v>5</v>
      </c>
      <c r="L56" s="5">
        <v>0</v>
      </c>
      <c r="M56" s="5">
        <v>0</v>
      </c>
      <c r="N56" s="5">
        <v>0</v>
      </c>
      <c r="O56" s="5">
        <v>42</v>
      </c>
      <c r="P56" s="5">
        <v>150000</v>
      </c>
      <c r="Q56" t="s">
        <v>2</v>
      </c>
    </row>
    <row r="57" spans="1:17" x14ac:dyDescent="0.15">
      <c r="A57" s="5">
        <v>301014</v>
      </c>
      <c r="B57" s="5" t="s">
        <v>227</v>
      </c>
      <c r="C57" s="5">
        <v>1</v>
      </c>
      <c r="D57" s="5">
        <v>5</v>
      </c>
      <c r="E57" s="5">
        <v>12</v>
      </c>
      <c r="F57" s="5">
        <v>4</v>
      </c>
      <c r="G57" s="5">
        <v>8</v>
      </c>
      <c r="H57" s="5">
        <v>0</v>
      </c>
      <c r="I57" s="5">
        <v>0</v>
      </c>
      <c r="J57" s="5">
        <v>0</v>
      </c>
      <c r="K57" s="5">
        <v>0</v>
      </c>
      <c r="L57" s="5">
        <v>3</v>
      </c>
      <c r="M57" s="5">
        <v>5</v>
      </c>
      <c r="N57" s="5">
        <v>0</v>
      </c>
      <c r="O57" s="5">
        <v>42</v>
      </c>
      <c r="P57" s="5">
        <v>150000</v>
      </c>
      <c r="Q57" t="s">
        <v>2</v>
      </c>
    </row>
    <row r="58" spans="1:17" x14ac:dyDescent="0.15">
      <c r="A58" s="5">
        <v>301015</v>
      </c>
      <c r="B58" s="5" t="s">
        <v>229</v>
      </c>
      <c r="C58" s="5">
        <v>1</v>
      </c>
      <c r="D58" s="5">
        <v>8</v>
      </c>
      <c r="E58" s="5">
        <v>12</v>
      </c>
      <c r="F58" s="5">
        <v>8</v>
      </c>
      <c r="G58" s="5">
        <v>8</v>
      </c>
      <c r="H58" s="5">
        <v>2</v>
      </c>
      <c r="I58" s="5">
        <v>5</v>
      </c>
      <c r="J58" s="5">
        <v>4</v>
      </c>
      <c r="K58" s="5">
        <v>7</v>
      </c>
      <c r="L58" s="5">
        <v>4</v>
      </c>
      <c r="M58" s="5">
        <v>7</v>
      </c>
      <c r="N58" s="5">
        <v>0</v>
      </c>
      <c r="O58" s="5">
        <v>50</v>
      </c>
      <c r="P58" s="5">
        <v>800000</v>
      </c>
      <c r="Q58" t="s">
        <v>2</v>
      </c>
    </row>
    <row r="59" spans="1:17" x14ac:dyDescent="0.15">
      <c r="A59" s="5">
        <v>302000</v>
      </c>
      <c r="B59" s="5" t="s">
        <v>65</v>
      </c>
      <c r="C59" s="5">
        <v>2</v>
      </c>
      <c r="D59" s="5">
        <v>0</v>
      </c>
      <c r="E59" s="5">
        <v>2</v>
      </c>
      <c r="F59" s="5">
        <v>0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400</v>
      </c>
      <c r="Q59" t="s">
        <v>2</v>
      </c>
    </row>
    <row r="60" spans="1:17" x14ac:dyDescent="0.15">
      <c r="A60" s="5">
        <v>302001</v>
      </c>
      <c r="B60" s="5" t="s">
        <v>69</v>
      </c>
      <c r="C60" s="5">
        <v>2</v>
      </c>
      <c r="D60" s="5">
        <v>3</v>
      </c>
      <c r="E60" s="5">
        <v>3</v>
      </c>
      <c r="F60" s="5">
        <v>1</v>
      </c>
      <c r="G60" s="5">
        <v>2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11</v>
      </c>
      <c r="P60" s="5">
        <v>3000</v>
      </c>
      <c r="Q60" t="s">
        <v>2</v>
      </c>
    </row>
    <row r="61" spans="1:17" x14ac:dyDescent="0.15">
      <c r="A61" s="5">
        <v>302002</v>
      </c>
      <c r="B61" s="5" t="s">
        <v>196</v>
      </c>
      <c r="C61" s="5">
        <v>2</v>
      </c>
      <c r="D61" s="5">
        <v>3</v>
      </c>
      <c r="E61" s="5">
        <v>5</v>
      </c>
      <c r="F61" s="5">
        <v>1</v>
      </c>
      <c r="G61" s="5">
        <v>2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16</v>
      </c>
      <c r="P61" s="5">
        <v>5500</v>
      </c>
      <c r="Q61" t="s">
        <v>2</v>
      </c>
    </row>
    <row r="62" spans="1:17" x14ac:dyDescent="0.15">
      <c r="A62" s="5">
        <v>302003</v>
      </c>
      <c r="B62" s="5" t="s">
        <v>73</v>
      </c>
      <c r="C62" s="5">
        <v>2</v>
      </c>
      <c r="D62" s="5">
        <v>4</v>
      </c>
      <c r="E62" s="5">
        <v>7</v>
      </c>
      <c r="F62" s="5">
        <v>2</v>
      </c>
      <c r="G62" s="5">
        <v>3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22</v>
      </c>
      <c r="P62" s="5">
        <v>10000</v>
      </c>
      <c r="Q62" t="s">
        <v>2</v>
      </c>
    </row>
    <row r="63" spans="1:17" x14ac:dyDescent="0.15">
      <c r="A63" s="5">
        <v>302004</v>
      </c>
      <c r="B63" s="5" t="s">
        <v>74</v>
      </c>
      <c r="C63" s="5">
        <v>2</v>
      </c>
      <c r="D63" s="5">
        <v>3</v>
      </c>
      <c r="E63" s="5">
        <v>5</v>
      </c>
      <c r="F63" s="5">
        <v>3</v>
      </c>
      <c r="G63" s="5">
        <v>4</v>
      </c>
      <c r="H63" s="5">
        <v>0</v>
      </c>
      <c r="I63" s="5">
        <v>0</v>
      </c>
      <c r="J63" s="5">
        <v>0</v>
      </c>
      <c r="K63" s="5">
        <v>2</v>
      </c>
      <c r="L63" s="5">
        <v>0</v>
      </c>
      <c r="M63" s="5">
        <v>0</v>
      </c>
      <c r="N63" s="5">
        <v>0</v>
      </c>
      <c r="O63" s="5">
        <v>22</v>
      </c>
      <c r="P63" s="5">
        <v>9091</v>
      </c>
      <c r="Q63" t="s">
        <v>2</v>
      </c>
    </row>
    <row r="64" spans="1:17" x14ac:dyDescent="0.15">
      <c r="A64" s="5">
        <v>302005</v>
      </c>
      <c r="B64" s="5" t="s">
        <v>75</v>
      </c>
      <c r="C64" s="5">
        <v>2</v>
      </c>
      <c r="D64" s="5">
        <v>3</v>
      </c>
      <c r="E64" s="5">
        <v>6</v>
      </c>
      <c r="F64" s="5">
        <v>3</v>
      </c>
      <c r="G64" s="5">
        <v>3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2</v>
      </c>
      <c r="N64" s="5">
        <v>0</v>
      </c>
      <c r="O64" s="5">
        <v>22</v>
      </c>
      <c r="P64" s="5">
        <v>9091</v>
      </c>
      <c r="Q64" t="s">
        <v>2</v>
      </c>
    </row>
    <row r="65" spans="1:17" x14ac:dyDescent="0.15">
      <c r="A65" s="5">
        <v>302006</v>
      </c>
      <c r="B65" s="5" t="s">
        <v>190</v>
      </c>
      <c r="C65" s="5">
        <v>2</v>
      </c>
      <c r="D65" s="5">
        <v>5</v>
      </c>
      <c r="E65" s="5">
        <v>9</v>
      </c>
      <c r="F65" s="5">
        <v>3</v>
      </c>
      <c r="G65" s="5">
        <v>5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46</v>
      </c>
      <c r="P65" s="5">
        <v>35000</v>
      </c>
      <c r="Q65" t="s">
        <v>2</v>
      </c>
    </row>
    <row r="66" spans="1:17" x14ac:dyDescent="0.15">
      <c r="A66" s="5">
        <v>302007</v>
      </c>
      <c r="B66" s="5" t="s">
        <v>192</v>
      </c>
      <c r="C66" s="5">
        <v>2</v>
      </c>
      <c r="D66" s="5">
        <v>4</v>
      </c>
      <c r="E66" s="5">
        <v>7</v>
      </c>
      <c r="F66" s="5">
        <v>3</v>
      </c>
      <c r="G66" s="5">
        <v>3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4</v>
      </c>
      <c r="N66" s="5">
        <v>3</v>
      </c>
      <c r="O66" s="5">
        <v>27</v>
      </c>
      <c r="P66" s="5">
        <v>35000</v>
      </c>
      <c r="Q66" t="s">
        <v>2</v>
      </c>
    </row>
    <row r="67" spans="1:17" x14ac:dyDescent="0.15">
      <c r="A67" s="5">
        <v>302008</v>
      </c>
      <c r="B67" s="5" t="s">
        <v>194</v>
      </c>
      <c r="C67" s="5">
        <v>2</v>
      </c>
      <c r="D67" s="5">
        <v>4</v>
      </c>
      <c r="E67" s="5">
        <v>7</v>
      </c>
      <c r="F67" s="5">
        <v>3</v>
      </c>
      <c r="G67" s="5">
        <v>4</v>
      </c>
      <c r="H67" s="5">
        <v>0</v>
      </c>
      <c r="I67" s="5">
        <v>0</v>
      </c>
      <c r="J67" s="5">
        <v>1</v>
      </c>
      <c r="K67" s="5">
        <v>4</v>
      </c>
      <c r="L67" s="5">
        <v>0</v>
      </c>
      <c r="M67" s="5">
        <v>0</v>
      </c>
      <c r="N67" s="5">
        <v>2</v>
      </c>
      <c r="O67" s="5">
        <v>28</v>
      </c>
      <c r="P67" s="5">
        <v>35000</v>
      </c>
      <c r="Q67" t="s">
        <v>2</v>
      </c>
    </row>
    <row r="68" spans="1:17" x14ac:dyDescent="0.15">
      <c r="A68" s="5">
        <v>302009</v>
      </c>
      <c r="B68" s="5" t="s">
        <v>214</v>
      </c>
      <c r="C68" s="5">
        <v>2</v>
      </c>
      <c r="D68" s="5">
        <v>5</v>
      </c>
      <c r="E68" s="5">
        <v>12</v>
      </c>
      <c r="F68" s="5">
        <v>4</v>
      </c>
      <c r="G68" s="5">
        <v>7</v>
      </c>
      <c r="H68" s="5">
        <v>1</v>
      </c>
      <c r="I68" s="5">
        <v>2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40</v>
      </c>
      <c r="P68" s="5">
        <v>35000</v>
      </c>
      <c r="Q68" t="s">
        <v>2</v>
      </c>
    </row>
    <row r="69" spans="1:17" x14ac:dyDescent="0.15">
      <c r="A69" s="5">
        <v>302010</v>
      </c>
      <c r="B69" s="5" t="s">
        <v>216</v>
      </c>
      <c r="C69" s="5">
        <v>2</v>
      </c>
      <c r="D69" s="5">
        <v>4</v>
      </c>
      <c r="E69" s="5">
        <v>9</v>
      </c>
      <c r="F69" s="5">
        <v>4</v>
      </c>
      <c r="G69" s="5">
        <v>6</v>
      </c>
      <c r="H69" s="5">
        <v>0</v>
      </c>
      <c r="I69" s="5">
        <v>0</v>
      </c>
      <c r="J69" s="5">
        <v>2</v>
      </c>
      <c r="K69" s="5">
        <v>5</v>
      </c>
      <c r="L69" s="5">
        <v>0</v>
      </c>
      <c r="M69" s="5">
        <v>0</v>
      </c>
      <c r="N69" s="5">
        <v>0</v>
      </c>
      <c r="O69" s="5">
        <v>40</v>
      </c>
      <c r="P69" s="5">
        <v>35000</v>
      </c>
      <c r="Q69" t="s">
        <v>2</v>
      </c>
    </row>
    <row r="70" spans="1:17" x14ac:dyDescent="0.15">
      <c r="A70" s="5">
        <v>302011</v>
      </c>
      <c r="B70" s="5" t="s">
        <v>218</v>
      </c>
      <c r="C70" s="5">
        <v>2</v>
      </c>
      <c r="D70" s="5">
        <v>4</v>
      </c>
      <c r="E70" s="5">
        <v>9</v>
      </c>
      <c r="F70" s="5">
        <v>4</v>
      </c>
      <c r="G70" s="5">
        <v>6</v>
      </c>
      <c r="H70" s="5">
        <v>0</v>
      </c>
      <c r="I70" s="5">
        <v>0</v>
      </c>
      <c r="J70" s="5">
        <v>0</v>
      </c>
      <c r="K70" s="5">
        <v>0</v>
      </c>
      <c r="L70" s="5">
        <v>2</v>
      </c>
      <c r="M70" s="5">
        <v>5</v>
      </c>
      <c r="N70" s="5">
        <v>0</v>
      </c>
      <c r="O70" s="5">
        <v>40</v>
      </c>
      <c r="P70" s="5">
        <v>35000</v>
      </c>
      <c r="Q70" t="s">
        <v>2</v>
      </c>
    </row>
    <row r="71" spans="1:17" x14ac:dyDescent="0.15">
      <c r="A71" s="5">
        <v>302012</v>
      </c>
      <c r="B71" s="5" t="s">
        <v>224</v>
      </c>
      <c r="C71" s="5">
        <v>2</v>
      </c>
      <c r="D71" s="5">
        <v>5</v>
      </c>
      <c r="E71" s="5">
        <v>12</v>
      </c>
      <c r="F71" s="5">
        <v>4</v>
      </c>
      <c r="G71" s="5">
        <v>8</v>
      </c>
      <c r="H71" s="5">
        <v>1</v>
      </c>
      <c r="I71" s="5">
        <v>3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42</v>
      </c>
      <c r="P71" s="5">
        <v>150000</v>
      </c>
      <c r="Q71" t="s">
        <v>2</v>
      </c>
    </row>
    <row r="72" spans="1:17" x14ac:dyDescent="0.15">
      <c r="A72" s="5">
        <v>302013</v>
      </c>
      <c r="B72" s="5" t="s">
        <v>226</v>
      </c>
      <c r="C72" s="5">
        <v>2</v>
      </c>
      <c r="D72" s="5">
        <v>5</v>
      </c>
      <c r="E72" s="5">
        <v>12</v>
      </c>
      <c r="F72" s="5">
        <v>4</v>
      </c>
      <c r="G72" s="5">
        <v>8</v>
      </c>
      <c r="H72" s="5">
        <v>0</v>
      </c>
      <c r="I72" s="5">
        <v>0</v>
      </c>
      <c r="J72" s="5">
        <v>3</v>
      </c>
      <c r="K72" s="5">
        <v>5</v>
      </c>
      <c r="L72" s="5">
        <v>0</v>
      </c>
      <c r="M72" s="5">
        <v>0</v>
      </c>
      <c r="N72" s="5">
        <v>0</v>
      </c>
      <c r="O72" s="5">
        <v>42</v>
      </c>
      <c r="P72" s="5">
        <v>150000</v>
      </c>
      <c r="Q72" t="s">
        <v>2</v>
      </c>
    </row>
    <row r="73" spans="1:17" x14ac:dyDescent="0.15">
      <c r="A73" s="5">
        <v>302014</v>
      </c>
      <c r="B73" s="5" t="s">
        <v>228</v>
      </c>
      <c r="C73" s="5">
        <v>2</v>
      </c>
      <c r="D73" s="5">
        <v>5</v>
      </c>
      <c r="E73" s="5">
        <v>12</v>
      </c>
      <c r="F73" s="5">
        <v>4</v>
      </c>
      <c r="G73" s="5">
        <v>8</v>
      </c>
      <c r="H73" s="5">
        <v>0</v>
      </c>
      <c r="I73" s="5">
        <v>0</v>
      </c>
      <c r="J73" s="5">
        <v>0</v>
      </c>
      <c r="K73" s="5">
        <v>0</v>
      </c>
      <c r="L73" s="5">
        <v>3</v>
      </c>
      <c r="M73" s="5">
        <v>5</v>
      </c>
      <c r="N73" s="5">
        <v>0</v>
      </c>
      <c r="O73" s="5">
        <v>42</v>
      </c>
      <c r="P73" s="5">
        <v>150000</v>
      </c>
      <c r="Q73" t="s">
        <v>2</v>
      </c>
    </row>
    <row r="74" spans="1:17" x14ac:dyDescent="0.15">
      <c r="A74" s="5">
        <v>302015</v>
      </c>
      <c r="B74" s="5" t="s">
        <v>230</v>
      </c>
      <c r="C74" s="5">
        <v>2</v>
      </c>
      <c r="D74" s="5">
        <v>8</v>
      </c>
      <c r="E74" s="5">
        <v>12</v>
      </c>
      <c r="F74" s="5">
        <v>8</v>
      </c>
      <c r="G74" s="5">
        <v>8</v>
      </c>
      <c r="H74" s="5">
        <v>2</v>
      </c>
      <c r="I74" s="5">
        <v>5</v>
      </c>
      <c r="J74" s="5">
        <v>4</v>
      </c>
      <c r="K74" s="5">
        <v>7</v>
      </c>
      <c r="L74" s="5">
        <v>4</v>
      </c>
      <c r="M74" s="5">
        <v>7</v>
      </c>
      <c r="N74" s="5">
        <v>0</v>
      </c>
      <c r="O74" s="5">
        <v>50</v>
      </c>
      <c r="P74" s="5">
        <v>800000</v>
      </c>
      <c r="Q74" t="s">
        <v>2</v>
      </c>
    </row>
    <row r="75" spans="1:17" x14ac:dyDescent="0.15">
      <c r="A75" s="5">
        <v>303000</v>
      </c>
      <c r="B75" s="5" t="s">
        <v>89</v>
      </c>
      <c r="C75" s="5">
        <v>3</v>
      </c>
      <c r="D75" s="5">
        <v>0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10</v>
      </c>
      <c r="P75" s="5">
        <v>909</v>
      </c>
      <c r="Q75" t="s">
        <v>2</v>
      </c>
    </row>
    <row r="76" spans="1:17" x14ac:dyDescent="0.15">
      <c r="A76" s="5">
        <v>303001</v>
      </c>
      <c r="B76" s="5" t="s">
        <v>102</v>
      </c>
      <c r="C76" s="5">
        <v>3</v>
      </c>
      <c r="D76" s="5">
        <v>0</v>
      </c>
      <c r="E76" s="5">
        <v>1</v>
      </c>
      <c r="F76" s="5">
        <v>1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14</v>
      </c>
      <c r="P76" s="5">
        <v>1818</v>
      </c>
      <c r="Q76" t="s">
        <v>2</v>
      </c>
    </row>
    <row r="77" spans="1:17" x14ac:dyDescent="0.15">
      <c r="A77" s="5">
        <v>303002</v>
      </c>
      <c r="B77" s="5" t="s">
        <v>136</v>
      </c>
      <c r="C77" s="5">
        <v>3</v>
      </c>
      <c r="D77" s="5">
        <v>2</v>
      </c>
      <c r="E77" s="5">
        <v>3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1</v>
      </c>
      <c r="O77" s="5">
        <v>30</v>
      </c>
      <c r="P77" s="5">
        <v>7273</v>
      </c>
      <c r="Q77" t="s">
        <v>2</v>
      </c>
    </row>
    <row r="78" spans="1:17" x14ac:dyDescent="0.15">
      <c r="A78" s="5">
        <v>303003</v>
      </c>
      <c r="B78" s="5" t="s">
        <v>139</v>
      </c>
      <c r="C78" s="5">
        <v>3</v>
      </c>
      <c r="D78" s="5">
        <v>1</v>
      </c>
      <c r="E78" s="5">
        <v>2</v>
      </c>
      <c r="F78" s="5">
        <v>2</v>
      </c>
      <c r="G78" s="5">
        <v>3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24</v>
      </c>
      <c r="P78" s="5">
        <v>5000</v>
      </c>
      <c r="Q78" t="s">
        <v>2</v>
      </c>
    </row>
    <row r="79" spans="1:17" x14ac:dyDescent="0.15">
      <c r="A79" s="5">
        <v>303004</v>
      </c>
      <c r="B79" s="5" t="s">
        <v>159</v>
      </c>
      <c r="C79" s="5">
        <v>3</v>
      </c>
      <c r="D79" s="5">
        <v>3</v>
      </c>
      <c r="E79" s="5">
        <v>3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26</v>
      </c>
      <c r="P79" s="5">
        <v>10000</v>
      </c>
      <c r="Q79" t="s">
        <v>2</v>
      </c>
    </row>
    <row r="80" spans="1:17" x14ac:dyDescent="0.15">
      <c r="A80" s="5">
        <v>303005</v>
      </c>
      <c r="B80" s="5" t="s">
        <v>164</v>
      </c>
      <c r="C80" s="5">
        <v>3</v>
      </c>
      <c r="D80" s="5">
        <v>3</v>
      </c>
      <c r="E80" s="5">
        <v>4</v>
      </c>
      <c r="F80" s="5">
        <v>1</v>
      </c>
      <c r="G80" s="5">
        <v>2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18</v>
      </c>
      <c r="P80" s="5">
        <v>20000</v>
      </c>
      <c r="Q80" t="s">
        <v>2</v>
      </c>
    </row>
    <row r="81" spans="1:17" x14ac:dyDescent="0.15">
      <c r="A81" s="5">
        <v>303006</v>
      </c>
      <c r="B81" s="5" t="s">
        <v>168</v>
      </c>
      <c r="C81" s="5">
        <v>3</v>
      </c>
      <c r="D81" s="5">
        <v>4</v>
      </c>
      <c r="E81" s="5">
        <v>5</v>
      </c>
      <c r="F81" s="5">
        <v>2</v>
      </c>
      <c r="G81" s="5">
        <v>3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46</v>
      </c>
      <c r="P81" s="5">
        <v>40000</v>
      </c>
      <c r="Q81" t="s">
        <v>2</v>
      </c>
    </row>
    <row r="82" spans="1:17" x14ac:dyDescent="0.15">
      <c r="A82" s="5">
        <v>303007</v>
      </c>
      <c r="B82" s="5" t="s">
        <v>197</v>
      </c>
      <c r="C82" s="5">
        <v>3</v>
      </c>
      <c r="D82" s="5">
        <v>4</v>
      </c>
      <c r="E82" s="5">
        <v>5</v>
      </c>
      <c r="F82" s="5">
        <v>2</v>
      </c>
      <c r="G82" s="5">
        <v>3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>
        <v>40</v>
      </c>
      <c r="P82" s="5">
        <v>20000</v>
      </c>
      <c r="Q82" t="s">
        <v>2</v>
      </c>
    </row>
    <row r="83" spans="1:17" x14ac:dyDescent="0.15">
      <c r="A83" s="5">
        <v>303008</v>
      </c>
      <c r="B83" s="5" t="s">
        <v>201</v>
      </c>
      <c r="C83" s="5">
        <v>3</v>
      </c>
      <c r="D83" s="5">
        <v>4</v>
      </c>
      <c r="E83" s="5">
        <v>4</v>
      </c>
      <c r="F83" s="5">
        <v>1</v>
      </c>
      <c r="G83" s="5">
        <v>2</v>
      </c>
      <c r="H83" s="5">
        <v>0</v>
      </c>
      <c r="I83" s="5">
        <v>0</v>
      </c>
      <c r="J83" s="5">
        <v>0</v>
      </c>
      <c r="K83" s="5">
        <v>1</v>
      </c>
      <c r="L83" s="5">
        <v>0</v>
      </c>
      <c r="M83" s="5">
        <v>0</v>
      </c>
      <c r="N83" s="5">
        <v>2</v>
      </c>
      <c r="O83" s="5">
        <v>28</v>
      </c>
      <c r="P83" s="5">
        <v>20000</v>
      </c>
      <c r="Q83" t="s">
        <v>2</v>
      </c>
    </row>
    <row r="84" spans="1:17" x14ac:dyDescent="0.15">
      <c r="A84" s="5">
        <v>303009</v>
      </c>
      <c r="B84" s="5" t="s">
        <v>205</v>
      </c>
      <c r="C84" s="5">
        <v>3</v>
      </c>
      <c r="D84" s="5">
        <v>4</v>
      </c>
      <c r="E84" s="5">
        <v>4</v>
      </c>
      <c r="F84" s="5">
        <v>1</v>
      </c>
      <c r="G84" s="5">
        <v>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1</v>
      </c>
      <c r="N84" s="5">
        <v>3</v>
      </c>
      <c r="O84" s="5">
        <v>25</v>
      </c>
      <c r="P84" s="5">
        <v>20000</v>
      </c>
      <c r="Q84" t="s">
        <v>2</v>
      </c>
    </row>
    <row r="85" spans="1:17" x14ac:dyDescent="0.15">
      <c r="A85" s="5">
        <v>303010</v>
      </c>
      <c r="B85" s="5" t="s">
        <v>231</v>
      </c>
      <c r="C85" s="5">
        <v>3</v>
      </c>
      <c r="D85" s="5">
        <v>5</v>
      </c>
      <c r="E85" s="5">
        <v>6</v>
      </c>
      <c r="F85" s="5">
        <v>0</v>
      </c>
      <c r="G85" s="5">
        <v>0</v>
      </c>
      <c r="H85" s="5">
        <v>0</v>
      </c>
      <c r="I85" s="5">
        <v>2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42</v>
      </c>
      <c r="P85" s="5">
        <v>800000</v>
      </c>
      <c r="Q85" t="s">
        <v>2</v>
      </c>
    </row>
    <row r="86" spans="1:17" x14ac:dyDescent="0.15">
      <c r="A86" s="5">
        <v>303011</v>
      </c>
      <c r="B86" s="5" t="s">
        <v>232</v>
      </c>
      <c r="C86" s="5">
        <v>3</v>
      </c>
      <c r="D86" s="5">
        <v>5</v>
      </c>
      <c r="E86" s="5">
        <v>6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2</v>
      </c>
      <c r="L86" s="5">
        <v>0</v>
      </c>
      <c r="M86" s="5">
        <v>0</v>
      </c>
      <c r="N86" s="5">
        <v>0</v>
      </c>
      <c r="O86" s="5">
        <v>42</v>
      </c>
      <c r="P86" s="5">
        <v>800000</v>
      </c>
      <c r="Q86" t="s">
        <v>2</v>
      </c>
    </row>
    <row r="87" spans="1:17" x14ac:dyDescent="0.15">
      <c r="A87" s="5">
        <v>303012</v>
      </c>
      <c r="B87" s="5" t="s">
        <v>233</v>
      </c>
      <c r="C87" s="5">
        <v>3</v>
      </c>
      <c r="D87" s="5">
        <v>5</v>
      </c>
      <c r="E87" s="5">
        <v>6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2</v>
      </c>
      <c r="N87" s="5">
        <v>0</v>
      </c>
      <c r="O87" s="5">
        <v>42</v>
      </c>
      <c r="P87" s="5">
        <v>800000</v>
      </c>
      <c r="Q87" t="s">
        <v>2</v>
      </c>
    </row>
    <row r="88" spans="1:17" x14ac:dyDescent="0.15">
      <c r="A88" s="5">
        <v>304000</v>
      </c>
      <c r="B88" s="5" t="s">
        <v>90</v>
      </c>
      <c r="C88" s="5">
        <v>4</v>
      </c>
      <c r="D88" s="5">
        <v>0</v>
      </c>
      <c r="E88" s="5">
        <v>0</v>
      </c>
      <c r="F88" s="5">
        <v>0</v>
      </c>
      <c r="G88" s="5">
        <v>1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2</v>
      </c>
      <c r="P88" s="5">
        <v>500</v>
      </c>
      <c r="Q88" t="s">
        <v>2</v>
      </c>
    </row>
    <row r="89" spans="1:17" x14ac:dyDescent="0.15">
      <c r="A89" s="5">
        <v>304001</v>
      </c>
      <c r="B89" s="5" t="s">
        <v>118</v>
      </c>
      <c r="C89" s="5">
        <v>4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3</v>
      </c>
      <c r="P89" s="5">
        <v>1000</v>
      </c>
      <c r="Q89" t="s">
        <v>2</v>
      </c>
    </row>
    <row r="90" spans="1:17" x14ac:dyDescent="0.15">
      <c r="A90" s="5">
        <v>304002</v>
      </c>
      <c r="B90" s="5" t="s">
        <v>99</v>
      </c>
      <c r="C90" s="5">
        <v>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13</v>
      </c>
      <c r="P90" s="5">
        <v>1200</v>
      </c>
      <c r="Q90" t="s">
        <v>2</v>
      </c>
    </row>
    <row r="91" spans="1:17" x14ac:dyDescent="0.15">
      <c r="A91" s="5">
        <v>304003</v>
      </c>
      <c r="B91" s="5" t="s">
        <v>100</v>
      </c>
      <c r="C91" s="5">
        <v>4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</v>
      </c>
      <c r="M91" s="5">
        <v>0</v>
      </c>
      <c r="N91" s="5">
        <v>0</v>
      </c>
      <c r="O91" s="5">
        <v>13</v>
      </c>
      <c r="P91" s="5">
        <v>1200</v>
      </c>
      <c r="Q91" t="s">
        <v>2</v>
      </c>
    </row>
    <row r="92" spans="1:17" x14ac:dyDescent="0.15">
      <c r="A92" s="5">
        <v>304004</v>
      </c>
      <c r="B92" s="5" t="s">
        <v>101</v>
      </c>
      <c r="C92" s="5">
        <v>4</v>
      </c>
      <c r="D92" s="5">
        <v>0</v>
      </c>
      <c r="E92" s="5">
        <v>0</v>
      </c>
      <c r="F92" s="5">
        <v>0</v>
      </c>
      <c r="G92" s="5">
        <v>0</v>
      </c>
      <c r="H92" s="5">
        <v>1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13</v>
      </c>
      <c r="P92" s="5">
        <v>1500</v>
      </c>
      <c r="Q92" t="s">
        <v>2</v>
      </c>
    </row>
    <row r="93" spans="1:17" x14ac:dyDescent="0.15">
      <c r="A93" s="5">
        <v>304005</v>
      </c>
      <c r="B93" s="5" t="s">
        <v>109</v>
      </c>
      <c r="C93" s="5">
        <v>4</v>
      </c>
      <c r="D93" s="5">
        <v>0</v>
      </c>
      <c r="E93" s="5">
        <v>1</v>
      </c>
      <c r="F93" s="5">
        <v>0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18</v>
      </c>
      <c r="P93" s="5">
        <v>2727</v>
      </c>
      <c r="Q93" t="s">
        <v>2</v>
      </c>
    </row>
    <row r="94" spans="1:17" x14ac:dyDescent="0.15">
      <c r="A94" s="5">
        <v>304006</v>
      </c>
      <c r="B94" s="5" t="s">
        <v>110</v>
      </c>
      <c r="C94" s="5">
        <v>4</v>
      </c>
      <c r="D94" s="5">
        <v>0</v>
      </c>
      <c r="E94" s="5">
        <v>2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1</v>
      </c>
      <c r="N94" s="5">
        <v>3</v>
      </c>
      <c r="O94" s="5">
        <v>11</v>
      </c>
      <c r="P94" s="5">
        <v>3636</v>
      </c>
      <c r="Q94" t="s">
        <v>2</v>
      </c>
    </row>
    <row r="95" spans="1:17" x14ac:dyDescent="0.15">
      <c r="A95" s="5">
        <v>304007</v>
      </c>
      <c r="B95" s="5" t="s">
        <v>113</v>
      </c>
      <c r="C95" s="5">
        <v>4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2</v>
      </c>
      <c r="L95" s="5">
        <v>0</v>
      </c>
      <c r="M95" s="5">
        <v>0</v>
      </c>
      <c r="N95" s="5">
        <v>2</v>
      </c>
      <c r="O95" s="5">
        <v>10</v>
      </c>
      <c r="P95" s="5">
        <v>1818</v>
      </c>
      <c r="Q95" t="s">
        <v>2</v>
      </c>
    </row>
    <row r="96" spans="1:17" x14ac:dyDescent="0.15">
      <c r="A96" s="5">
        <v>304008</v>
      </c>
      <c r="B96" s="5" t="s">
        <v>123</v>
      </c>
      <c r="C96" s="5">
        <v>4</v>
      </c>
      <c r="D96" s="5">
        <v>0</v>
      </c>
      <c r="E96" s="5">
        <v>0</v>
      </c>
      <c r="F96" s="5">
        <v>0</v>
      </c>
      <c r="G96" s="5">
        <v>0</v>
      </c>
      <c r="H96" s="5">
        <v>2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17</v>
      </c>
      <c r="P96" s="5">
        <v>2500</v>
      </c>
      <c r="Q96" t="s">
        <v>2</v>
      </c>
    </row>
    <row r="97" spans="1:17" x14ac:dyDescent="0.15">
      <c r="A97" s="5">
        <v>304009</v>
      </c>
      <c r="B97" s="5" t="s">
        <v>125</v>
      </c>
      <c r="C97" s="5">
        <v>4</v>
      </c>
      <c r="D97" s="5">
        <v>0</v>
      </c>
      <c r="E97" s="5">
        <v>0</v>
      </c>
      <c r="F97" s="5">
        <v>0</v>
      </c>
      <c r="G97" s="5">
        <v>0</v>
      </c>
      <c r="H97" s="5">
        <v>2</v>
      </c>
      <c r="I97" s="5">
        <v>2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23</v>
      </c>
      <c r="P97" s="5">
        <v>9091</v>
      </c>
      <c r="Q97" t="s">
        <v>2</v>
      </c>
    </row>
    <row r="98" spans="1:17" x14ac:dyDescent="0.15">
      <c r="A98" s="5">
        <v>304010</v>
      </c>
      <c r="B98" s="5" t="s">
        <v>127</v>
      </c>
      <c r="C98" s="5">
        <v>4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2</v>
      </c>
      <c r="K98" s="5">
        <v>0</v>
      </c>
      <c r="L98" s="5">
        <v>0</v>
      </c>
      <c r="M98" s="5">
        <v>0</v>
      </c>
      <c r="N98" s="5">
        <v>0</v>
      </c>
      <c r="O98" s="5">
        <v>17</v>
      </c>
      <c r="P98" s="5">
        <v>1818</v>
      </c>
      <c r="Q98" t="s">
        <v>2</v>
      </c>
    </row>
    <row r="99" spans="1:17" x14ac:dyDescent="0.15">
      <c r="A99" s="5">
        <v>304011</v>
      </c>
      <c r="B99" s="5" t="s">
        <v>128</v>
      </c>
      <c r="C99" s="5">
        <v>4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1</v>
      </c>
      <c r="K99" s="5">
        <v>3</v>
      </c>
      <c r="L99" s="5">
        <v>0</v>
      </c>
      <c r="M99" s="5">
        <v>0</v>
      </c>
      <c r="N99" s="5">
        <v>0</v>
      </c>
      <c r="O99" s="5">
        <v>24</v>
      </c>
      <c r="P99" s="5">
        <v>6000</v>
      </c>
      <c r="Q99" t="s">
        <v>2</v>
      </c>
    </row>
    <row r="100" spans="1:17" x14ac:dyDescent="0.15">
      <c r="A100" s="5">
        <v>304012</v>
      </c>
      <c r="B100" s="5" t="s">
        <v>131</v>
      </c>
      <c r="C100" s="5">
        <v>4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1</v>
      </c>
      <c r="M100" s="5">
        <v>3</v>
      </c>
      <c r="N100" s="5">
        <v>0</v>
      </c>
      <c r="O100" s="5">
        <v>24</v>
      </c>
      <c r="P100" s="5">
        <v>6000</v>
      </c>
      <c r="Q100" t="s">
        <v>2</v>
      </c>
    </row>
    <row r="101" spans="1:17" x14ac:dyDescent="0.15">
      <c r="A101" s="5">
        <v>304013</v>
      </c>
      <c r="B101" s="5" t="s">
        <v>142</v>
      </c>
      <c r="C101" s="5">
        <v>4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  <c r="M101" s="5">
        <v>2</v>
      </c>
      <c r="N101" s="5">
        <v>0</v>
      </c>
      <c r="O101" s="5">
        <v>17</v>
      </c>
      <c r="P101" s="5">
        <v>1818</v>
      </c>
      <c r="Q101" t="s">
        <v>2</v>
      </c>
    </row>
    <row r="102" spans="1:17" x14ac:dyDescent="0.15">
      <c r="A102" s="5">
        <v>304014</v>
      </c>
      <c r="B102" s="5" t="s">
        <v>151</v>
      </c>
      <c r="C102" s="5">
        <v>4</v>
      </c>
      <c r="D102" s="5">
        <v>2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19</v>
      </c>
      <c r="P102" s="5">
        <v>20000</v>
      </c>
      <c r="Q102" t="s">
        <v>2</v>
      </c>
    </row>
    <row r="103" spans="1:17" x14ac:dyDescent="0.15">
      <c r="A103" s="5">
        <v>304015</v>
      </c>
      <c r="B103" s="5" t="s">
        <v>157</v>
      </c>
      <c r="C103" s="5">
        <v>4</v>
      </c>
      <c r="D103" s="5">
        <v>0</v>
      </c>
      <c r="E103" s="5">
        <v>0</v>
      </c>
      <c r="F103" s="5">
        <v>0</v>
      </c>
      <c r="G103" s="5">
        <v>0</v>
      </c>
      <c r="H103" s="5">
        <v>2</v>
      </c>
      <c r="I103" s="5">
        <v>4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26</v>
      </c>
      <c r="P103" s="5">
        <v>10000</v>
      </c>
      <c r="Q103" t="s">
        <v>2</v>
      </c>
    </row>
    <row r="104" spans="1:17" x14ac:dyDescent="0.15">
      <c r="A104" s="5">
        <v>304016</v>
      </c>
      <c r="B104" s="5" t="s">
        <v>162</v>
      </c>
      <c r="C104" s="5">
        <v>4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4</v>
      </c>
      <c r="N104" s="5">
        <v>0</v>
      </c>
      <c r="O104" s="5">
        <v>15</v>
      </c>
      <c r="P104" s="5">
        <v>10000</v>
      </c>
      <c r="Q104" t="s">
        <v>2</v>
      </c>
    </row>
    <row r="105" spans="1:17" x14ac:dyDescent="0.15">
      <c r="A105" s="5">
        <v>304017</v>
      </c>
      <c r="B105" s="5" t="s">
        <v>185</v>
      </c>
      <c r="C105" s="5">
        <v>4</v>
      </c>
      <c r="D105" s="5">
        <v>0</v>
      </c>
      <c r="E105" s="5">
        <v>0</v>
      </c>
      <c r="F105" s="5">
        <v>0</v>
      </c>
      <c r="G105" s="5">
        <v>0</v>
      </c>
      <c r="H105" s="5">
        <v>2</v>
      </c>
      <c r="I105" s="5">
        <v>2</v>
      </c>
      <c r="J105" s="5">
        <v>1</v>
      </c>
      <c r="K105" s="5">
        <v>3</v>
      </c>
      <c r="L105" s="5">
        <v>0</v>
      </c>
      <c r="M105" s="5">
        <v>0</v>
      </c>
      <c r="N105" s="5">
        <v>0</v>
      </c>
      <c r="O105" s="5">
        <v>33</v>
      </c>
      <c r="P105" s="5">
        <v>10000</v>
      </c>
      <c r="Q105" t="s">
        <v>2</v>
      </c>
    </row>
    <row r="106" spans="1:17" x14ac:dyDescent="0.15">
      <c r="A106" s="5">
        <v>304018</v>
      </c>
      <c r="B106" s="5" t="s">
        <v>188</v>
      </c>
      <c r="C106" s="5">
        <v>4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4</v>
      </c>
      <c r="L106" s="5">
        <v>0</v>
      </c>
      <c r="M106" s="5">
        <v>0</v>
      </c>
      <c r="N106" s="5">
        <v>0</v>
      </c>
      <c r="O106" s="5">
        <v>33</v>
      </c>
      <c r="P106" s="5">
        <v>10000</v>
      </c>
      <c r="Q106" t="s">
        <v>2</v>
      </c>
    </row>
    <row r="107" spans="1:17" x14ac:dyDescent="0.15">
      <c r="A107" s="5">
        <v>304019</v>
      </c>
      <c r="B107" s="5" t="s">
        <v>165</v>
      </c>
      <c r="C107" s="5">
        <v>4</v>
      </c>
      <c r="D107" s="5">
        <v>0</v>
      </c>
      <c r="E107" s="5">
        <v>1</v>
      </c>
      <c r="F107" s="5">
        <v>0</v>
      </c>
      <c r="G107" s="5">
        <v>0</v>
      </c>
      <c r="H107" s="5">
        <v>0</v>
      </c>
      <c r="I107" s="5">
        <v>0</v>
      </c>
      <c r="J107" s="5">
        <v>1</v>
      </c>
      <c r="K107" s="5">
        <v>5</v>
      </c>
      <c r="L107" s="5">
        <v>0</v>
      </c>
      <c r="M107" s="5">
        <v>0</v>
      </c>
      <c r="N107" s="5">
        <v>2</v>
      </c>
      <c r="O107" s="5">
        <v>25</v>
      </c>
      <c r="P107" s="5">
        <v>10000</v>
      </c>
      <c r="Q107" t="s">
        <v>2</v>
      </c>
    </row>
    <row r="108" spans="1:17" x14ac:dyDescent="0.15">
      <c r="A108" s="5">
        <v>304020</v>
      </c>
      <c r="B108" s="5" t="s">
        <v>179</v>
      </c>
      <c r="C108" s="5">
        <v>4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1</v>
      </c>
      <c r="M108" s="5">
        <v>5</v>
      </c>
      <c r="N108" s="5">
        <v>3</v>
      </c>
      <c r="O108" s="5">
        <v>22</v>
      </c>
      <c r="P108" s="5">
        <v>10000</v>
      </c>
      <c r="Q108" t="s">
        <v>2</v>
      </c>
    </row>
    <row r="109" spans="1:17" x14ac:dyDescent="0.15">
      <c r="A109" s="5">
        <v>304021</v>
      </c>
      <c r="B109" s="5" t="s">
        <v>180</v>
      </c>
      <c r="C109" s="5">
        <v>4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5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24</v>
      </c>
      <c r="P109" s="5">
        <v>10000</v>
      </c>
      <c r="Q109" t="s">
        <v>2</v>
      </c>
    </row>
    <row r="110" spans="1:17" x14ac:dyDescent="0.15">
      <c r="A110" s="5">
        <v>304022</v>
      </c>
      <c r="B110" s="5" t="s">
        <v>141</v>
      </c>
      <c r="C110" s="5">
        <v>4</v>
      </c>
      <c r="D110" s="5">
        <v>0</v>
      </c>
      <c r="E110" s="5">
        <v>0</v>
      </c>
      <c r="F110" s="5">
        <v>0</v>
      </c>
      <c r="G110" s="5">
        <v>0</v>
      </c>
      <c r="H110" s="5">
        <v>2</v>
      </c>
      <c r="I110" s="5">
        <v>5</v>
      </c>
      <c r="J110" s="5">
        <v>0</v>
      </c>
      <c r="K110" s="5">
        <v>0</v>
      </c>
      <c r="L110" s="5">
        <v>0</v>
      </c>
      <c r="M110" s="5">
        <v>0</v>
      </c>
      <c r="N110" s="5">
        <v>1</v>
      </c>
      <c r="O110" s="5">
        <v>37</v>
      </c>
      <c r="P110" s="5">
        <v>20000</v>
      </c>
      <c r="Q110" t="s">
        <v>2</v>
      </c>
    </row>
    <row r="111" spans="1:17" x14ac:dyDescent="0.15">
      <c r="A111" s="5">
        <v>304023</v>
      </c>
      <c r="B111" s="5" t="s">
        <v>145</v>
      </c>
      <c r="C111" s="5">
        <v>4</v>
      </c>
      <c r="D111" s="5">
        <v>0</v>
      </c>
      <c r="E111" s="5">
        <v>2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6</v>
      </c>
      <c r="N111" s="5">
        <v>3</v>
      </c>
      <c r="O111" s="5">
        <v>23</v>
      </c>
      <c r="P111" s="5">
        <v>18000</v>
      </c>
      <c r="Q111" t="s">
        <v>2</v>
      </c>
    </row>
    <row r="112" spans="1:17" x14ac:dyDescent="0.15">
      <c r="A112" s="5">
        <v>304024</v>
      </c>
      <c r="B112" s="5" t="s">
        <v>148</v>
      </c>
      <c r="C112" s="5">
        <v>4</v>
      </c>
      <c r="D112" s="5">
        <v>0</v>
      </c>
      <c r="E112" s="5">
        <v>2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7</v>
      </c>
      <c r="L112" s="5">
        <v>0</v>
      </c>
      <c r="M112" s="5">
        <v>0</v>
      </c>
      <c r="N112" s="5">
        <v>2</v>
      </c>
      <c r="O112" s="5">
        <v>27</v>
      </c>
      <c r="P112" s="5">
        <v>18000</v>
      </c>
      <c r="Q112" t="s">
        <v>2</v>
      </c>
    </row>
    <row r="113" spans="1:17" x14ac:dyDescent="0.15">
      <c r="A113" s="5">
        <v>304025</v>
      </c>
      <c r="B113" s="5" t="s">
        <v>198</v>
      </c>
      <c r="C113" s="5">
        <v>4</v>
      </c>
      <c r="D113" s="5">
        <v>0</v>
      </c>
      <c r="E113" s="5">
        <v>0</v>
      </c>
      <c r="F113" s="5">
        <v>0</v>
      </c>
      <c r="G113" s="5">
        <v>0</v>
      </c>
      <c r="H113" s="5">
        <v>3</v>
      </c>
      <c r="I113" s="5">
        <v>6</v>
      </c>
      <c r="J113" s="5">
        <v>0</v>
      </c>
      <c r="K113" s="5">
        <v>0</v>
      </c>
      <c r="L113" s="5">
        <v>0</v>
      </c>
      <c r="M113" s="5">
        <v>0</v>
      </c>
      <c r="N113" s="5">
        <v>1</v>
      </c>
      <c r="O113" s="5">
        <v>40</v>
      </c>
      <c r="P113" s="5">
        <v>20000</v>
      </c>
      <c r="Q113" t="s">
        <v>2</v>
      </c>
    </row>
    <row r="114" spans="1:17" x14ac:dyDescent="0.15">
      <c r="A114" s="5">
        <v>304026</v>
      </c>
      <c r="B114" s="5" t="s">
        <v>202</v>
      </c>
      <c r="C114" s="5">
        <v>4</v>
      </c>
      <c r="D114" s="5">
        <v>1</v>
      </c>
      <c r="E114" s="5">
        <v>2</v>
      </c>
      <c r="F114" s="5">
        <v>0</v>
      </c>
      <c r="G114" s="5">
        <v>0</v>
      </c>
      <c r="H114" s="5">
        <v>0</v>
      </c>
      <c r="I114" s="5">
        <v>0</v>
      </c>
      <c r="J114" s="5">
        <v>1</v>
      </c>
      <c r="K114" s="5">
        <v>8</v>
      </c>
      <c r="L114" s="5">
        <v>0</v>
      </c>
      <c r="M114" s="5">
        <v>0</v>
      </c>
      <c r="N114" s="5">
        <v>2</v>
      </c>
      <c r="O114" s="5">
        <v>28</v>
      </c>
      <c r="P114" s="5">
        <v>20000</v>
      </c>
      <c r="Q114" t="s">
        <v>2</v>
      </c>
    </row>
    <row r="115" spans="1:17" x14ac:dyDescent="0.15">
      <c r="A115" s="5">
        <v>304027</v>
      </c>
      <c r="B115" s="5" t="s">
        <v>206</v>
      </c>
      <c r="C115" s="5">
        <v>4</v>
      </c>
      <c r="D115" s="5">
        <v>1</v>
      </c>
      <c r="E115" s="5">
        <v>2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2</v>
      </c>
      <c r="M115" s="5">
        <v>7</v>
      </c>
      <c r="N115" s="5">
        <v>3</v>
      </c>
      <c r="O115" s="5">
        <v>25</v>
      </c>
      <c r="P115" s="5">
        <v>20000</v>
      </c>
      <c r="Q115" t="s">
        <v>2</v>
      </c>
    </row>
    <row r="116" spans="1:17" x14ac:dyDescent="0.15">
      <c r="A116" s="5">
        <v>304028</v>
      </c>
      <c r="B116" s="5" t="s">
        <v>234</v>
      </c>
      <c r="C116" s="5">
        <v>4</v>
      </c>
      <c r="D116" s="5">
        <v>0</v>
      </c>
      <c r="E116" s="5">
        <v>0</v>
      </c>
      <c r="F116" s="5">
        <v>0</v>
      </c>
      <c r="G116" s="5">
        <v>0</v>
      </c>
      <c r="H116" s="5">
        <v>3</v>
      </c>
      <c r="I116" s="5">
        <v>8</v>
      </c>
      <c r="J116" s="5">
        <v>0</v>
      </c>
      <c r="K116" s="5">
        <v>0</v>
      </c>
      <c r="L116" s="5">
        <v>0</v>
      </c>
      <c r="M116" s="5">
        <v>0</v>
      </c>
      <c r="N116" s="5">
        <v>1</v>
      </c>
      <c r="O116" s="5">
        <v>54</v>
      </c>
      <c r="P116" s="5">
        <v>800000</v>
      </c>
      <c r="Q116" t="s">
        <v>2</v>
      </c>
    </row>
    <row r="117" spans="1:17" x14ac:dyDescent="0.15">
      <c r="A117" s="5">
        <v>304029</v>
      </c>
      <c r="B117" s="5" t="s">
        <v>235</v>
      </c>
      <c r="C117" s="5">
        <v>4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9</v>
      </c>
      <c r="L117" s="5">
        <v>0</v>
      </c>
      <c r="M117" s="5">
        <v>0</v>
      </c>
      <c r="N117" s="5">
        <v>2</v>
      </c>
      <c r="O117" s="5">
        <v>32</v>
      </c>
      <c r="P117" s="5">
        <v>800000</v>
      </c>
      <c r="Q117" t="s">
        <v>2</v>
      </c>
    </row>
    <row r="118" spans="1:17" x14ac:dyDescent="0.15">
      <c r="A118" s="5">
        <v>304030</v>
      </c>
      <c r="B118" s="5" t="s">
        <v>236</v>
      </c>
      <c r="C118" s="5">
        <v>4</v>
      </c>
      <c r="D118" s="5">
        <v>0</v>
      </c>
      <c r="E118" s="5">
        <v>2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</v>
      </c>
      <c r="M118" s="5">
        <v>8</v>
      </c>
      <c r="N118" s="5">
        <v>3</v>
      </c>
      <c r="O118" s="5">
        <v>30</v>
      </c>
      <c r="P118" s="5">
        <v>800000</v>
      </c>
      <c r="Q118" t="s">
        <v>2</v>
      </c>
    </row>
    <row r="119" spans="1:17" x14ac:dyDescent="0.15">
      <c r="A119" s="5">
        <v>304031</v>
      </c>
      <c r="B119" s="5" t="s">
        <v>243</v>
      </c>
      <c r="C119" s="5">
        <v>4</v>
      </c>
      <c r="D119" s="5">
        <v>0</v>
      </c>
      <c r="E119" s="5">
        <v>0</v>
      </c>
      <c r="F119" s="5">
        <v>0</v>
      </c>
      <c r="G119" s="5">
        <v>0</v>
      </c>
      <c r="H119" s="5">
        <v>3</v>
      </c>
      <c r="I119" s="5">
        <v>7</v>
      </c>
      <c r="J119" s="5">
        <v>0</v>
      </c>
      <c r="K119" s="5">
        <v>0</v>
      </c>
      <c r="L119" s="5">
        <v>0</v>
      </c>
      <c r="M119" s="5">
        <v>0</v>
      </c>
      <c r="N119" s="5">
        <v>1</v>
      </c>
      <c r="O119" s="5">
        <v>45</v>
      </c>
      <c r="P119" s="5">
        <v>70000</v>
      </c>
      <c r="Q119" t="s">
        <v>2</v>
      </c>
    </row>
    <row r="120" spans="1:17" x14ac:dyDescent="0.15">
      <c r="A120" s="5">
        <v>304032</v>
      </c>
      <c r="B120" s="5" t="s">
        <v>244</v>
      </c>
      <c r="C120" s="5">
        <v>4</v>
      </c>
      <c r="D120" s="5">
        <v>0</v>
      </c>
      <c r="E120" s="5">
        <v>3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5">
        <v>9</v>
      </c>
      <c r="L120" s="5">
        <v>0</v>
      </c>
      <c r="M120" s="5">
        <v>0</v>
      </c>
      <c r="N120" s="5">
        <v>2</v>
      </c>
      <c r="O120" s="5">
        <v>30</v>
      </c>
      <c r="P120" s="5">
        <v>70000</v>
      </c>
      <c r="Q120" t="s">
        <v>2</v>
      </c>
    </row>
    <row r="121" spans="1:17" x14ac:dyDescent="0.15">
      <c r="A121" s="5">
        <v>304033</v>
      </c>
      <c r="B121" s="5" t="s">
        <v>245</v>
      </c>
      <c r="C121" s="5">
        <v>4</v>
      </c>
      <c r="D121" s="5">
        <v>0</v>
      </c>
      <c r="E121" s="5">
        <v>3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2</v>
      </c>
      <c r="M121" s="5">
        <v>8</v>
      </c>
      <c r="N121" s="5">
        <v>3</v>
      </c>
      <c r="O121" s="5">
        <v>28</v>
      </c>
      <c r="P121" s="5">
        <v>70000</v>
      </c>
      <c r="Q121" t="s">
        <v>2</v>
      </c>
    </row>
    <row r="122" spans="1:17" x14ac:dyDescent="0.15">
      <c r="A122" s="5">
        <v>305000</v>
      </c>
      <c r="B122" s="5" t="s">
        <v>91</v>
      </c>
      <c r="C122" s="5">
        <v>5</v>
      </c>
      <c r="D122" s="5">
        <v>0</v>
      </c>
      <c r="E122" s="5">
        <v>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3</v>
      </c>
      <c r="P122" s="5">
        <v>800</v>
      </c>
      <c r="Q122" t="s">
        <v>2</v>
      </c>
    </row>
    <row r="123" spans="1:17" x14ac:dyDescent="0.15">
      <c r="A123" s="5">
        <v>305001</v>
      </c>
      <c r="B123" s="5" t="s">
        <v>104</v>
      </c>
      <c r="C123" s="5">
        <v>5</v>
      </c>
      <c r="D123" s="5">
        <v>0</v>
      </c>
      <c r="E123" s="5">
        <v>1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7</v>
      </c>
      <c r="P123" s="5">
        <v>1500</v>
      </c>
      <c r="Q123" t="s">
        <v>2</v>
      </c>
    </row>
    <row r="124" spans="1:17" x14ac:dyDescent="0.15">
      <c r="A124" s="5">
        <v>305002</v>
      </c>
      <c r="B124" s="5" t="s">
        <v>106</v>
      </c>
      <c r="C124" s="5">
        <v>5</v>
      </c>
      <c r="D124" s="5">
        <v>0</v>
      </c>
      <c r="E124" s="5">
        <v>1</v>
      </c>
      <c r="F124" s="5">
        <v>0</v>
      </c>
      <c r="G124" s="5">
        <v>1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8</v>
      </c>
      <c r="P124" s="5">
        <v>1818</v>
      </c>
      <c r="Q124" t="s">
        <v>2</v>
      </c>
    </row>
    <row r="125" spans="1:17" x14ac:dyDescent="0.15">
      <c r="A125" s="5">
        <v>305003</v>
      </c>
      <c r="B125" s="5" t="s">
        <v>119</v>
      </c>
      <c r="C125" s="5">
        <v>5</v>
      </c>
      <c r="D125" s="5">
        <v>0</v>
      </c>
      <c r="E125" s="5">
        <v>0</v>
      </c>
      <c r="F125" s="5">
        <v>0</v>
      </c>
      <c r="G125" s="5">
        <v>1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5</v>
      </c>
      <c r="P125" s="5">
        <v>1000</v>
      </c>
      <c r="Q125" t="s">
        <v>2</v>
      </c>
    </row>
    <row r="126" spans="1:17" x14ac:dyDescent="0.15">
      <c r="A126" s="5">
        <v>305004</v>
      </c>
      <c r="B126" s="5" t="s">
        <v>120</v>
      </c>
      <c r="C126" s="5">
        <v>5</v>
      </c>
      <c r="D126" s="5">
        <v>0</v>
      </c>
      <c r="E126" s="5">
        <v>0</v>
      </c>
      <c r="F126" s="5">
        <v>0</v>
      </c>
      <c r="G126" s="5">
        <v>1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7</v>
      </c>
      <c r="P126" s="5">
        <v>1500</v>
      </c>
      <c r="Q126" t="s">
        <v>2</v>
      </c>
    </row>
    <row r="127" spans="1:17" x14ac:dyDescent="0.15">
      <c r="A127" s="5">
        <v>305005</v>
      </c>
      <c r="B127" s="5" t="s">
        <v>121</v>
      </c>
      <c r="C127" s="5">
        <v>5</v>
      </c>
      <c r="D127" s="5">
        <v>1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9</v>
      </c>
      <c r="P127" s="5">
        <v>4545</v>
      </c>
      <c r="Q127" t="s">
        <v>2</v>
      </c>
    </row>
    <row r="128" spans="1:17" x14ac:dyDescent="0.15">
      <c r="A128" s="5">
        <v>305006</v>
      </c>
      <c r="B128" s="5" t="s">
        <v>115</v>
      </c>
      <c r="C128" s="5">
        <v>5</v>
      </c>
      <c r="D128" s="5">
        <v>0</v>
      </c>
      <c r="E128" s="5">
        <v>0</v>
      </c>
      <c r="F128" s="5">
        <v>0</v>
      </c>
      <c r="G128" s="5">
        <v>3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3</v>
      </c>
      <c r="O128" s="5">
        <v>12</v>
      </c>
      <c r="P128" s="5">
        <v>20000</v>
      </c>
      <c r="Q128" t="s">
        <v>2</v>
      </c>
    </row>
    <row r="129" spans="1:17" x14ac:dyDescent="0.15">
      <c r="A129" s="5">
        <v>305007</v>
      </c>
      <c r="B129" s="5" t="s">
        <v>150</v>
      </c>
      <c r="C129" s="5">
        <v>5</v>
      </c>
      <c r="D129" s="5">
        <v>0</v>
      </c>
      <c r="E129" s="5">
        <v>2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16</v>
      </c>
      <c r="P129" s="5">
        <v>20000</v>
      </c>
      <c r="Q129" t="s">
        <v>2</v>
      </c>
    </row>
    <row r="130" spans="1:17" x14ac:dyDescent="0.15">
      <c r="A130" s="5">
        <v>305008</v>
      </c>
      <c r="B130" s="5" t="s">
        <v>152</v>
      </c>
      <c r="C130" s="5">
        <v>5</v>
      </c>
      <c r="D130" s="5">
        <v>0</v>
      </c>
      <c r="E130" s="5">
        <v>0</v>
      </c>
      <c r="F130" s="5">
        <v>0</v>
      </c>
      <c r="G130" s="5">
        <v>2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19</v>
      </c>
      <c r="P130" s="5">
        <v>20000</v>
      </c>
      <c r="Q130" t="s">
        <v>2</v>
      </c>
    </row>
    <row r="131" spans="1:17" x14ac:dyDescent="0.15">
      <c r="A131" s="5">
        <v>305009</v>
      </c>
      <c r="B131" s="5" t="s">
        <v>105</v>
      </c>
      <c r="C131" s="5">
        <v>5</v>
      </c>
      <c r="D131" s="5">
        <v>0</v>
      </c>
      <c r="E131" s="5">
        <v>2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18</v>
      </c>
      <c r="P131" s="5">
        <v>6364</v>
      </c>
      <c r="Q131" t="s">
        <v>2</v>
      </c>
    </row>
    <row r="132" spans="1:17" x14ac:dyDescent="0.15">
      <c r="A132" s="5">
        <v>305010</v>
      </c>
      <c r="B132" s="5" t="s">
        <v>137</v>
      </c>
      <c r="C132" s="5">
        <v>5</v>
      </c>
      <c r="D132" s="5">
        <v>0</v>
      </c>
      <c r="E132" s="5">
        <v>1</v>
      </c>
      <c r="F132" s="5">
        <v>1</v>
      </c>
      <c r="G132" s="5">
        <v>2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18</v>
      </c>
      <c r="P132" s="5">
        <v>4000</v>
      </c>
      <c r="Q132" t="s">
        <v>2</v>
      </c>
    </row>
    <row r="133" spans="1:17" x14ac:dyDescent="0.15">
      <c r="A133" s="5">
        <v>305011</v>
      </c>
      <c r="B133" s="5" t="s">
        <v>135</v>
      </c>
      <c r="C133" s="5">
        <v>5</v>
      </c>
      <c r="D133" s="5">
        <v>0</v>
      </c>
      <c r="E133" s="5">
        <v>0</v>
      </c>
      <c r="F133" s="5">
        <v>0</v>
      </c>
      <c r="G133" s="5">
        <v>0</v>
      </c>
      <c r="H133" s="5">
        <v>1</v>
      </c>
      <c r="I133" s="5">
        <v>2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22</v>
      </c>
      <c r="P133" s="5">
        <v>8000</v>
      </c>
      <c r="Q133" t="s">
        <v>2</v>
      </c>
    </row>
    <row r="134" spans="1:17" x14ac:dyDescent="0.15">
      <c r="A134" s="5">
        <v>305012</v>
      </c>
      <c r="B134" s="5" t="s">
        <v>138</v>
      </c>
      <c r="C134" s="5">
        <v>5</v>
      </c>
      <c r="D134" s="5">
        <v>0</v>
      </c>
      <c r="E134" s="5">
        <v>0</v>
      </c>
      <c r="F134" s="5">
        <v>2</v>
      </c>
      <c r="G134" s="5">
        <v>3</v>
      </c>
      <c r="H134" s="5">
        <v>0</v>
      </c>
      <c r="I134" s="5">
        <v>1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23</v>
      </c>
      <c r="P134" s="5">
        <v>6364</v>
      </c>
      <c r="Q134" t="s">
        <v>2</v>
      </c>
    </row>
    <row r="135" spans="1:17" x14ac:dyDescent="0.15">
      <c r="A135" s="5">
        <v>305013</v>
      </c>
      <c r="B135" s="5" t="s">
        <v>143</v>
      </c>
      <c r="C135" s="5">
        <v>5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  <c r="O135" s="5">
        <v>19</v>
      </c>
      <c r="P135" s="5">
        <v>3636</v>
      </c>
      <c r="Q135" t="s">
        <v>2</v>
      </c>
    </row>
    <row r="136" spans="1:17" x14ac:dyDescent="0.15">
      <c r="A136" s="5">
        <v>305014</v>
      </c>
      <c r="B136" s="5" t="s">
        <v>146</v>
      </c>
      <c r="C136" s="5">
        <v>5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1</v>
      </c>
      <c r="L136" s="5">
        <v>0</v>
      </c>
      <c r="M136" s="5">
        <v>0</v>
      </c>
      <c r="N136" s="5">
        <v>0</v>
      </c>
      <c r="O136" s="5">
        <v>19</v>
      </c>
      <c r="P136" s="5">
        <v>3636</v>
      </c>
      <c r="Q136" t="s">
        <v>2</v>
      </c>
    </row>
    <row r="137" spans="1:17" x14ac:dyDescent="0.15">
      <c r="A137" s="5">
        <v>305015</v>
      </c>
      <c r="B137" s="5" t="s">
        <v>158</v>
      </c>
      <c r="C137" s="5">
        <v>5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26</v>
      </c>
      <c r="P137" s="5">
        <v>10000</v>
      </c>
      <c r="Q137" t="s">
        <v>2</v>
      </c>
    </row>
    <row r="138" spans="1:17" x14ac:dyDescent="0.15">
      <c r="A138" s="5">
        <v>305016</v>
      </c>
      <c r="B138" s="5" t="s">
        <v>161</v>
      </c>
      <c r="C138" s="5">
        <v>5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2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15</v>
      </c>
      <c r="P138" s="5">
        <v>10000</v>
      </c>
      <c r="Q138" t="s">
        <v>2</v>
      </c>
    </row>
    <row r="139" spans="1:17" x14ac:dyDescent="0.15">
      <c r="A139" s="5">
        <v>305017</v>
      </c>
      <c r="B139" s="5" t="s">
        <v>176</v>
      </c>
      <c r="C139" s="5">
        <v>5</v>
      </c>
      <c r="D139" s="5">
        <v>0</v>
      </c>
      <c r="E139" s="5">
        <v>3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25</v>
      </c>
      <c r="P139" s="5">
        <v>8000</v>
      </c>
      <c r="Q139" t="s">
        <v>2</v>
      </c>
    </row>
    <row r="140" spans="1:17" x14ac:dyDescent="0.15">
      <c r="A140" s="5">
        <v>305018</v>
      </c>
      <c r="B140" s="5" t="s">
        <v>177</v>
      </c>
      <c r="C140" s="5">
        <v>5</v>
      </c>
      <c r="D140" s="5">
        <v>0</v>
      </c>
      <c r="E140" s="5">
        <v>4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30</v>
      </c>
      <c r="P140" s="5">
        <v>10000</v>
      </c>
      <c r="Q140" t="s">
        <v>2</v>
      </c>
    </row>
    <row r="141" spans="1:17" x14ac:dyDescent="0.15">
      <c r="A141" s="5">
        <v>305019</v>
      </c>
      <c r="B141" s="5" t="s">
        <v>181</v>
      </c>
      <c r="C141" s="5">
        <v>5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20</v>
      </c>
      <c r="P141" s="5">
        <v>7273</v>
      </c>
      <c r="Q141" t="s">
        <v>2</v>
      </c>
    </row>
    <row r="142" spans="1:17" x14ac:dyDescent="0.15">
      <c r="A142" s="5">
        <v>305020</v>
      </c>
      <c r="B142" s="5" t="s">
        <v>147</v>
      </c>
      <c r="C142" s="5">
        <v>5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2</v>
      </c>
      <c r="L142" s="5">
        <v>0</v>
      </c>
      <c r="M142" s="5">
        <v>0</v>
      </c>
      <c r="N142" s="5">
        <v>0</v>
      </c>
      <c r="O142" s="5">
        <v>26</v>
      </c>
      <c r="P142" s="5">
        <v>10000</v>
      </c>
      <c r="Q142" t="s">
        <v>2</v>
      </c>
    </row>
    <row r="143" spans="1:17" x14ac:dyDescent="0.15">
      <c r="A143" s="5">
        <v>305021</v>
      </c>
      <c r="B143" s="5" t="s">
        <v>167</v>
      </c>
      <c r="C143" s="5">
        <v>5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2</v>
      </c>
      <c r="N143" s="5">
        <v>3</v>
      </c>
      <c r="O143" s="5">
        <v>24</v>
      </c>
      <c r="P143" s="5">
        <v>13000</v>
      </c>
      <c r="Q143" t="s">
        <v>2</v>
      </c>
    </row>
    <row r="144" spans="1:17" x14ac:dyDescent="0.15">
      <c r="A144" s="5">
        <v>305022</v>
      </c>
      <c r="B144" s="5" t="s">
        <v>184</v>
      </c>
      <c r="C144" s="5">
        <v>5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1</v>
      </c>
      <c r="N144" s="5">
        <v>0</v>
      </c>
      <c r="O144" s="5">
        <v>33</v>
      </c>
      <c r="P144" s="5">
        <v>10000</v>
      </c>
      <c r="Q144" t="s">
        <v>2</v>
      </c>
    </row>
    <row r="145" spans="1:17" x14ac:dyDescent="0.15">
      <c r="A145" s="5">
        <v>305023</v>
      </c>
      <c r="B145" s="5" t="s">
        <v>187</v>
      </c>
      <c r="C145" s="5">
        <v>5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2</v>
      </c>
      <c r="N145" s="5">
        <v>0</v>
      </c>
      <c r="O145" s="5">
        <v>33</v>
      </c>
      <c r="P145" s="5">
        <v>10000</v>
      </c>
      <c r="Q145" t="s">
        <v>2</v>
      </c>
    </row>
    <row r="146" spans="1:17" x14ac:dyDescent="0.15">
      <c r="A146" s="5">
        <v>305024</v>
      </c>
      <c r="B146" s="5" t="s">
        <v>140</v>
      </c>
      <c r="C146" s="5">
        <v>5</v>
      </c>
      <c r="D146" s="5">
        <v>0</v>
      </c>
      <c r="E146" s="5">
        <v>0</v>
      </c>
      <c r="F146" s="5">
        <v>0</v>
      </c>
      <c r="G146" s="5">
        <v>0</v>
      </c>
      <c r="H146" s="5">
        <v>2</v>
      </c>
      <c r="I146" s="5">
        <v>2</v>
      </c>
      <c r="J146" s="5">
        <v>0</v>
      </c>
      <c r="K146" s="5">
        <v>0</v>
      </c>
      <c r="L146" s="5">
        <v>0</v>
      </c>
      <c r="M146" s="5">
        <v>0</v>
      </c>
      <c r="N146" s="5">
        <v>1</v>
      </c>
      <c r="O146" s="5">
        <v>39</v>
      </c>
      <c r="P146" s="5">
        <v>15000</v>
      </c>
      <c r="Q146" t="s">
        <v>2</v>
      </c>
    </row>
    <row r="147" spans="1:17" x14ac:dyDescent="0.15">
      <c r="A147" s="5">
        <v>305025</v>
      </c>
      <c r="B147" s="5" t="s">
        <v>178</v>
      </c>
      <c r="C147" s="5">
        <v>5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3</v>
      </c>
      <c r="L147" s="5">
        <v>0</v>
      </c>
      <c r="M147" s="5">
        <v>0</v>
      </c>
      <c r="N147" s="5">
        <v>2</v>
      </c>
      <c r="O147" s="5">
        <v>28</v>
      </c>
      <c r="P147" s="5">
        <v>12000</v>
      </c>
      <c r="Q147" t="s">
        <v>2</v>
      </c>
    </row>
    <row r="148" spans="1:17" x14ac:dyDescent="0.15">
      <c r="A148" s="5">
        <v>305026</v>
      </c>
      <c r="B148" s="5" t="s">
        <v>144</v>
      </c>
      <c r="C148" s="5">
        <v>5</v>
      </c>
      <c r="D148" s="5">
        <v>1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1</v>
      </c>
      <c r="M148" s="5">
        <v>3</v>
      </c>
      <c r="N148" s="5">
        <v>3</v>
      </c>
      <c r="O148" s="5">
        <v>22</v>
      </c>
      <c r="P148" s="5">
        <v>10000</v>
      </c>
      <c r="Q148" t="s">
        <v>2</v>
      </c>
    </row>
    <row r="149" spans="1:17" x14ac:dyDescent="0.15">
      <c r="A149" s="5">
        <v>305027</v>
      </c>
      <c r="B149" s="5" t="s">
        <v>199</v>
      </c>
      <c r="C149" s="5">
        <v>5</v>
      </c>
      <c r="D149" s="5">
        <v>0</v>
      </c>
      <c r="E149" s="5">
        <v>1</v>
      </c>
      <c r="F149" s="5">
        <v>0</v>
      </c>
      <c r="G149" s="5">
        <v>0</v>
      </c>
      <c r="H149" s="5">
        <v>2</v>
      </c>
      <c r="I149" s="5">
        <v>3</v>
      </c>
      <c r="J149" s="5">
        <v>0</v>
      </c>
      <c r="K149" s="5">
        <v>0</v>
      </c>
      <c r="L149" s="5">
        <v>0</v>
      </c>
      <c r="M149" s="5">
        <v>0</v>
      </c>
      <c r="N149" s="5">
        <v>1</v>
      </c>
      <c r="O149" s="5">
        <v>40</v>
      </c>
      <c r="P149" s="5">
        <v>20000</v>
      </c>
      <c r="Q149" t="s">
        <v>2</v>
      </c>
    </row>
    <row r="150" spans="1:17" x14ac:dyDescent="0.15">
      <c r="A150" s="5">
        <v>305028</v>
      </c>
      <c r="B150" s="5" t="s">
        <v>203</v>
      </c>
      <c r="C150" s="5">
        <v>5</v>
      </c>
      <c r="D150" s="5">
        <v>0</v>
      </c>
      <c r="E150" s="5">
        <v>1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4</v>
      </c>
      <c r="L150" s="5">
        <v>0</v>
      </c>
      <c r="M150" s="5">
        <v>0</v>
      </c>
      <c r="N150" s="5">
        <v>2</v>
      </c>
      <c r="O150" s="5">
        <v>28</v>
      </c>
      <c r="P150" s="5">
        <v>20000</v>
      </c>
      <c r="Q150" t="s">
        <v>2</v>
      </c>
    </row>
    <row r="151" spans="1:17" x14ac:dyDescent="0.15">
      <c r="A151" s="5">
        <v>305029</v>
      </c>
      <c r="B151" s="5" t="s">
        <v>207</v>
      </c>
      <c r="C151" s="5">
        <v>5</v>
      </c>
      <c r="D151" s="5">
        <v>1</v>
      </c>
      <c r="E151" s="5">
        <v>2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5">
        <v>4</v>
      </c>
      <c r="N151" s="5">
        <v>3</v>
      </c>
      <c r="O151" s="5">
        <v>25</v>
      </c>
      <c r="P151" s="5">
        <v>20000</v>
      </c>
      <c r="Q151" t="s">
        <v>2</v>
      </c>
    </row>
    <row r="152" spans="1:17" x14ac:dyDescent="0.15">
      <c r="A152" s="5">
        <v>305030</v>
      </c>
      <c r="B152" s="5" t="s">
        <v>237</v>
      </c>
      <c r="C152" s="5">
        <v>5</v>
      </c>
      <c r="D152" s="5">
        <v>0</v>
      </c>
      <c r="E152" s="5">
        <v>1</v>
      </c>
      <c r="F152" s="5">
        <v>0</v>
      </c>
      <c r="G152" s="5">
        <v>0</v>
      </c>
      <c r="H152" s="5">
        <v>1</v>
      </c>
      <c r="I152" s="5">
        <v>5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54</v>
      </c>
      <c r="P152" s="5">
        <v>900000</v>
      </c>
      <c r="Q152" t="s">
        <v>2</v>
      </c>
    </row>
    <row r="153" spans="1:17" x14ac:dyDescent="0.15">
      <c r="A153" s="5">
        <v>305031</v>
      </c>
      <c r="B153" s="5" t="s">
        <v>238</v>
      </c>
      <c r="C153" s="5">
        <v>5</v>
      </c>
      <c r="D153" s="5">
        <v>0</v>
      </c>
      <c r="E153" s="5">
        <v>2</v>
      </c>
      <c r="F153" s="5">
        <v>0</v>
      </c>
      <c r="G153" s="5">
        <v>2</v>
      </c>
      <c r="H153" s="5">
        <v>0</v>
      </c>
      <c r="I153" s="5">
        <v>0</v>
      </c>
      <c r="J153" s="5">
        <v>1</v>
      </c>
      <c r="K153" s="5">
        <v>5</v>
      </c>
      <c r="L153" s="5">
        <v>0</v>
      </c>
      <c r="M153" s="5">
        <v>0</v>
      </c>
      <c r="N153" s="5">
        <v>2</v>
      </c>
      <c r="O153" s="5">
        <v>32</v>
      </c>
      <c r="P153" s="5">
        <v>900000</v>
      </c>
      <c r="Q153" t="s">
        <v>2</v>
      </c>
    </row>
    <row r="154" spans="1:17" x14ac:dyDescent="0.15">
      <c r="A154" s="5">
        <v>305032</v>
      </c>
      <c r="B154" s="5" t="s">
        <v>239</v>
      </c>
      <c r="C154" s="5">
        <v>5</v>
      </c>
      <c r="D154" s="5">
        <v>0</v>
      </c>
      <c r="E154" s="5">
        <v>0</v>
      </c>
      <c r="F154" s="5">
        <v>0</v>
      </c>
      <c r="G154" s="5">
        <v>2</v>
      </c>
      <c r="H154" s="5">
        <v>0</v>
      </c>
      <c r="I154" s="5">
        <v>0</v>
      </c>
      <c r="J154" s="5">
        <v>0</v>
      </c>
      <c r="K154" s="5">
        <v>0</v>
      </c>
      <c r="L154" s="5">
        <v>1</v>
      </c>
      <c r="M154" s="5">
        <v>5</v>
      </c>
      <c r="N154" s="5">
        <v>3</v>
      </c>
      <c r="O154" s="5">
        <v>30</v>
      </c>
      <c r="P154" s="5">
        <v>900000</v>
      </c>
      <c r="Q154" t="s">
        <v>2</v>
      </c>
    </row>
    <row r="155" spans="1:17" x14ac:dyDescent="0.15">
      <c r="A155" s="5">
        <v>305033</v>
      </c>
      <c r="B155" s="5" t="s">
        <v>249</v>
      </c>
      <c r="C155" s="5">
        <v>5</v>
      </c>
      <c r="D155" s="5">
        <v>0</v>
      </c>
      <c r="E155" s="5">
        <v>2</v>
      </c>
      <c r="F155" s="5">
        <v>0</v>
      </c>
      <c r="G155" s="5">
        <v>2</v>
      </c>
      <c r="H155" s="5">
        <v>1</v>
      </c>
      <c r="I155" s="5">
        <v>4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>
        <v>45</v>
      </c>
      <c r="P155" s="5">
        <v>70000</v>
      </c>
      <c r="Q155" t="s">
        <v>2</v>
      </c>
    </row>
    <row r="156" spans="1:17" x14ac:dyDescent="0.15">
      <c r="A156" s="5">
        <v>305034</v>
      </c>
      <c r="B156" s="5" t="s">
        <v>250</v>
      </c>
      <c r="C156" s="5">
        <v>5</v>
      </c>
      <c r="D156" s="5">
        <v>0</v>
      </c>
      <c r="E156" s="5">
        <v>2</v>
      </c>
      <c r="F156" s="5">
        <v>0</v>
      </c>
      <c r="G156" s="5">
        <v>0</v>
      </c>
      <c r="H156" s="5">
        <v>0</v>
      </c>
      <c r="I156" s="5">
        <v>0</v>
      </c>
      <c r="J156" s="5">
        <v>2</v>
      </c>
      <c r="K156" s="5">
        <v>4</v>
      </c>
      <c r="L156" s="5">
        <v>0</v>
      </c>
      <c r="M156" s="5">
        <v>0</v>
      </c>
      <c r="N156" s="5">
        <v>2</v>
      </c>
      <c r="O156" s="5">
        <v>30</v>
      </c>
      <c r="P156" s="5">
        <v>70000</v>
      </c>
      <c r="Q156" t="s">
        <v>2</v>
      </c>
    </row>
    <row r="157" spans="1:17" x14ac:dyDescent="0.15">
      <c r="A157" s="5">
        <v>305035</v>
      </c>
      <c r="B157" s="5" t="s">
        <v>251</v>
      </c>
      <c r="C157" s="5">
        <v>5</v>
      </c>
      <c r="D157" s="5">
        <v>1</v>
      </c>
      <c r="E157" s="5">
        <v>3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2</v>
      </c>
      <c r="M157" s="5">
        <v>4</v>
      </c>
      <c r="N157" s="5">
        <v>3</v>
      </c>
      <c r="O157" s="5">
        <v>28</v>
      </c>
      <c r="P157" s="5">
        <v>70000</v>
      </c>
      <c r="Q157" t="s">
        <v>2</v>
      </c>
    </row>
    <row r="158" spans="1:17" x14ac:dyDescent="0.15">
      <c r="A158" s="5">
        <v>306000</v>
      </c>
      <c r="B158" s="5" t="s">
        <v>88</v>
      </c>
      <c r="C158" s="5">
        <v>6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1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3</v>
      </c>
      <c r="P158" s="5">
        <v>500</v>
      </c>
      <c r="Q158" t="s">
        <v>2</v>
      </c>
    </row>
    <row r="159" spans="1:17" x14ac:dyDescent="0.15">
      <c r="A159" s="5">
        <v>306001</v>
      </c>
      <c r="B159" s="5" t="s">
        <v>98</v>
      </c>
      <c r="C159" s="5">
        <v>6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1</v>
      </c>
      <c r="L159" s="5">
        <v>0</v>
      </c>
      <c r="M159" s="5">
        <v>0</v>
      </c>
      <c r="N159" s="5">
        <v>0</v>
      </c>
      <c r="O159" s="5">
        <v>7</v>
      </c>
      <c r="P159" s="5">
        <v>800</v>
      </c>
      <c r="Q159" t="s">
        <v>2</v>
      </c>
    </row>
    <row r="160" spans="1:17" x14ac:dyDescent="0.15">
      <c r="A160" s="5">
        <v>306002</v>
      </c>
      <c r="B160" s="5" t="s">
        <v>95</v>
      </c>
      <c r="C160" s="5">
        <v>6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7</v>
      </c>
      <c r="P160" s="5">
        <v>800</v>
      </c>
      <c r="Q160" t="s">
        <v>2</v>
      </c>
    </row>
    <row r="161" spans="1:17" x14ac:dyDescent="0.15">
      <c r="A161" s="5">
        <v>306003</v>
      </c>
      <c r="B161" s="5" t="s">
        <v>96</v>
      </c>
      <c r="C161" s="5">
        <v>6</v>
      </c>
      <c r="D161" s="5">
        <v>0</v>
      </c>
      <c r="E161" s="5">
        <v>0</v>
      </c>
      <c r="F161" s="5">
        <v>0</v>
      </c>
      <c r="G161" s="5">
        <v>1</v>
      </c>
      <c r="H161" s="5">
        <v>0</v>
      </c>
      <c r="I161" s="5">
        <v>1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9</v>
      </c>
      <c r="P161" s="5">
        <v>1000</v>
      </c>
      <c r="Q161" t="s">
        <v>2</v>
      </c>
    </row>
    <row r="162" spans="1:17" x14ac:dyDescent="0.15">
      <c r="A162" s="5">
        <v>306004</v>
      </c>
      <c r="B162" s="5" t="s">
        <v>97</v>
      </c>
      <c r="C162" s="5">
        <v>6</v>
      </c>
      <c r="D162" s="5">
        <v>0</v>
      </c>
      <c r="E162" s="5">
        <v>0</v>
      </c>
      <c r="F162" s="5">
        <v>0</v>
      </c>
      <c r="G162" s="5">
        <v>2</v>
      </c>
      <c r="H162" s="5">
        <v>1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16</v>
      </c>
      <c r="P162" s="5">
        <v>1500</v>
      </c>
      <c r="Q162" t="s">
        <v>2</v>
      </c>
    </row>
    <row r="163" spans="1:17" x14ac:dyDescent="0.15">
      <c r="A163" s="5">
        <v>306005</v>
      </c>
      <c r="B163" s="5" t="s">
        <v>107</v>
      </c>
      <c r="C163" s="5">
        <v>6</v>
      </c>
      <c r="D163" s="5">
        <v>0</v>
      </c>
      <c r="E163" s="5">
        <v>2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1</v>
      </c>
      <c r="L163" s="5">
        <v>0</v>
      </c>
      <c r="M163" s="5">
        <v>0</v>
      </c>
      <c r="N163" s="5">
        <v>2</v>
      </c>
      <c r="O163" s="5">
        <v>9</v>
      </c>
      <c r="P163" s="5">
        <v>2727</v>
      </c>
      <c r="Q163" t="s">
        <v>2</v>
      </c>
    </row>
    <row r="164" spans="1:17" x14ac:dyDescent="0.15">
      <c r="A164" s="5">
        <v>306006</v>
      </c>
      <c r="B164" s="5" t="s">
        <v>108</v>
      </c>
      <c r="C164" s="5">
        <v>6</v>
      </c>
      <c r="D164" s="5">
        <v>0</v>
      </c>
      <c r="E164" s="5">
        <v>0</v>
      </c>
      <c r="F164" s="5">
        <v>0</v>
      </c>
      <c r="G164" s="5">
        <v>3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5">
        <v>1</v>
      </c>
      <c r="N164" s="5">
        <v>0</v>
      </c>
      <c r="O164" s="5">
        <v>20</v>
      </c>
      <c r="P164" s="5">
        <v>7273</v>
      </c>
      <c r="Q164" t="s">
        <v>2</v>
      </c>
    </row>
    <row r="165" spans="1:17" x14ac:dyDescent="0.15">
      <c r="A165" s="5">
        <v>306007</v>
      </c>
      <c r="B165" s="5" t="s">
        <v>111</v>
      </c>
      <c r="C165" s="5">
        <v>6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1</v>
      </c>
      <c r="K165" s="5">
        <v>2</v>
      </c>
      <c r="L165" s="5">
        <v>0</v>
      </c>
      <c r="M165" s="5">
        <v>0</v>
      </c>
      <c r="N165" s="5">
        <v>0</v>
      </c>
      <c r="O165" s="5">
        <v>23</v>
      </c>
      <c r="P165" s="5">
        <v>3636</v>
      </c>
      <c r="Q165" t="s">
        <v>2</v>
      </c>
    </row>
    <row r="166" spans="1:17" x14ac:dyDescent="0.15">
      <c r="A166" s="5">
        <v>306008</v>
      </c>
      <c r="B166" s="5" t="s">
        <v>112</v>
      </c>
      <c r="C166" s="5">
        <v>6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1</v>
      </c>
      <c r="M166" s="5">
        <v>2</v>
      </c>
      <c r="N166" s="5">
        <v>0</v>
      </c>
      <c r="O166" s="5">
        <v>23</v>
      </c>
      <c r="P166" s="5">
        <v>3636</v>
      </c>
      <c r="Q166" t="s">
        <v>2</v>
      </c>
    </row>
    <row r="167" spans="1:17" x14ac:dyDescent="0.15">
      <c r="A167" s="5">
        <v>306009</v>
      </c>
      <c r="B167" s="5" t="s">
        <v>114</v>
      </c>
      <c r="C167" s="5">
        <v>6</v>
      </c>
      <c r="D167" s="5">
        <v>0</v>
      </c>
      <c r="E167" s="5">
        <v>0</v>
      </c>
      <c r="F167" s="5">
        <v>0</v>
      </c>
      <c r="G167" s="5">
        <v>4</v>
      </c>
      <c r="H167" s="5">
        <v>1</v>
      </c>
      <c r="I167" s="5">
        <v>2</v>
      </c>
      <c r="J167" s="5">
        <v>1</v>
      </c>
      <c r="K167" s="5">
        <v>2</v>
      </c>
      <c r="L167" s="5">
        <v>1</v>
      </c>
      <c r="M167" s="5">
        <v>2</v>
      </c>
      <c r="N167" s="5">
        <v>0</v>
      </c>
      <c r="O167" s="5">
        <v>25</v>
      </c>
      <c r="P167" s="5">
        <v>8000</v>
      </c>
      <c r="Q167" t="s">
        <v>2</v>
      </c>
    </row>
    <row r="168" spans="1:17" x14ac:dyDescent="0.15">
      <c r="A168" s="5">
        <v>306010</v>
      </c>
      <c r="B168" s="5" t="s">
        <v>122</v>
      </c>
      <c r="C168" s="5">
        <v>6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2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20</v>
      </c>
      <c r="P168" s="5">
        <v>1818</v>
      </c>
      <c r="Q168" t="s">
        <v>2</v>
      </c>
    </row>
    <row r="169" spans="1:17" x14ac:dyDescent="0.15">
      <c r="A169" s="5">
        <v>306011</v>
      </c>
      <c r="B169" s="5" t="s">
        <v>124</v>
      </c>
      <c r="C169" s="5">
        <v>6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4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25</v>
      </c>
      <c r="P169" s="5">
        <v>10000</v>
      </c>
      <c r="Q169" t="s">
        <v>2</v>
      </c>
    </row>
    <row r="170" spans="1:17" x14ac:dyDescent="0.15">
      <c r="A170" s="5">
        <v>306012</v>
      </c>
      <c r="B170" s="5" t="s">
        <v>126</v>
      </c>
      <c r="C170" s="5">
        <v>6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2</v>
      </c>
      <c r="L170" s="5">
        <v>0</v>
      </c>
      <c r="M170" s="5">
        <v>0</v>
      </c>
      <c r="N170" s="5">
        <v>0</v>
      </c>
      <c r="O170" s="5">
        <v>20</v>
      </c>
      <c r="P170" s="5">
        <v>1818</v>
      </c>
      <c r="Q170" t="s">
        <v>2</v>
      </c>
    </row>
    <row r="171" spans="1:17" x14ac:dyDescent="0.15">
      <c r="A171" s="5">
        <v>306013</v>
      </c>
      <c r="B171" s="5" t="s">
        <v>129</v>
      </c>
      <c r="C171" s="5">
        <v>6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4</v>
      </c>
      <c r="L171" s="5">
        <v>0</v>
      </c>
      <c r="M171" s="5">
        <v>0</v>
      </c>
      <c r="N171" s="5">
        <v>2</v>
      </c>
      <c r="O171" s="5">
        <v>17</v>
      </c>
      <c r="P171" s="5">
        <v>10000</v>
      </c>
      <c r="Q171" t="s">
        <v>2</v>
      </c>
    </row>
    <row r="172" spans="1:17" x14ac:dyDescent="0.15">
      <c r="A172" s="5">
        <v>306014</v>
      </c>
      <c r="B172" s="5" t="s">
        <v>130</v>
      </c>
      <c r="C172" s="5">
        <v>6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2</v>
      </c>
      <c r="N172" s="5">
        <v>0</v>
      </c>
      <c r="O172" s="5">
        <v>20</v>
      </c>
      <c r="P172" s="5">
        <v>1818</v>
      </c>
      <c r="Q172" t="s">
        <v>2</v>
      </c>
    </row>
    <row r="173" spans="1:17" x14ac:dyDescent="0.15">
      <c r="A173" s="5">
        <v>306015</v>
      </c>
      <c r="B173" s="5" t="s">
        <v>132</v>
      </c>
      <c r="C173" s="5">
        <v>6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4</v>
      </c>
      <c r="N173" s="5">
        <v>3</v>
      </c>
      <c r="O173" s="5">
        <v>17</v>
      </c>
      <c r="P173" s="5">
        <v>10000</v>
      </c>
      <c r="Q173" t="s">
        <v>2</v>
      </c>
    </row>
    <row r="174" spans="1:17" x14ac:dyDescent="0.15">
      <c r="A174" s="5">
        <v>306016</v>
      </c>
      <c r="B174" s="5" t="s">
        <v>133</v>
      </c>
      <c r="C174" s="5">
        <v>6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3</v>
      </c>
      <c r="J174" s="5">
        <v>0</v>
      </c>
      <c r="K174" s="5">
        <v>0</v>
      </c>
      <c r="L174" s="5">
        <v>0</v>
      </c>
      <c r="M174" s="5">
        <v>0</v>
      </c>
      <c r="N174" s="5">
        <v>1</v>
      </c>
      <c r="O174" s="5">
        <v>30</v>
      </c>
      <c r="P174" s="5">
        <v>4545</v>
      </c>
      <c r="Q174" t="s">
        <v>2</v>
      </c>
    </row>
    <row r="175" spans="1:17" x14ac:dyDescent="0.15">
      <c r="A175" s="5">
        <v>306017</v>
      </c>
      <c r="B175" s="5" t="s">
        <v>134</v>
      </c>
      <c r="C175" s="5">
        <v>6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5</v>
      </c>
      <c r="J175" s="5">
        <v>0</v>
      </c>
      <c r="K175" s="5">
        <v>0</v>
      </c>
      <c r="L175" s="5">
        <v>0</v>
      </c>
      <c r="M175" s="5">
        <v>0</v>
      </c>
      <c r="N175" s="5">
        <v>1</v>
      </c>
      <c r="O175" s="5">
        <v>37</v>
      </c>
      <c r="P175" s="5">
        <v>15000</v>
      </c>
      <c r="Q175" t="s">
        <v>2</v>
      </c>
    </row>
    <row r="176" spans="1:17" x14ac:dyDescent="0.15">
      <c r="A176" s="5">
        <v>306018</v>
      </c>
      <c r="B176" s="5" t="s">
        <v>149</v>
      </c>
      <c r="C176" s="5">
        <v>6</v>
      </c>
      <c r="D176" s="5">
        <v>1</v>
      </c>
      <c r="E176" s="5">
        <v>0</v>
      </c>
      <c r="F176" s="5">
        <v>0</v>
      </c>
      <c r="G176" s="5">
        <v>0</v>
      </c>
      <c r="H176" s="5">
        <v>0</v>
      </c>
      <c r="I176" s="5">
        <v>1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16</v>
      </c>
      <c r="P176" s="5">
        <v>20000</v>
      </c>
      <c r="Q176" t="s">
        <v>2</v>
      </c>
    </row>
    <row r="177" spans="1:17" x14ac:dyDescent="0.15">
      <c r="A177" s="5">
        <v>306019</v>
      </c>
      <c r="B177" s="5" t="s">
        <v>156</v>
      </c>
      <c r="C177" s="5">
        <v>6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3</v>
      </c>
      <c r="N177" s="5">
        <v>0</v>
      </c>
      <c r="O177" s="5">
        <v>26</v>
      </c>
      <c r="P177" s="5">
        <v>10000</v>
      </c>
      <c r="Q177" t="s">
        <v>2</v>
      </c>
    </row>
    <row r="178" spans="1:17" x14ac:dyDescent="0.15">
      <c r="A178" s="5">
        <v>306020</v>
      </c>
      <c r="B178" s="5" t="s">
        <v>163</v>
      </c>
      <c r="C178" s="5">
        <v>6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1</v>
      </c>
      <c r="K178" s="5">
        <v>5</v>
      </c>
      <c r="L178" s="5">
        <v>0</v>
      </c>
      <c r="M178" s="5">
        <v>0</v>
      </c>
      <c r="N178" s="5">
        <v>0</v>
      </c>
      <c r="O178" s="5">
        <v>15</v>
      </c>
      <c r="P178" s="5">
        <v>10000</v>
      </c>
      <c r="Q178" t="s">
        <v>2</v>
      </c>
    </row>
    <row r="179" spans="1:17" x14ac:dyDescent="0.15">
      <c r="A179" s="5">
        <v>306021</v>
      </c>
      <c r="B179" s="5" t="s">
        <v>166</v>
      </c>
      <c r="C179" s="5">
        <v>6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6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  <c r="O179" s="5">
        <v>46</v>
      </c>
      <c r="P179" s="5">
        <v>20000</v>
      </c>
      <c r="Q179" t="s">
        <v>2</v>
      </c>
    </row>
    <row r="180" spans="1:17" x14ac:dyDescent="0.15">
      <c r="A180" s="5">
        <v>306022</v>
      </c>
      <c r="B180" s="5" t="s">
        <v>174</v>
      </c>
      <c r="C180" s="5">
        <v>6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5</v>
      </c>
      <c r="L180" s="5">
        <v>0</v>
      </c>
      <c r="M180" s="5">
        <v>0</v>
      </c>
      <c r="N180" s="5">
        <v>2</v>
      </c>
      <c r="O180" s="5">
        <v>24</v>
      </c>
      <c r="P180" s="5">
        <v>15000</v>
      </c>
      <c r="Q180" t="s">
        <v>2</v>
      </c>
    </row>
    <row r="181" spans="1:17" x14ac:dyDescent="0.15">
      <c r="A181" s="5">
        <v>306023</v>
      </c>
      <c r="B181" s="5" t="s">
        <v>175</v>
      </c>
      <c r="C181" s="5">
        <v>6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2</v>
      </c>
      <c r="M181" s="5">
        <v>6</v>
      </c>
      <c r="N181" s="5">
        <v>3</v>
      </c>
      <c r="O181" s="5">
        <v>24</v>
      </c>
      <c r="P181" s="5">
        <v>15000</v>
      </c>
      <c r="Q181" t="s">
        <v>2</v>
      </c>
    </row>
    <row r="182" spans="1:17" x14ac:dyDescent="0.15">
      <c r="A182" s="5">
        <v>306024</v>
      </c>
      <c r="B182" s="5" t="s">
        <v>183</v>
      </c>
      <c r="C182" s="5">
        <v>6</v>
      </c>
      <c r="D182" s="5">
        <v>0</v>
      </c>
      <c r="E182" s="5">
        <v>0</v>
      </c>
      <c r="F182" s="5">
        <v>0</v>
      </c>
      <c r="G182" s="5">
        <v>0</v>
      </c>
      <c r="H182" s="5">
        <v>1</v>
      </c>
      <c r="I182" s="5">
        <v>3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33</v>
      </c>
      <c r="P182" s="5">
        <v>10000</v>
      </c>
      <c r="Q182" t="s">
        <v>2</v>
      </c>
    </row>
    <row r="183" spans="1:17" x14ac:dyDescent="0.15">
      <c r="A183" s="5">
        <v>306025</v>
      </c>
      <c r="B183" s="5" t="s">
        <v>186</v>
      </c>
      <c r="C183" s="5">
        <v>6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4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33</v>
      </c>
      <c r="P183" s="5">
        <v>10000</v>
      </c>
      <c r="Q183" t="s">
        <v>2</v>
      </c>
    </row>
    <row r="184" spans="1:17" x14ac:dyDescent="0.15">
      <c r="A184" s="5">
        <v>306026</v>
      </c>
      <c r="B184" s="5" t="s">
        <v>200</v>
      </c>
      <c r="C184" s="5">
        <v>6</v>
      </c>
      <c r="D184" s="5">
        <v>0</v>
      </c>
      <c r="E184" s="5">
        <v>0</v>
      </c>
      <c r="F184" s="5">
        <v>0</v>
      </c>
      <c r="G184" s="5">
        <v>1</v>
      </c>
      <c r="H184" s="5">
        <v>0</v>
      </c>
      <c r="I184" s="5">
        <v>7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40</v>
      </c>
      <c r="P184" s="5">
        <v>20000</v>
      </c>
      <c r="Q184" t="s">
        <v>2</v>
      </c>
    </row>
    <row r="185" spans="1:17" x14ac:dyDescent="0.15">
      <c r="A185" s="5">
        <v>306027</v>
      </c>
      <c r="B185" s="5" t="s">
        <v>204</v>
      </c>
      <c r="C185" s="5">
        <v>6</v>
      </c>
      <c r="D185" s="5">
        <v>0</v>
      </c>
      <c r="E185" s="5">
        <v>0</v>
      </c>
      <c r="F185" s="5">
        <v>0</v>
      </c>
      <c r="G185" s="5">
        <v>1</v>
      </c>
      <c r="H185" s="5">
        <v>0</v>
      </c>
      <c r="I185" s="5">
        <v>0</v>
      </c>
      <c r="J185" s="5">
        <v>1</v>
      </c>
      <c r="K185" s="5">
        <v>6</v>
      </c>
      <c r="L185" s="5">
        <v>0</v>
      </c>
      <c r="M185" s="5">
        <v>0</v>
      </c>
      <c r="N185" s="5">
        <v>2</v>
      </c>
      <c r="O185" s="5">
        <v>28</v>
      </c>
      <c r="P185" s="5">
        <v>20000</v>
      </c>
      <c r="Q185" t="s">
        <v>2</v>
      </c>
    </row>
    <row r="186" spans="1:17" x14ac:dyDescent="0.15">
      <c r="A186" s="5">
        <v>306028</v>
      </c>
      <c r="B186" s="5" t="s">
        <v>208</v>
      </c>
      <c r="C186" s="5">
        <v>6</v>
      </c>
      <c r="D186" s="5">
        <v>0</v>
      </c>
      <c r="E186" s="5">
        <v>0</v>
      </c>
      <c r="F186" s="5">
        <v>0</v>
      </c>
      <c r="G186" s="5">
        <v>1</v>
      </c>
      <c r="H186" s="5">
        <v>0</v>
      </c>
      <c r="I186" s="5">
        <v>0</v>
      </c>
      <c r="J186" s="5">
        <v>0</v>
      </c>
      <c r="K186" s="5">
        <v>0</v>
      </c>
      <c r="L186" s="5">
        <v>2</v>
      </c>
      <c r="M186" s="5">
        <v>7</v>
      </c>
      <c r="N186" s="5">
        <v>3</v>
      </c>
      <c r="O186" s="5">
        <v>25</v>
      </c>
      <c r="P186" s="5">
        <v>20000</v>
      </c>
      <c r="Q186" t="s">
        <v>2</v>
      </c>
    </row>
    <row r="187" spans="1:17" x14ac:dyDescent="0.15">
      <c r="A187" s="5">
        <v>306029</v>
      </c>
      <c r="B187" s="5" t="s">
        <v>240</v>
      </c>
      <c r="C187" s="5">
        <v>6</v>
      </c>
      <c r="D187" s="5">
        <v>0</v>
      </c>
      <c r="E187" s="5">
        <v>0</v>
      </c>
      <c r="F187" s="5">
        <v>0</v>
      </c>
      <c r="G187" s="5">
        <v>1</v>
      </c>
      <c r="H187" s="5">
        <v>0</v>
      </c>
      <c r="I187" s="5">
        <v>9</v>
      </c>
      <c r="J187" s="5">
        <v>0</v>
      </c>
      <c r="K187" s="5">
        <v>0</v>
      </c>
      <c r="L187" s="5">
        <v>0</v>
      </c>
      <c r="M187" s="5">
        <v>0</v>
      </c>
      <c r="N187" s="5">
        <v>1</v>
      </c>
      <c r="O187" s="5">
        <v>54</v>
      </c>
      <c r="P187" s="5">
        <v>800000</v>
      </c>
      <c r="Q187" t="s">
        <v>2</v>
      </c>
    </row>
    <row r="188" spans="1:17" x14ac:dyDescent="0.15">
      <c r="A188" s="5">
        <v>306030</v>
      </c>
      <c r="B188" s="5" t="s">
        <v>241</v>
      </c>
      <c r="C188" s="5">
        <v>6</v>
      </c>
      <c r="D188" s="5">
        <v>0</v>
      </c>
      <c r="E188" s="5">
        <v>0</v>
      </c>
      <c r="F188" s="5">
        <v>0</v>
      </c>
      <c r="G188" s="5">
        <v>1</v>
      </c>
      <c r="H188" s="5">
        <v>0</v>
      </c>
      <c r="I188" s="5">
        <v>0</v>
      </c>
      <c r="J188" s="5">
        <v>2</v>
      </c>
      <c r="K188" s="5">
        <v>8</v>
      </c>
      <c r="L188" s="5">
        <v>0</v>
      </c>
      <c r="M188" s="5">
        <v>0</v>
      </c>
      <c r="N188" s="5">
        <v>2</v>
      </c>
      <c r="O188" s="5">
        <v>32</v>
      </c>
      <c r="P188" s="5">
        <v>800000</v>
      </c>
      <c r="Q188" t="s">
        <v>2</v>
      </c>
    </row>
    <row r="189" spans="1:17" x14ac:dyDescent="0.15">
      <c r="A189" s="5">
        <v>306031</v>
      </c>
      <c r="B189" s="5" t="s">
        <v>242</v>
      </c>
      <c r="C189" s="5">
        <v>6</v>
      </c>
      <c r="D189" s="5">
        <v>0</v>
      </c>
      <c r="E189" s="5">
        <v>0</v>
      </c>
      <c r="F189" s="5">
        <v>0</v>
      </c>
      <c r="G189" s="5">
        <v>1</v>
      </c>
      <c r="H189" s="5">
        <v>0</v>
      </c>
      <c r="I189" s="5">
        <v>0</v>
      </c>
      <c r="J189" s="5">
        <v>0</v>
      </c>
      <c r="K189" s="5">
        <v>0</v>
      </c>
      <c r="L189" s="5">
        <v>2</v>
      </c>
      <c r="M189" s="5">
        <v>9</v>
      </c>
      <c r="N189" s="5">
        <v>3</v>
      </c>
      <c r="O189" s="5">
        <v>30</v>
      </c>
      <c r="P189" s="5">
        <v>800000</v>
      </c>
      <c r="Q189" t="s">
        <v>2</v>
      </c>
    </row>
    <row r="190" spans="1:17" x14ac:dyDescent="0.15">
      <c r="A190" s="5">
        <v>306032</v>
      </c>
      <c r="B190" s="5" t="s">
        <v>246</v>
      </c>
      <c r="C190" s="5">
        <v>6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8</v>
      </c>
      <c r="J190" s="5">
        <v>0</v>
      </c>
      <c r="K190" s="5">
        <v>0</v>
      </c>
      <c r="L190" s="5">
        <v>0</v>
      </c>
      <c r="M190" s="5">
        <v>0</v>
      </c>
      <c r="N190" s="5">
        <v>1</v>
      </c>
      <c r="O190" s="5">
        <v>45</v>
      </c>
      <c r="P190" s="5">
        <v>70000</v>
      </c>
      <c r="Q190" t="s">
        <v>2</v>
      </c>
    </row>
    <row r="191" spans="1:17" x14ac:dyDescent="0.15">
      <c r="A191" s="5">
        <v>306033</v>
      </c>
      <c r="B191" s="5" t="s">
        <v>247</v>
      </c>
      <c r="C191" s="5">
        <v>6</v>
      </c>
      <c r="D191" s="5">
        <v>0</v>
      </c>
      <c r="E191" s="5">
        <v>1</v>
      </c>
      <c r="F191" s="5">
        <v>0</v>
      </c>
      <c r="G191" s="5">
        <v>0</v>
      </c>
      <c r="H191" s="5">
        <v>0</v>
      </c>
      <c r="I191" s="5">
        <v>0</v>
      </c>
      <c r="J191" s="5">
        <v>1</v>
      </c>
      <c r="K191" s="5">
        <v>7</v>
      </c>
      <c r="L191" s="5">
        <v>0</v>
      </c>
      <c r="M191" s="5">
        <v>0</v>
      </c>
      <c r="N191" s="5">
        <v>2</v>
      </c>
      <c r="O191" s="5">
        <v>30</v>
      </c>
      <c r="P191" s="5">
        <v>70000</v>
      </c>
      <c r="Q191" t="s">
        <v>2</v>
      </c>
    </row>
    <row r="192" spans="1:17" x14ac:dyDescent="0.15">
      <c r="A192" s="5">
        <v>306034</v>
      </c>
      <c r="B192" s="5" t="s">
        <v>248</v>
      </c>
      <c r="C192" s="5">
        <v>6</v>
      </c>
      <c r="D192" s="5">
        <v>0</v>
      </c>
      <c r="E192" s="5">
        <v>2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8</v>
      </c>
      <c r="N192" s="5">
        <v>3</v>
      </c>
      <c r="O192" s="5">
        <v>28</v>
      </c>
      <c r="P192" s="5">
        <v>70000</v>
      </c>
      <c r="Q192" t="s">
        <v>2</v>
      </c>
    </row>
    <row r="193" spans="1:17" x14ac:dyDescent="0.15">
      <c r="A193" s="5">
        <v>307000</v>
      </c>
      <c r="B193" s="6" t="s">
        <v>286</v>
      </c>
      <c r="C193" s="5">
        <v>7</v>
      </c>
      <c r="D193" s="5">
        <v>0</v>
      </c>
      <c r="E193" s="5">
        <v>2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100000</v>
      </c>
      <c r="Q193" t="s">
        <v>2</v>
      </c>
    </row>
    <row r="194" spans="1:17" x14ac:dyDescent="0.15">
      <c r="A194" s="5">
        <v>307001</v>
      </c>
      <c r="B194" s="6" t="s">
        <v>287</v>
      </c>
      <c r="C194" s="5">
        <v>7</v>
      </c>
      <c r="D194" s="5">
        <v>0</v>
      </c>
      <c r="E194" s="5">
        <v>0</v>
      </c>
      <c r="F194" s="5">
        <v>0</v>
      </c>
      <c r="G194" s="5">
        <v>2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100000</v>
      </c>
      <c r="Q194" t="s">
        <v>2</v>
      </c>
    </row>
    <row r="195" spans="1:17" x14ac:dyDescent="0.15">
      <c r="A195" s="5">
        <v>307002</v>
      </c>
      <c r="B195" s="6" t="s">
        <v>288</v>
      </c>
      <c r="C195" s="5">
        <v>7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2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100000</v>
      </c>
      <c r="Q195" t="s">
        <v>2</v>
      </c>
    </row>
    <row r="196" spans="1:17" x14ac:dyDescent="0.15">
      <c r="A196" s="5">
        <v>307003</v>
      </c>
      <c r="B196" s="5" t="s">
        <v>289</v>
      </c>
      <c r="C196" s="5">
        <v>7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2</v>
      </c>
      <c r="L196" s="5">
        <v>0</v>
      </c>
      <c r="M196" s="5">
        <v>0</v>
      </c>
      <c r="N196" s="5">
        <v>0</v>
      </c>
      <c r="O196" s="5">
        <v>0</v>
      </c>
      <c r="P196" s="5">
        <v>100000</v>
      </c>
      <c r="Q196" t="s">
        <v>2</v>
      </c>
    </row>
    <row r="197" spans="1:17" x14ac:dyDescent="0.15">
      <c r="A197" s="5">
        <v>307004</v>
      </c>
      <c r="B197" s="5" t="s">
        <v>290</v>
      </c>
      <c r="C197" s="5">
        <v>7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2</v>
      </c>
      <c r="N197" s="5">
        <v>0</v>
      </c>
      <c r="O197" s="5">
        <v>0</v>
      </c>
      <c r="P197" s="5">
        <v>100000</v>
      </c>
      <c r="Q197" t="s">
        <v>2</v>
      </c>
    </row>
    <row r="198" spans="1:17" x14ac:dyDescent="0.15">
      <c r="A198" s="5">
        <v>307005</v>
      </c>
      <c r="B198" s="5" t="s">
        <v>291</v>
      </c>
      <c r="C198" s="5">
        <v>7</v>
      </c>
      <c r="D198" s="5">
        <v>0</v>
      </c>
      <c r="E198" s="5">
        <v>4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250000</v>
      </c>
      <c r="Q198" t="s">
        <v>2</v>
      </c>
    </row>
    <row r="199" spans="1:17" x14ac:dyDescent="0.15">
      <c r="A199" s="5">
        <v>307006</v>
      </c>
      <c r="B199" s="5" t="s">
        <v>292</v>
      </c>
      <c r="C199" s="5">
        <v>7</v>
      </c>
      <c r="D199" s="5">
        <v>0</v>
      </c>
      <c r="E199" s="5">
        <v>0</v>
      </c>
      <c r="F199" s="5">
        <v>0</v>
      </c>
      <c r="G199" s="5">
        <v>3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250000</v>
      </c>
      <c r="Q199" t="s">
        <v>2</v>
      </c>
    </row>
    <row r="200" spans="1:17" x14ac:dyDescent="0.15">
      <c r="A200" s="5">
        <v>307007</v>
      </c>
      <c r="B200" s="5" t="s">
        <v>293</v>
      </c>
      <c r="C200" s="5">
        <v>7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4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500000</v>
      </c>
      <c r="Q200" t="s">
        <v>2</v>
      </c>
    </row>
    <row r="201" spans="1:17" x14ac:dyDescent="0.15">
      <c r="A201" s="5">
        <v>307008</v>
      </c>
      <c r="B201" s="5" t="s">
        <v>294</v>
      </c>
      <c r="C201" s="5">
        <v>7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4</v>
      </c>
      <c r="L201" s="5">
        <v>0</v>
      </c>
      <c r="M201" s="5">
        <v>0</v>
      </c>
      <c r="N201" s="5">
        <v>0</v>
      </c>
      <c r="O201" s="5">
        <v>0</v>
      </c>
      <c r="P201" s="5">
        <v>500000</v>
      </c>
      <c r="Q201" t="s">
        <v>2</v>
      </c>
    </row>
    <row r="202" spans="1:17" x14ac:dyDescent="0.15">
      <c r="A202" s="5">
        <v>307009</v>
      </c>
      <c r="B202" s="5" t="s">
        <v>295</v>
      </c>
      <c r="C202" s="5">
        <v>7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4</v>
      </c>
      <c r="N202" s="5">
        <v>0</v>
      </c>
      <c r="O202" s="5">
        <v>0</v>
      </c>
      <c r="P202" s="5">
        <v>500000</v>
      </c>
      <c r="Q202" t="s">
        <v>2</v>
      </c>
    </row>
    <row r="203" spans="1:17" x14ac:dyDescent="0.15">
      <c r="A203" s="5">
        <v>307010</v>
      </c>
      <c r="B203" s="5" t="s">
        <v>296</v>
      </c>
      <c r="C203" s="5">
        <v>7</v>
      </c>
      <c r="D203" s="5">
        <v>2</v>
      </c>
      <c r="E203" s="5">
        <v>3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700000</v>
      </c>
      <c r="Q203" t="s">
        <v>2</v>
      </c>
    </row>
    <row r="204" spans="1:17" x14ac:dyDescent="0.15">
      <c r="A204" s="5">
        <v>307011</v>
      </c>
      <c r="B204" s="5" t="s">
        <v>297</v>
      </c>
      <c r="C204" s="5">
        <v>7</v>
      </c>
      <c r="D204" s="5">
        <v>0</v>
      </c>
      <c r="E204" s="5">
        <v>0</v>
      </c>
      <c r="F204" s="5">
        <v>2</v>
      </c>
      <c r="G204" s="5">
        <v>3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500000</v>
      </c>
      <c r="Q204" t="s">
        <v>2</v>
      </c>
    </row>
    <row r="205" spans="1:17" x14ac:dyDescent="0.15">
      <c r="A205" s="5">
        <v>307012</v>
      </c>
      <c r="B205" s="5" t="s">
        <v>298</v>
      </c>
      <c r="C205" s="5">
        <v>7</v>
      </c>
      <c r="D205" s="5">
        <v>0</v>
      </c>
      <c r="E205" s="5">
        <v>0</v>
      </c>
      <c r="F205" s="5">
        <v>0</v>
      </c>
      <c r="G205" s="5">
        <v>0</v>
      </c>
      <c r="H205" s="5">
        <v>2</v>
      </c>
      <c r="I205" s="5">
        <v>3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500000</v>
      </c>
      <c r="Q205" t="s">
        <v>2</v>
      </c>
    </row>
    <row r="206" spans="1:17" x14ac:dyDescent="0.15">
      <c r="A206" s="5">
        <v>307013</v>
      </c>
      <c r="B206" s="5" t="s">
        <v>299</v>
      </c>
      <c r="C206" s="5">
        <v>7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2</v>
      </c>
      <c r="K206" s="5">
        <v>3</v>
      </c>
      <c r="L206" s="5">
        <v>0</v>
      </c>
      <c r="M206" s="5">
        <v>0</v>
      </c>
      <c r="N206" s="5">
        <v>0</v>
      </c>
      <c r="O206" s="5">
        <v>0</v>
      </c>
      <c r="P206" s="5">
        <v>700000</v>
      </c>
      <c r="Q206" t="s">
        <v>2</v>
      </c>
    </row>
    <row r="207" spans="1:17" x14ac:dyDescent="0.15">
      <c r="A207" s="5">
        <v>307014</v>
      </c>
      <c r="B207" s="5" t="s">
        <v>300</v>
      </c>
      <c r="C207" s="5">
        <v>7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2</v>
      </c>
      <c r="M207" s="5">
        <v>3</v>
      </c>
      <c r="N207" s="5">
        <v>0</v>
      </c>
      <c r="O207" s="5">
        <v>0</v>
      </c>
      <c r="P207" s="5">
        <v>700000</v>
      </c>
      <c r="Q207" t="s">
        <v>2</v>
      </c>
    </row>
    <row r="208" spans="1:17" x14ac:dyDescent="0.15">
      <c r="A208" s="5">
        <v>307015</v>
      </c>
      <c r="B208" s="5" t="s">
        <v>301</v>
      </c>
      <c r="C208" s="5">
        <v>7</v>
      </c>
      <c r="D208" s="5">
        <v>3</v>
      </c>
      <c r="E208" s="5">
        <v>5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900000</v>
      </c>
      <c r="Q208" t="s">
        <v>2</v>
      </c>
    </row>
    <row r="209" spans="1:17" x14ac:dyDescent="0.15">
      <c r="A209" s="5">
        <v>307016</v>
      </c>
      <c r="B209" s="5" t="s">
        <v>302</v>
      </c>
      <c r="C209" s="5">
        <v>7</v>
      </c>
      <c r="D209" s="5">
        <v>0</v>
      </c>
      <c r="E209" s="5">
        <v>0</v>
      </c>
      <c r="F209" s="5">
        <v>3</v>
      </c>
      <c r="G209" s="5">
        <v>5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900000</v>
      </c>
      <c r="Q209" t="s">
        <v>2</v>
      </c>
    </row>
    <row r="210" spans="1:17" x14ac:dyDescent="0.15">
      <c r="A210" s="5">
        <v>307017</v>
      </c>
      <c r="B210" s="5" t="s">
        <v>303</v>
      </c>
      <c r="C210" s="5">
        <v>7</v>
      </c>
      <c r="D210" s="5">
        <v>0</v>
      </c>
      <c r="E210" s="5">
        <v>0</v>
      </c>
      <c r="F210" s="5">
        <v>0</v>
      </c>
      <c r="G210" s="5">
        <v>0</v>
      </c>
      <c r="H210" s="5">
        <v>3</v>
      </c>
      <c r="I210" s="5">
        <v>5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1000000</v>
      </c>
      <c r="Q210" t="s">
        <v>2</v>
      </c>
    </row>
    <row r="211" spans="1:17" x14ac:dyDescent="0.15">
      <c r="A211" s="5">
        <v>307018</v>
      </c>
      <c r="B211" s="5" t="s">
        <v>304</v>
      </c>
      <c r="C211" s="5">
        <v>7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3</v>
      </c>
      <c r="K211" s="5">
        <v>5</v>
      </c>
      <c r="L211" s="5">
        <v>0</v>
      </c>
      <c r="M211" s="5">
        <v>0</v>
      </c>
      <c r="N211" s="5">
        <v>0</v>
      </c>
      <c r="O211" s="5">
        <v>0</v>
      </c>
      <c r="P211" s="5">
        <v>1000000</v>
      </c>
      <c r="Q211" t="s">
        <v>2</v>
      </c>
    </row>
    <row r="212" spans="1:17" x14ac:dyDescent="0.15">
      <c r="A212" s="5">
        <v>307019</v>
      </c>
      <c r="B212" s="5" t="s">
        <v>305</v>
      </c>
      <c r="C212" s="5">
        <v>7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3</v>
      </c>
      <c r="M212" s="5">
        <v>5</v>
      </c>
      <c r="N212" s="5">
        <v>0</v>
      </c>
      <c r="O212" s="5">
        <v>0</v>
      </c>
      <c r="P212" s="5">
        <v>900000</v>
      </c>
      <c r="Q212" t="s">
        <v>2</v>
      </c>
    </row>
    <row r="213" spans="1:17" x14ac:dyDescent="0.15">
      <c r="A213" s="5">
        <v>307020</v>
      </c>
      <c r="B213" s="5" t="s">
        <v>306</v>
      </c>
      <c r="C213" s="5">
        <v>7</v>
      </c>
      <c r="D213" s="5">
        <v>4</v>
      </c>
      <c r="E213" s="5">
        <v>7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2000000</v>
      </c>
      <c r="Q213" t="s">
        <v>2</v>
      </c>
    </row>
    <row r="214" spans="1:17" x14ac:dyDescent="0.15">
      <c r="A214" s="5">
        <v>307021</v>
      </c>
      <c r="B214" s="5" t="s">
        <v>307</v>
      </c>
      <c r="C214" s="5">
        <v>7</v>
      </c>
      <c r="D214" s="5">
        <v>0</v>
      </c>
      <c r="E214" s="5">
        <v>0</v>
      </c>
      <c r="F214" s="5">
        <v>4</v>
      </c>
      <c r="G214" s="5">
        <v>7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2000000</v>
      </c>
      <c r="Q214" t="s">
        <v>2</v>
      </c>
    </row>
    <row r="215" spans="1:17" x14ac:dyDescent="0.15">
      <c r="A215" s="5">
        <v>307022</v>
      </c>
      <c r="B215" s="5" t="s">
        <v>308</v>
      </c>
      <c r="C215" s="5">
        <v>7</v>
      </c>
      <c r="D215" s="5">
        <v>0</v>
      </c>
      <c r="E215" s="5">
        <v>0</v>
      </c>
      <c r="F215" s="5">
        <v>0</v>
      </c>
      <c r="G215" s="5">
        <v>0</v>
      </c>
      <c r="H215" s="5">
        <v>4</v>
      </c>
      <c r="I215" s="5">
        <v>7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2000000</v>
      </c>
      <c r="Q215" t="s">
        <v>2</v>
      </c>
    </row>
    <row r="216" spans="1:17" x14ac:dyDescent="0.15">
      <c r="A216" s="5">
        <v>307023</v>
      </c>
      <c r="B216" s="5" t="s">
        <v>309</v>
      </c>
      <c r="C216" s="5">
        <v>7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4</v>
      </c>
      <c r="K216" s="5">
        <v>7</v>
      </c>
      <c r="L216" s="5">
        <v>0</v>
      </c>
      <c r="M216" s="5">
        <v>0</v>
      </c>
      <c r="N216" s="5">
        <v>0</v>
      </c>
      <c r="O216" s="5">
        <v>0</v>
      </c>
      <c r="P216" s="5">
        <v>2000000</v>
      </c>
      <c r="Q216" t="s">
        <v>2</v>
      </c>
    </row>
    <row r="217" spans="1:17" x14ac:dyDescent="0.15">
      <c r="A217" s="5">
        <v>307024</v>
      </c>
      <c r="B217" s="5" t="s">
        <v>310</v>
      </c>
      <c r="C217" s="5">
        <v>7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4</v>
      </c>
      <c r="M217" s="5">
        <v>7</v>
      </c>
      <c r="N217" s="5">
        <v>0</v>
      </c>
      <c r="O217" s="5">
        <v>0</v>
      </c>
      <c r="P217" s="5">
        <v>2000000</v>
      </c>
      <c r="Q217" t="s">
        <v>2</v>
      </c>
    </row>
    <row r="218" spans="1:17" x14ac:dyDescent="0.15">
      <c r="A218" s="5">
        <v>307025</v>
      </c>
      <c r="B218" s="5" t="s">
        <v>272</v>
      </c>
      <c r="C218" s="5">
        <v>7</v>
      </c>
      <c r="D218" s="5">
        <v>1</v>
      </c>
      <c r="E218" s="5">
        <v>3</v>
      </c>
      <c r="F218" s="5">
        <v>1</v>
      </c>
      <c r="G218" s="5">
        <v>3</v>
      </c>
      <c r="H218" s="5">
        <v>1</v>
      </c>
      <c r="I218" s="5">
        <v>3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48</v>
      </c>
      <c r="P218" s="5">
        <v>50000</v>
      </c>
      <c r="Q218" t="s">
        <v>2</v>
      </c>
    </row>
    <row r="219" spans="1:17" x14ac:dyDescent="0.15">
      <c r="A219" s="5">
        <v>307026</v>
      </c>
      <c r="B219" s="5" t="s">
        <v>274</v>
      </c>
      <c r="C219" s="5">
        <v>7</v>
      </c>
      <c r="D219" s="5">
        <v>1</v>
      </c>
      <c r="E219" s="5">
        <v>3</v>
      </c>
      <c r="F219" s="5">
        <v>1</v>
      </c>
      <c r="G219" s="5">
        <v>3</v>
      </c>
      <c r="H219" s="5">
        <v>0</v>
      </c>
      <c r="I219" s="5">
        <v>0</v>
      </c>
      <c r="J219" s="5">
        <v>0</v>
      </c>
      <c r="K219" s="5">
        <v>3</v>
      </c>
      <c r="L219" s="5">
        <v>0</v>
      </c>
      <c r="M219" s="5">
        <v>0</v>
      </c>
      <c r="N219" s="5">
        <v>0</v>
      </c>
      <c r="O219" s="5">
        <v>48</v>
      </c>
      <c r="P219" s="5">
        <v>50000</v>
      </c>
      <c r="Q219" t="s">
        <v>2</v>
      </c>
    </row>
    <row r="220" spans="1:17" x14ac:dyDescent="0.15">
      <c r="A220" s="5">
        <v>307027</v>
      </c>
      <c r="B220" s="5" t="s">
        <v>276</v>
      </c>
      <c r="C220" s="5">
        <v>7</v>
      </c>
      <c r="D220" s="5">
        <v>1</v>
      </c>
      <c r="E220" s="5">
        <v>3</v>
      </c>
      <c r="F220" s="5">
        <v>1</v>
      </c>
      <c r="G220" s="5">
        <v>3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3</v>
      </c>
      <c r="N220" s="5">
        <v>0</v>
      </c>
      <c r="O220" s="5">
        <v>48</v>
      </c>
      <c r="P220" s="5">
        <v>50000</v>
      </c>
      <c r="Q220" t="s">
        <v>2</v>
      </c>
    </row>
    <row r="221" spans="1:17" x14ac:dyDescent="0.15">
      <c r="A221" s="5">
        <v>308000</v>
      </c>
      <c r="B221" s="5" t="s">
        <v>262</v>
      </c>
      <c r="C221" s="5">
        <v>8</v>
      </c>
      <c r="D221" s="5">
        <v>0</v>
      </c>
      <c r="E221" s="5">
        <v>1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15</v>
      </c>
      <c r="P221" s="5">
        <v>5000</v>
      </c>
      <c r="Q221" t="s">
        <v>2</v>
      </c>
    </row>
    <row r="222" spans="1:17" x14ac:dyDescent="0.15">
      <c r="A222" s="5">
        <v>308001</v>
      </c>
      <c r="B222" s="5" t="s">
        <v>263</v>
      </c>
      <c r="C222" s="5">
        <v>8</v>
      </c>
      <c r="D222" s="5">
        <v>0</v>
      </c>
      <c r="E222" s="5">
        <v>2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22</v>
      </c>
      <c r="P222" s="5">
        <v>5000</v>
      </c>
      <c r="Q222" t="s">
        <v>2</v>
      </c>
    </row>
    <row r="223" spans="1:17" x14ac:dyDescent="0.15">
      <c r="A223" s="5">
        <v>308002</v>
      </c>
      <c r="B223" s="5" t="s">
        <v>264</v>
      </c>
      <c r="C223" s="5">
        <v>8</v>
      </c>
      <c r="D223" s="5">
        <v>0</v>
      </c>
      <c r="E223" s="5">
        <v>3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30</v>
      </c>
      <c r="P223" s="5">
        <v>5000</v>
      </c>
      <c r="Q223" t="s">
        <v>2</v>
      </c>
    </row>
    <row r="224" spans="1:17" x14ac:dyDescent="0.15">
      <c r="A224" s="5">
        <v>308003</v>
      </c>
      <c r="B224" s="5" t="s">
        <v>265</v>
      </c>
      <c r="C224" s="5">
        <v>8</v>
      </c>
      <c r="D224" s="5">
        <v>0</v>
      </c>
      <c r="E224" s="5">
        <v>3</v>
      </c>
      <c r="F224" s="5">
        <v>0</v>
      </c>
      <c r="G224" s="5">
        <v>1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35</v>
      </c>
      <c r="P224" s="5">
        <v>5000</v>
      </c>
      <c r="Q224" t="s">
        <v>2</v>
      </c>
    </row>
    <row r="225" spans="1:17" x14ac:dyDescent="0.15">
      <c r="A225" s="5">
        <v>308004</v>
      </c>
      <c r="B225" s="5" t="s">
        <v>266</v>
      </c>
      <c r="C225" s="5">
        <v>8</v>
      </c>
      <c r="D225" s="5">
        <v>2</v>
      </c>
      <c r="E225" s="5">
        <v>3</v>
      </c>
      <c r="F225" s="5">
        <v>0</v>
      </c>
      <c r="G225" s="5">
        <v>1</v>
      </c>
      <c r="H225" s="5">
        <v>1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1</v>
      </c>
      <c r="O225" s="5">
        <v>45</v>
      </c>
      <c r="P225" s="5">
        <v>5000</v>
      </c>
      <c r="Q225" t="s">
        <v>2</v>
      </c>
    </row>
    <row r="226" spans="1:17" x14ac:dyDescent="0.15">
      <c r="A226" s="5">
        <v>308005</v>
      </c>
      <c r="B226" s="5" t="s">
        <v>267</v>
      </c>
      <c r="C226" s="5">
        <v>8</v>
      </c>
      <c r="D226" s="5">
        <v>2</v>
      </c>
      <c r="E226" s="5">
        <v>2</v>
      </c>
      <c r="F226" s="5">
        <v>0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0</v>
      </c>
      <c r="N226" s="5">
        <v>2</v>
      </c>
      <c r="O226" s="5">
        <v>30</v>
      </c>
      <c r="P226" s="5">
        <v>5000</v>
      </c>
      <c r="Q226" t="s">
        <v>2</v>
      </c>
    </row>
    <row r="227" spans="1:17" x14ac:dyDescent="0.15">
      <c r="A227" s="5">
        <v>308006</v>
      </c>
      <c r="B227" s="5" t="s">
        <v>268</v>
      </c>
      <c r="C227" s="5">
        <v>8</v>
      </c>
      <c r="D227" s="5">
        <v>2</v>
      </c>
      <c r="E227" s="5">
        <v>2</v>
      </c>
      <c r="F227" s="5">
        <v>0</v>
      </c>
      <c r="G227" s="5">
        <v>1</v>
      </c>
      <c r="H227" s="5">
        <v>0</v>
      </c>
      <c r="I227" s="5">
        <v>0</v>
      </c>
      <c r="J227" s="5">
        <v>0</v>
      </c>
      <c r="K227" s="5">
        <v>0</v>
      </c>
      <c r="L227" s="5">
        <v>1</v>
      </c>
      <c r="M227" s="5">
        <v>0</v>
      </c>
      <c r="N227" s="5">
        <v>3</v>
      </c>
      <c r="O227" s="5">
        <v>28</v>
      </c>
      <c r="P227" s="5">
        <v>5000</v>
      </c>
      <c r="Q227" t="s">
        <v>2</v>
      </c>
    </row>
    <row r="228" spans="1:17" x14ac:dyDescent="0.15">
      <c r="A228" s="5">
        <v>308007</v>
      </c>
      <c r="B228" s="5" t="s">
        <v>269</v>
      </c>
      <c r="C228" s="5">
        <v>8</v>
      </c>
      <c r="D228" s="5">
        <v>3</v>
      </c>
      <c r="E228" s="5">
        <v>4</v>
      </c>
      <c r="F228" s="5">
        <v>1</v>
      </c>
      <c r="G228" s="5">
        <v>2</v>
      </c>
      <c r="H228" s="5">
        <v>2</v>
      </c>
      <c r="I228" s="5">
        <v>1</v>
      </c>
      <c r="J228" s="5">
        <v>0</v>
      </c>
      <c r="K228" s="5">
        <v>0</v>
      </c>
      <c r="L228" s="5">
        <v>0</v>
      </c>
      <c r="M228" s="5">
        <v>0</v>
      </c>
      <c r="N228" s="5">
        <v>1</v>
      </c>
      <c r="O228" s="5">
        <v>45</v>
      </c>
      <c r="P228" s="5">
        <v>700000</v>
      </c>
      <c r="Q228" t="s">
        <v>2</v>
      </c>
    </row>
    <row r="229" spans="1:17" x14ac:dyDescent="0.15">
      <c r="A229" s="5">
        <v>308008</v>
      </c>
      <c r="B229" s="5" t="s">
        <v>270</v>
      </c>
      <c r="C229" s="5">
        <v>8</v>
      </c>
      <c r="D229" s="5">
        <v>3</v>
      </c>
      <c r="E229" s="5">
        <v>4</v>
      </c>
      <c r="F229" s="5">
        <v>1</v>
      </c>
      <c r="G229" s="5">
        <v>2</v>
      </c>
      <c r="H229" s="5">
        <v>0</v>
      </c>
      <c r="I229" s="5">
        <v>0</v>
      </c>
      <c r="J229" s="5">
        <v>2</v>
      </c>
      <c r="K229" s="5">
        <v>1</v>
      </c>
      <c r="L229" s="5">
        <v>0</v>
      </c>
      <c r="M229" s="5">
        <v>0</v>
      </c>
      <c r="N229" s="5">
        <v>2</v>
      </c>
      <c r="O229" s="5">
        <v>30</v>
      </c>
      <c r="P229" s="5">
        <v>700000</v>
      </c>
      <c r="Q229" t="s">
        <v>2</v>
      </c>
    </row>
    <row r="230" spans="1:17" x14ac:dyDescent="0.15">
      <c r="A230" s="5">
        <v>308009</v>
      </c>
      <c r="B230" s="5" t="s">
        <v>271</v>
      </c>
      <c r="C230" s="5">
        <v>8</v>
      </c>
      <c r="D230" s="5">
        <v>3</v>
      </c>
      <c r="E230" s="5">
        <v>4</v>
      </c>
      <c r="F230" s="5">
        <v>1</v>
      </c>
      <c r="G230" s="5">
        <v>2</v>
      </c>
      <c r="H230" s="5">
        <v>0</v>
      </c>
      <c r="I230" s="5">
        <v>0</v>
      </c>
      <c r="J230" s="5">
        <v>0</v>
      </c>
      <c r="K230" s="5">
        <v>0</v>
      </c>
      <c r="L230" s="5">
        <v>2</v>
      </c>
      <c r="M230" s="5">
        <v>1</v>
      </c>
      <c r="N230" s="5">
        <v>3</v>
      </c>
      <c r="O230" s="5">
        <v>28</v>
      </c>
      <c r="P230" s="5">
        <v>700000</v>
      </c>
      <c r="Q230" t="s">
        <v>2</v>
      </c>
    </row>
    <row r="231" spans="1:17" x14ac:dyDescent="0.15">
      <c r="A231" s="5">
        <v>309000</v>
      </c>
      <c r="B231" s="5" t="s">
        <v>252</v>
      </c>
      <c r="C231" s="5">
        <v>9</v>
      </c>
      <c r="D231" s="5">
        <v>0</v>
      </c>
      <c r="E231" s="5">
        <v>1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15</v>
      </c>
      <c r="P231" s="5">
        <v>5000</v>
      </c>
      <c r="Q231" t="s">
        <v>2</v>
      </c>
    </row>
    <row r="232" spans="1:17" x14ac:dyDescent="0.15">
      <c r="A232" s="5">
        <v>309001</v>
      </c>
      <c r="B232" s="5" t="s">
        <v>253</v>
      </c>
      <c r="C232" s="5">
        <v>9</v>
      </c>
      <c r="D232" s="5">
        <v>0</v>
      </c>
      <c r="E232" s="5">
        <v>2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22</v>
      </c>
      <c r="P232" s="5">
        <v>5000</v>
      </c>
      <c r="Q232" t="s">
        <v>2</v>
      </c>
    </row>
    <row r="233" spans="1:17" x14ac:dyDescent="0.15">
      <c r="A233" s="5">
        <v>309002</v>
      </c>
      <c r="B233" s="5" t="s">
        <v>254</v>
      </c>
      <c r="C233" s="5">
        <v>9</v>
      </c>
      <c r="D233" s="5">
        <v>0</v>
      </c>
      <c r="E233" s="5">
        <v>3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30</v>
      </c>
      <c r="P233" s="5">
        <v>5000</v>
      </c>
      <c r="Q233" t="s">
        <v>2</v>
      </c>
    </row>
    <row r="234" spans="1:17" x14ac:dyDescent="0.15">
      <c r="A234" s="5">
        <v>309003</v>
      </c>
      <c r="B234" s="5" t="s">
        <v>255</v>
      </c>
      <c r="C234" s="5">
        <v>9</v>
      </c>
      <c r="D234" s="5">
        <v>1</v>
      </c>
      <c r="E234" s="5">
        <v>3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35</v>
      </c>
      <c r="P234" s="5">
        <v>5000</v>
      </c>
      <c r="Q234" t="s">
        <v>2</v>
      </c>
    </row>
    <row r="235" spans="1:17" x14ac:dyDescent="0.15">
      <c r="A235" s="5">
        <v>309004</v>
      </c>
      <c r="B235" s="5" t="s">
        <v>256</v>
      </c>
      <c r="C235" s="5">
        <v>9</v>
      </c>
      <c r="D235" s="5">
        <v>0</v>
      </c>
      <c r="E235" s="5">
        <v>3</v>
      </c>
      <c r="F235" s="5">
        <v>0</v>
      </c>
      <c r="G235" s="5">
        <v>0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1</v>
      </c>
      <c r="O235" s="5">
        <v>45</v>
      </c>
      <c r="P235" s="5">
        <v>5000</v>
      </c>
      <c r="Q235" t="s">
        <v>2</v>
      </c>
    </row>
    <row r="236" spans="1:17" x14ac:dyDescent="0.15">
      <c r="A236" s="5">
        <v>309005</v>
      </c>
      <c r="B236" s="5" t="s">
        <v>257</v>
      </c>
      <c r="C236" s="5">
        <v>9</v>
      </c>
      <c r="D236" s="5">
        <v>0</v>
      </c>
      <c r="E236" s="5">
        <v>3</v>
      </c>
      <c r="F236" s="5">
        <v>0</v>
      </c>
      <c r="G236" s="5">
        <v>0</v>
      </c>
      <c r="H236" s="5">
        <v>0</v>
      </c>
      <c r="I236" s="5">
        <v>0</v>
      </c>
      <c r="J236" s="5">
        <v>1</v>
      </c>
      <c r="K236" s="5">
        <v>0</v>
      </c>
      <c r="L236" s="5">
        <v>0</v>
      </c>
      <c r="M236" s="5">
        <v>0</v>
      </c>
      <c r="N236" s="5">
        <v>2</v>
      </c>
      <c r="O236" s="5">
        <v>30</v>
      </c>
      <c r="P236" s="5">
        <v>5000</v>
      </c>
      <c r="Q236" t="s">
        <v>2</v>
      </c>
    </row>
    <row r="237" spans="1:17" x14ac:dyDescent="0.15">
      <c r="A237" s="5">
        <v>309006</v>
      </c>
      <c r="B237" s="5" t="s">
        <v>258</v>
      </c>
      <c r="C237" s="5">
        <v>9</v>
      </c>
      <c r="D237" s="5">
        <v>0</v>
      </c>
      <c r="E237" s="5">
        <v>3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1</v>
      </c>
      <c r="M237" s="5">
        <v>0</v>
      </c>
      <c r="N237" s="5">
        <v>3</v>
      </c>
      <c r="O237" s="5">
        <v>28</v>
      </c>
      <c r="P237" s="5">
        <v>5000</v>
      </c>
      <c r="Q237" t="s">
        <v>2</v>
      </c>
    </row>
    <row r="238" spans="1:17" x14ac:dyDescent="0.15">
      <c r="A238" s="5">
        <v>309007</v>
      </c>
      <c r="B238" s="5" t="s">
        <v>259</v>
      </c>
      <c r="C238" s="5">
        <v>9</v>
      </c>
      <c r="D238" s="5">
        <v>1</v>
      </c>
      <c r="E238" s="5">
        <v>4</v>
      </c>
      <c r="F238" s="5">
        <v>0</v>
      </c>
      <c r="G238" s="5">
        <v>0</v>
      </c>
      <c r="H238" s="5">
        <v>2</v>
      </c>
      <c r="I238" s="5">
        <v>2</v>
      </c>
      <c r="J238" s="5">
        <v>0</v>
      </c>
      <c r="K238" s="5">
        <v>0</v>
      </c>
      <c r="L238" s="5">
        <v>0</v>
      </c>
      <c r="M238" s="5">
        <v>0</v>
      </c>
      <c r="N238" s="5">
        <v>1</v>
      </c>
      <c r="O238" s="5">
        <v>45</v>
      </c>
      <c r="P238" s="5">
        <v>800000</v>
      </c>
      <c r="Q238" t="s">
        <v>2</v>
      </c>
    </row>
    <row r="239" spans="1:17" x14ac:dyDescent="0.15">
      <c r="A239" s="5">
        <v>309008</v>
      </c>
      <c r="B239" s="5" t="s">
        <v>260</v>
      </c>
      <c r="C239" s="5">
        <v>9</v>
      </c>
      <c r="D239" s="5">
        <v>1</v>
      </c>
      <c r="E239" s="5">
        <v>4</v>
      </c>
      <c r="F239" s="5">
        <v>0</v>
      </c>
      <c r="G239" s="5">
        <v>0</v>
      </c>
      <c r="H239" s="5">
        <v>0</v>
      </c>
      <c r="I239" s="5">
        <v>0</v>
      </c>
      <c r="J239" s="5">
        <v>2</v>
      </c>
      <c r="K239" s="5">
        <v>2</v>
      </c>
      <c r="L239" s="5">
        <v>0</v>
      </c>
      <c r="M239" s="5">
        <v>0</v>
      </c>
      <c r="N239" s="5">
        <v>2</v>
      </c>
      <c r="O239" s="5">
        <v>30</v>
      </c>
      <c r="P239" s="5">
        <v>800000</v>
      </c>
      <c r="Q239" t="s">
        <v>2</v>
      </c>
    </row>
    <row r="240" spans="1:17" x14ac:dyDescent="0.15">
      <c r="A240" s="5">
        <v>309009</v>
      </c>
      <c r="B240" s="5" t="s">
        <v>261</v>
      </c>
      <c r="C240" s="5">
        <v>9</v>
      </c>
      <c r="D240" s="5">
        <v>1</v>
      </c>
      <c r="E240" s="5">
        <v>4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2</v>
      </c>
      <c r="M240" s="5">
        <v>2</v>
      </c>
      <c r="N240" s="5">
        <v>3</v>
      </c>
      <c r="O240" s="5">
        <v>28</v>
      </c>
      <c r="P240" s="5">
        <v>800000</v>
      </c>
      <c r="Q240" t="s">
        <v>2</v>
      </c>
    </row>
    <row r="241" spans="1:17" x14ac:dyDescent="0.15">
      <c r="A241" s="5">
        <v>310000</v>
      </c>
      <c r="B241" s="5" t="s">
        <v>273</v>
      </c>
      <c r="C241" s="5">
        <v>10</v>
      </c>
      <c r="D241" s="5">
        <v>1</v>
      </c>
      <c r="E241" s="5">
        <v>2</v>
      </c>
      <c r="F241" s="5">
        <v>1</v>
      </c>
      <c r="G241" s="5">
        <v>2</v>
      </c>
      <c r="H241" s="5">
        <v>1</v>
      </c>
      <c r="I241" s="5">
        <v>2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48</v>
      </c>
      <c r="P241" s="5">
        <v>1000000</v>
      </c>
      <c r="Q241" t="s">
        <v>2</v>
      </c>
    </row>
    <row r="242" spans="1:17" x14ac:dyDescent="0.15">
      <c r="A242" s="5">
        <v>310001</v>
      </c>
      <c r="B242" s="5" t="s">
        <v>275</v>
      </c>
      <c r="C242" s="5">
        <v>10</v>
      </c>
      <c r="D242" s="5">
        <v>1</v>
      </c>
      <c r="E242" s="5">
        <v>2</v>
      </c>
      <c r="F242" s="5">
        <v>1</v>
      </c>
      <c r="G242" s="5">
        <v>2</v>
      </c>
      <c r="H242" s="5">
        <v>0</v>
      </c>
      <c r="I242" s="5">
        <v>0</v>
      </c>
      <c r="J242" s="5">
        <v>0</v>
      </c>
      <c r="K242" s="5">
        <v>2</v>
      </c>
      <c r="L242" s="5">
        <v>0</v>
      </c>
      <c r="M242" s="5">
        <v>0</v>
      </c>
      <c r="N242" s="5">
        <v>0</v>
      </c>
      <c r="O242" s="5">
        <v>48</v>
      </c>
      <c r="P242" s="5">
        <v>1000000</v>
      </c>
      <c r="Q242" t="s">
        <v>2</v>
      </c>
    </row>
    <row r="243" spans="1:17" x14ac:dyDescent="0.15">
      <c r="A243" s="5">
        <v>310002</v>
      </c>
      <c r="B243" s="5" t="s">
        <v>277</v>
      </c>
      <c r="C243" s="5">
        <v>10</v>
      </c>
      <c r="D243" s="5">
        <v>1</v>
      </c>
      <c r="E243" s="5">
        <v>2</v>
      </c>
      <c r="F243" s="5">
        <v>1</v>
      </c>
      <c r="G243" s="5">
        <v>2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2</v>
      </c>
      <c r="N243" s="5">
        <v>0</v>
      </c>
      <c r="O243" s="5">
        <v>48</v>
      </c>
      <c r="P243" s="5">
        <v>1000000</v>
      </c>
      <c r="Q243" t="s">
        <v>2</v>
      </c>
    </row>
  </sheetData>
  <mergeCells count="1">
    <mergeCell ref="A1:Q1"/>
  </mergeCells>
  <phoneticPr fontId="4" type="noConversion"/>
  <dataValidations count="1">
    <dataValidation allowBlank="1" showInputMessage="1" showErrorMessage="1" sqref="C2:C3"/>
  </dataValidations>
  <pageMargins left="0.75" right="0.75" top="1" bottom="1" header="0.51111111111111096" footer="0.511111111111110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D74" sqref="D74"/>
    </sheetView>
  </sheetViews>
  <sheetFormatPr defaultColWidth="9" defaultRowHeight="14.25" x14ac:dyDescent="0.15"/>
  <cols>
    <col min="1" max="1" width="7.875" customWidth="1"/>
    <col min="2" max="2" width="13.875" bestFit="1" customWidth="1"/>
    <col min="3" max="3" width="5.5" style="4" bestFit="1" customWidth="1"/>
    <col min="4" max="4" width="5.375" customWidth="1"/>
    <col min="5" max="5" width="7.5" style="4" bestFit="1" customWidth="1"/>
    <col min="6" max="6" width="5.5" bestFit="1" customWidth="1"/>
    <col min="7" max="7" width="5.375" customWidth="1"/>
    <col min="8" max="8" width="9.5" style="9" bestFit="1" customWidth="1"/>
    <col min="9" max="9" width="26.125" bestFit="1" customWidth="1"/>
    <col min="10" max="10" width="20.375" customWidth="1"/>
  </cols>
  <sheetData>
    <row r="1" spans="1:10" ht="65.099999999999994" customHeight="1" x14ac:dyDescent="0.15">
      <c r="A1" s="10" t="s">
        <v>341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s="4" customFormat="1" x14ac:dyDescent="0.15">
      <c r="A3" s="4" t="s">
        <v>0</v>
      </c>
      <c r="B3" s="4" t="s">
        <v>359</v>
      </c>
      <c r="C3" s="4" t="s">
        <v>311</v>
      </c>
      <c r="D3" s="4" t="s">
        <v>280</v>
      </c>
      <c r="E3" s="4" t="s">
        <v>3</v>
      </c>
      <c r="F3" s="4" t="s">
        <v>4</v>
      </c>
      <c r="G3" s="4" t="s">
        <v>5</v>
      </c>
      <c r="H3" s="4" t="s">
        <v>360</v>
      </c>
      <c r="I3" s="4" t="s">
        <v>281</v>
      </c>
      <c r="J3" s="4" t="s">
        <v>283</v>
      </c>
    </row>
    <row r="4" spans="1:10" x14ac:dyDescent="0.15">
      <c r="A4">
        <v>200001</v>
      </c>
      <c r="B4" t="s">
        <v>6</v>
      </c>
      <c r="C4" s="4">
        <v>1</v>
      </c>
      <c r="D4" s="4">
        <v>1</v>
      </c>
      <c r="E4">
        <v>50</v>
      </c>
      <c r="F4">
        <v>0</v>
      </c>
      <c r="G4">
        <v>1100</v>
      </c>
      <c r="H4" s="9">
        <v>40</v>
      </c>
      <c r="I4" t="str">
        <f>CONCATENATE("立即恢复HP:",H4)</f>
        <v>立即恢复HP:40</v>
      </c>
      <c r="J4" t="s">
        <v>2</v>
      </c>
    </row>
    <row r="5" spans="1:10" x14ac:dyDescent="0.15">
      <c r="A5">
        <v>200002</v>
      </c>
      <c r="B5" t="s">
        <v>7</v>
      </c>
      <c r="C5" s="4">
        <v>1</v>
      </c>
      <c r="D5" s="4">
        <v>5</v>
      </c>
      <c r="E5">
        <v>100</v>
      </c>
      <c r="F5">
        <v>0</v>
      </c>
      <c r="G5">
        <v>1100</v>
      </c>
      <c r="H5" s="9">
        <v>90</v>
      </c>
      <c r="I5" t="str">
        <f t="shared" ref="I5" si="0">CONCATENATE("立即恢复HP:",H5)</f>
        <v>立即恢复HP:90</v>
      </c>
      <c r="J5" t="s">
        <v>2</v>
      </c>
    </row>
    <row r="6" spans="1:10" x14ac:dyDescent="0.15">
      <c r="A6">
        <v>200003</v>
      </c>
      <c r="B6" t="s">
        <v>8</v>
      </c>
      <c r="C6" s="4">
        <v>1</v>
      </c>
      <c r="D6" s="4">
        <v>10</v>
      </c>
      <c r="E6">
        <v>200</v>
      </c>
      <c r="F6">
        <v>0</v>
      </c>
      <c r="G6">
        <v>1100</v>
      </c>
      <c r="H6" s="9">
        <v>160</v>
      </c>
      <c r="I6" t="str">
        <f t="shared" ref="I6:I13" si="1">CONCATENATE("立即恢复HP:",H6)</f>
        <v>立即恢复HP:160</v>
      </c>
      <c r="J6" t="s">
        <v>2</v>
      </c>
    </row>
    <row r="7" spans="1:10" x14ac:dyDescent="0.15">
      <c r="A7">
        <v>200004</v>
      </c>
      <c r="B7" t="s">
        <v>9</v>
      </c>
      <c r="C7" s="4">
        <v>1</v>
      </c>
      <c r="D7" s="4">
        <v>50</v>
      </c>
      <c r="E7">
        <v>500</v>
      </c>
      <c r="F7">
        <v>0</v>
      </c>
      <c r="G7">
        <v>1100</v>
      </c>
      <c r="H7" s="9">
        <v>400</v>
      </c>
      <c r="I7" t="str">
        <f t="shared" si="1"/>
        <v>立即恢复HP:400</v>
      </c>
      <c r="J7" t="s">
        <v>2</v>
      </c>
    </row>
    <row r="8" spans="1:10" x14ac:dyDescent="0.15">
      <c r="A8">
        <v>200005</v>
      </c>
      <c r="B8" t="s">
        <v>10</v>
      </c>
      <c r="C8" s="4">
        <v>0</v>
      </c>
      <c r="D8" s="4">
        <v>100</v>
      </c>
      <c r="E8">
        <v>1000</v>
      </c>
      <c r="F8">
        <v>0</v>
      </c>
      <c r="G8">
        <v>1100</v>
      </c>
      <c r="H8" s="9">
        <v>1000</v>
      </c>
      <c r="I8" t="str">
        <f t="shared" si="1"/>
        <v>立即恢复HP:1000</v>
      </c>
      <c r="J8" t="s">
        <v>2</v>
      </c>
    </row>
    <row r="9" spans="1:10" x14ac:dyDescent="0.15">
      <c r="A9">
        <v>200006</v>
      </c>
      <c r="B9" t="s">
        <v>11</v>
      </c>
      <c r="C9" s="4">
        <v>0</v>
      </c>
      <c r="D9" s="4">
        <v>200</v>
      </c>
      <c r="E9">
        <v>3000</v>
      </c>
      <c r="F9">
        <v>0</v>
      </c>
      <c r="G9">
        <v>1100</v>
      </c>
      <c r="H9" s="9">
        <v>3000</v>
      </c>
      <c r="I9" t="str">
        <f t="shared" si="1"/>
        <v>立即恢复HP:3000</v>
      </c>
      <c r="J9" t="s">
        <v>2</v>
      </c>
    </row>
    <row r="10" spans="1:10" x14ac:dyDescent="0.15">
      <c r="A10">
        <v>200007</v>
      </c>
      <c r="B10" t="s">
        <v>12</v>
      </c>
      <c r="C10" s="4">
        <v>0</v>
      </c>
      <c r="D10" s="4">
        <v>300</v>
      </c>
      <c r="E10">
        <v>6000</v>
      </c>
      <c r="F10">
        <v>0</v>
      </c>
      <c r="G10">
        <v>1100</v>
      </c>
      <c r="H10" s="9">
        <v>6000</v>
      </c>
      <c r="I10" t="str">
        <f t="shared" si="1"/>
        <v>立即恢复HP:6000</v>
      </c>
      <c r="J10" t="s">
        <v>2</v>
      </c>
    </row>
    <row r="11" spans="1:10" x14ac:dyDescent="0.15">
      <c r="A11">
        <v>200008</v>
      </c>
      <c r="B11" t="s">
        <v>312</v>
      </c>
      <c r="C11" s="4">
        <v>0</v>
      </c>
      <c r="D11" s="4">
        <v>400</v>
      </c>
      <c r="E11">
        <v>10000</v>
      </c>
      <c r="F11">
        <v>0</v>
      </c>
      <c r="G11">
        <v>1100</v>
      </c>
      <c r="H11" s="9">
        <v>10000</v>
      </c>
      <c r="I11" t="str">
        <f t="shared" si="1"/>
        <v>立即恢复HP:10000</v>
      </c>
      <c r="J11" t="s">
        <v>2</v>
      </c>
    </row>
    <row r="12" spans="1:10" x14ac:dyDescent="0.15">
      <c r="A12">
        <v>200009</v>
      </c>
      <c r="B12" t="s">
        <v>313</v>
      </c>
      <c r="C12" s="4">
        <v>0</v>
      </c>
      <c r="D12" s="4">
        <v>600</v>
      </c>
      <c r="E12">
        <v>50000</v>
      </c>
      <c r="F12">
        <v>0</v>
      </c>
      <c r="G12">
        <v>1100</v>
      </c>
      <c r="H12" s="9">
        <v>50000</v>
      </c>
      <c r="I12" t="str">
        <f t="shared" si="1"/>
        <v>立即恢复HP:50000</v>
      </c>
      <c r="J12" t="s">
        <v>2</v>
      </c>
    </row>
    <row r="13" spans="1:10" x14ac:dyDescent="0.15">
      <c r="A13">
        <v>200010</v>
      </c>
      <c r="B13" t="s">
        <v>314</v>
      </c>
      <c r="C13" s="4">
        <v>0</v>
      </c>
      <c r="D13" s="4">
        <v>800</v>
      </c>
      <c r="E13">
        <v>100000</v>
      </c>
      <c r="F13">
        <v>0</v>
      </c>
      <c r="G13">
        <v>1100</v>
      </c>
      <c r="H13" s="9">
        <v>100000</v>
      </c>
      <c r="I13" t="str">
        <f t="shared" si="1"/>
        <v>立即恢复HP:100000</v>
      </c>
      <c r="J13" t="s">
        <v>2</v>
      </c>
    </row>
    <row r="14" spans="1:10" x14ac:dyDescent="0.15">
      <c r="A14">
        <v>200011</v>
      </c>
      <c r="B14" t="s">
        <v>13</v>
      </c>
      <c r="C14" s="4">
        <v>1</v>
      </c>
      <c r="D14" s="4">
        <v>1</v>
      </c>
      <c r="E14">
        <v>50</v>
      </c>
      <c r="F14">
        <v>0</v>
      </c>
      <c r="G14">
        <v>1101</v>
      </c>
      <c r="H14" s="9">
        <v>50</v>
      </c>
      <c r="I14" t="str">
        <f>CONCATENATE("立即恢复MP:",H14)</f>
        <v>立即恢复MP:50</v>
      </c>
      <c r="J14" t="s">
        <v>2</v>
      </c>
    </row>
    <row r="15" spans="1:10" x14ac:dyDescent="0.15">
      <c r="A15">
        <v>200012</v>
      </c>
      <c r="B15" t="s">
        <v>14</v>
      </c>
      <c r="C15" s="4">
        <v>1</v>
      </c>
      <c r="D15" s="4">
        <v>5</v>
      </c>
      <c r="E15">
        <v>100</v>
      </c>
      <c r="F15">
        <v>0</v>
      </c>
      <c r="G15">
        <v>1101</v>
      </c>
      <c r="H15" s="9">
        <v>100</v>
      </c>
      <c r="I15" t="str">
        <f t="shared" ref="I15" si="2">CONCATENATE("立即恢复MP:",H15)</f>
        <v>立即恢复MP:100</v>
      </c>
      <c r="J15" t="s">
        <v>2</v>
      </c>
    </row>
    <row r="16" spans="1:10" x14ac:dyDescent="0.15">
      <c r="A16">
        <v>200013</v>
      </c>
      <c r="B16" t="s">
        <v>15</v>
      </c>
      <c r="C16" s="4">
        <v>1</v>
      </c>
      <c r="D16" s="4">
        <v>10</v>
      </c>
      <c r="E16">
        <v>200</v>
      </c>
      <c r="F16">
        <v>0</v>
      </c>
      <c r="G16">
        <v>1101</v>
      </c>
      <c r="H16" s="9">
        <v>200</v>
      </c>
      <c r="I16" t="str">
        <f>CONCATENATE("立即恢复MP:",H16)</f>
        <v>立即恢复MP:200</v>
      </c>
      <c r="J16" t="s">
        <v>2</v>
      </c>
    </row>
    <row r="17" spans="1:10" x14ac:dyDescent="0.15">
      <c r="A17">
        <v>200014</v>
      </c>
      <c r="B17" t="s">
        <v>16</v>
      </c>
      <c r="C17" s="4">
        <v>1</v>
      </c>
      <c r="D17" s="4">
        <v>50</v>
      </c>
      <c r="E17">
        <v>500</v>
      </c>
      <c r="F17">
        <v>0</v>
      </c>
      <c r="G17">
        <v>1101</v>
      </c>
      <c r="H17" s="9">
        <v>500</v>
      </c>
      <c r="I17" t="str">
        <f>CONCATENATE("立即恢复MP:",H17)</f>
        <v>立即恢复MP:500</v>
      </c>
      <c r="J17" t="s">
        <v>2</v>
      </c>
    </row>
    <row r="18" spans="1:10" x14ac:dyDescent="0.15">
      <c r="A18">
        <v>200015</v>
      </c>
      <c r="B18" t="s">
        <v>17</v>
      </c>
      <c r="C18" s="4">
        <v>0</v>
      </c>
      <c r="D18" s="4">
        <v>100</v>
      </c>
      <c r="E18">
        <v>1000</v>
      </c>
      <c r="F18">
        <v>0</v>
      </c>
      <c r="G18">
        <v>1101</v>
      </c>
      <c r="H18" s="9">
        <v>1000</v>
      </c>
      <c r="I18" t="str">
        <f>CONCATENATE("立即恢复MP:",H18)</f>
        <v>立即恢复MP:1000</v>
      </c>
      <c r="J18" t="s">
        <v>2</v>
      </c>
    </row>
    <row r="19" spans="1:10" x14ac:dyDescent="0.15">
      <c r="A19">
        <v>200016</v>
      </c>
      <c r="B19" t="s">
        <v>18</v>
      </c>
      <c r="C19" s="4">
        <v>0</v>
      </c>
      <c r="D19" s="4">
        <v>200</v>
      </c>
      <c r="E19">
        <v>3000</v>
      </c>
      <c r="F19">
        <v>0</v>
      </c>
      <c r="G19">
        <v>1101</v>
      </c>
      <c r="H19" s="9">
        <v>3000</v>
      </c>
      <c r="I19" t="str">
        <f>CONCATENATE("立即恢复MP:",H19)</f>
        <v>立即恢复MP:3000</v>
      </c>
      <c r="J19" t="s">
        <v>2</v>
      </c>
    </row>
    <row r="20" spans="1:10" x14ac:dyDescent="0.15">
      <c r="A20">
        <v>200017</v>
      </c>
      <c r="B20" t="s">
        <v>19</v>
      </c>
      <c r="C20" s="4">
        <v>0</v>
      </c>
      <c r="D20" s="4">
        <v>300</v>
      </c>
      <c r="E20">
        <v>6000</v>
      </c>
      <c r="F20">
        <v>0</v>
      </c>
      <c r="G20">
        <v>1101</v>
      </c>
      <c r="H20" s="9">
        <v>6000</v>
      </c>
      <c r="I20" t="str">
        <f>CONCATENATE("立即恢复MP:",H20)</f>
        <v>立即恢复MP:6000</v>
      </c>
      <c r="J20" t="s">
        <v>2</v>
      </c>
    </row>
    <row r="21" spans="1:10" x14ac:dyDescent="0.15">
      <c r="A21">
        <v>200018</v>
      </c>
      <c r="B21" t="s">
        <v>315</v>
      </c>
      <c r="C21" s="4">
        <v>0</v>
      </c>
      <c r="D21" s="4">
        <v>400</v>
      </c>
      <c r="E21">
        <v>10000</v>
      </c>
      <c r="F21">
        <v>0</v>
      </c>
      <c r="G21">
        <v>1101</v>
      </c>
      <c r="H21" s="9">
        <v>10000</v>
      </c>
      <c r="I21" t="str">
        <f t="shared" ref="I21:I23" si="3">CONCATENATE("立即恢复MP:",H21)</f>
        <v>立即恢复MP:10000</v>
      </c>
      <c r="J21" t="s">
        <v>2</v>
      </c>
    </row>
    <row r="22" spans="1:10" x14ac:dyDescent="0.15">
      <c r="A22">
        <v>200019</v>
      </c>
      <c r="B22" t="s">
        <v>316</v>
      </c>
      <c r="C22" s="4">
        <v>0</v>
      </c>
      <c r="D22" s="4">
        <v>600</v>
      </c>
      <c r="E22">
        <v>50000</v>
      </c>
      <c r="F22">
        <v>0</v>
      </c>
      <c r="G22">
        <v>1101</v>
      </c>
      <c r="H22" s="9">
        <v>50000</v>
      </c>
      <c r="I22" t="str">
        <f t="shared" si="3"/>
        <v>立即恢复MP:50000</v>
      </c>
      <c r="J22" t="s">
        <v>2</v>
      </c>
    </row>
    <row r="23" spans="1:10" x14ac:dyDescent="0.15">
      <c r="A23">
        <v>200020</v>
      </c>
      <c r="B23" t="s">
        <v>317</v>
      </c>
      <c r="C23" s="4">
        <v>0</v>
      </c>
      <c r="D23" s="4">
        <v>800</v>
      </c>
      <c r="E23">
        <v>100000</v>
      </c>
      <c r="F23">
        <v>0</v>
      </c>
      <c r="G23">
        <v>1101</v>
      </c>
      <c r="H23" s="9">
        <v>100000</v>
      </c>
      <c r="I23" t="str">
        <f t="shared" si="3"/>
        <v>立即恢复MP:100000</v>
      </c>
      <c r="J23" t="s">
        <v>2</v>
      </c>
    </row>
    <row r="24" spans="1:10" x14ac:dyDescent="0.15">
      <c r="A24">
        <v>201001</v>
      </c>
      <c r="B24" t="s">
        <v>20</v>
      </c>
      <c r="C24" s="4">
        <v>1</v>
      </c>
      <c r="D24" s="4">
        <v>1</v>
      </c>
      <c r="E24">
        <v>10000</v>
      </c>
      <c r="F24">
        <v>0</v>
      </c>
      <c r="G24">
        <v>5001</v>
      </c>
      <c r="H24" s="9">
        <v>2</v>
      </c>
      <c r="I24" t="str">
        <f>CONCATENATE("使用后获得",B24,"100次")</f>
        <v>使用后获得双倍经验100次</v>
      </c>
      <c r="J24" t="s">
        <v>2</v>
      </c>
    </row>
    <row r="25" spans="1:10" x14ac:dyDescent="0.15">
      <c r="A25">
        <v>201002</v>
      </c>
      <c r="B25" t="s">
        <v>21</v>
      </c>
      <c r="C25" s="4">
        <v>2</v>
      </c>
      <c r="D25" s="4">
        <v>1</v>
      </c>
      <c r="E25" s="4">
        <v>0</v>
      </c>
      <c r="F25">
        <v>10</v>
      </c>
      <c r="G25">
        <v>5001</v>
      </c>
      <c r="H25" s="9">
        <v>3</v>
      </c>
      <c r="I25" t="str">
        <f t="shared" ref="I25" si="4">CONCATENATE("使用后获得",B25,"100次")</f>
        <v>使用后获得三倍经验100次</v>
      </c>
      <c r="J25" t="s">
        <v>2</v>
      </c>
    </row>
    <row r="26" spans="1:10" x14ac:dyDescent="0.15">
      <c r="A26">
        <v>201003</v>
      </c>
      <c r="B26" t="s">
        <v>22</v>
      </c>
      <c r="C26" s="4">
        <v>2</v>
      </c>
      <c r="D26" s="4">
        <v>1</v>
      </c>
      <c r="E26" s="4">
        <v>0</v>
      </c>
      <c r="F26">
        <v>30</v>
      </c>
      <c r="G26">
        <v>5001</v>
      </c>
      <c r="H26" s="9">
        <v>4</v>
      </c>
      <c r="I26" t="str">
        <f t="shared" ref="I26:I41" si="5">CONCATENATE("使用后获得",B26,"100次")</f>
        <v>使用后获得四倍经验100次</v>
      </c>
      <c r="J26" t="s">
        <v>2</v>
      </c>
    </row>
    <row r="27" spans="1:10" x14ac:dyDescent="0.15">
      <c r="A27">
        <v>201004</v>
      </c>
      <c r="B27" t="s">
        <v>23</v>
      </c>
      <c r="C27" s="4">
        <v>0</v>
      </c>
      <c r="D27" s="4">
        <v>1</v>
      </c>
      <c r="E27" s="4">
        <v>0</v>
      </c>
      <c r="F27">
        <v>0</v>
      </c>
      <c r="G27">
        <v>5001</v>
      </c>
      <c r="H27" s="9">
        <v>5</v>
      </c>
      <c r="I27" t="str">
        <f t="shared" si="5"/>
        <v>使用后获得五倍经验100次</v>
      </c>
      <c r="J27" t="s">
        <v>2</v>
      </c>
    </row>
    <row r="28" spans="1:10" x14ac:dyDescent="0.15">
      <c r="A28">
        <v>201005</v>
      </c>
      <c r="B28" t="s">
        <v>24</v>
      </c>
      <c r="C28" s="4">
        <v>0</v>
      </c>
      <c r="D28" s="4">
        <v>1</v>
      </c>
      <c r="E28" s="4">
        <v>0</v>
      </c>
      <c r="F28">
        <v>0</v>
      </c>
      <c r="G28">
        <v>5001</v>
      </c>
      <c r="H28" s="9">
        <v>6</v>
      </c>
      <c r="I28" t="str">
        <f t="shared" si="5"/>
        <v>使用后获得六倍经验100次</v>
      </c>
      <c r="J28" t="s">
        <v>2</v>
      </c>
    </row>
    <row r="29" spans="1:10" x14ac:dyDescent="0.15">
      <c r="A29">
        <v>201006</v>
      </c>
      <c r="B29" t="s">
        <v>25</v>
      </c>
      <c r="C29" s="4">
        <v>0</v>
      </c>
      <c r="D29" s="4">
        <v>1</v>
      </c>
      <c r="E29" s="4">
        <v>0</v>
      </c>
      <c r="F29">
        <v>0</v>
      </c>
      <c r="G29">
        <v>5001</v>
      </c>
      <c r="H29" s="9">
        <v>8</v>
      </c>
      <c r="I29" t="str">
        <f t="shared" si="5"/>
        <v>使用后获得八倍经验100次</v>
      </c>
      <c r="J29" t="s">
        <v>2</v>
      </c>
    </row>
    <row r="30" spans="1:10" x14ac:dyDescent="0.15">
      <c r="A30">
        <v>201007</v>
      </c>
      <c r="B30" t="s">
        <v>26</v>
      </c>
      <c r="C30" s="4">
        <v>0</v>
      </c>
      <c r="D30" s="4">
        <v>1</v>
      </c>
      <c r="E30" s="4">
        <v>0</v>
      </c>
      <c r="F30">
        <v>0</v>
      </c>
      <c r="G30">
        <v>5001</v>
      </c>
      <c r="H30" s="9">
        <v>10</v>
      </c>
      <c r="I30" t="str">
        <f t="shared" si="5"/>
        <v>使用后获得十倍经验100次</v>
      </c>
      <c r="J30" t="s">
        <v>2</v>
      </c>
    </row>
    <row r="31" spans="1:10" x14ac:dyDescent="0.15">
      <c r="A31">
        <v>201008</v>
      </c>
      <c r="B31" t="s">
        <v>27</v>
      </c>
      <c r="C31" s="4">
        <v>1</v>
      </c>
      <c r="D31" s="4">
        <v>1</v>
      </c>
      <c r="E31">
        <v>20000</v>
      </c>
      <c r="F31">
        <v>0</v>
      </c>
      <c r="G31" s="2">
        <v>5000</v>
      </c>
      <c r="H31" s="9">
        <v>2</v>
      </c>
      <c r="I31" t="str">
        <f t="shared" si="5"/>
        <v>使用后获得双倍声望100次</v>
      </c>
      <c r="J31" t="s">
        <v>2</v>
      </c>
    </row>
    <row r="32" spans="1:10" x14ac:dyDescent="0.15">
      <c r="A32">
        <v>201009</v>
      </c>
      <c r="B32" t="s">
        <v>28</v>
      </c>
      <c r="C32" s="4">
        <v>2</v>
      </c>
      <c r="D32" s="4">
        <v>1</v>
      </c>
      <c r="E32" s="4">
        <v>0</v>
      </c>
      <c r="F32">
        <v>20</v>
      </c>
      <c r="G32" s="2">
        <v>5000</v>
      </c>
      <c r="H32" s="9">
        <v>3</v>
      </c>
      <c r="I32" t="str">
        <f t="shared" si="5"/>
        <v>使用后获得三倍声望100次</v>
      </c>
      <c r="J32" t="s">
        <v>2</v>
      </c>
    </row>
    <row r="33" spans="1:10" x14ac:dyDescent="0.15">
      <c r="A33">
        <v>201010</v>
      </c>
      <c r="B33" t="s">
        <v>29</v>
      </c>
      <c r="C33" s="4">
        <v>2</v>
      </c>
      <c r="D33" s="4">
        <v>1</v>
      </c>
      <c r="E33" s="4">
        <v>0</v>
      </c>
      <c r="F33">
        <v>50</v>
      </c>
      <c r="G33" s="2">
        <v>5000</v>
      </c>
      <c r="H33" s="9">
        <v>4</v>
      </c>
      <c r="I33" t="str">
        <f t="shared" si="5"/>
        <v>使用后获得四倍声望100次</v>
      </c>
      <c r="J33" t="s">
        <v>2</v>
      </c>
    </row>
    <row r="34" spans="1:10" x14ac:dyDescent="0.15">
      <c r="A34">
        <v>201011</v>
      </c>
      <c r="B34" t="s">
        <v>30</v>
      </c>
      <c r="C34" s="4">
        <v>0</v>
      </c>
      <c r="D34" s="4">
        <v>1</v>
      </c>
      <c r="E34" s="4">
        <v>0</v>
      </c>
      <c r="F34">
        <v>0</v>
      </c>
      <c r="G34" s="2">
        <v>5000</v>
      </c>
      <c r="H34" s="9">
        <v>5</v>
      </c>
      <c r="I34" t="str">
        <f t="shared" si="5"/>
        <v>使用后获得五倍声望100次</v>
      </c>
      <c r="J34" t="s">
        <v>2</v>
      </c>
    </row>
    <row r="35" spans="1:10" x14ac:dyDescent="0.15">
      <c r="A35">
        <v>201012</v>
      </c>
      <c r="B35" t="s">
        <v>31</v>
      </c>
      <c r="C35" s="4">
        <v>0</v>
      </c>
      <c r="D35" s="4">
        <v>1</v>
      </c>
      <c r="E35" s="4">
        <v>0</v>
      </c>
      <c r="F35">
        <v>0</v>
      </c>
      <c r="G35" s="2">
        <v>5000</v>
      </c>
      <c r="H35" s="9">
        <v>6</v>
      </c>
      <c r="I35" t="str">
        <f t="shared" si="5"/>
        <v>使用后获得六倍声望100次</v>
      </c>
      <c r="J35" t="s">
        <v>2</v>
      </c>
    </row>
    <row r="36" spans="1:10" x14ac:dyDescent="0.15">
      <c r="A36">
        <v>201013</v>
      </c>
      <c r="B36" t="s">
        <v>32</v>
      </c>
      <c r="C36" s="4">
        <v>0</v>
      </c>
      <c r="D36" s="4">
        <v>1</v>
      </c>
      <c r="E36" s="4">
        <v>0</v>
      </c>
      <c r="F36">
        <v>0</v>
      </c>
      <c r="G36" s="2">
        <v>5000</v>
      </c>
      <c r="H36" s="9">
        <v>8</v>
      </c>
      <c r="I36" t="str">
        <f t="shared" si="5"/>
        <v>使用后获得八倍声望100次</v>
      </c>
      <c r="J36" t="s">
        <v>2</v>
      </c>
    </row>
    <row r="37" spans="1:10" x14ac:dyDescent="0.15">
      <c r="A37">
        <v>201014</v>
      </c>
      <c r="B37" t="s">
        <v>33</v>
      </c>
      <c r="C37" s="4">
        <v>0</v>
      </c>
      <c r="D37" s="4">
        <v>1</v>
      </c>
      <c r="E37" s="4">
        <v>0</v>
      </c>
      <c r="F37">
        <v>0</v>
      </c>
      <c r="G37" s="2">
        <v>5000</v>
      </c>
      <c r="H37" s="9">
        <v>10</v>
      </c>
      <c r="I37" t="str">
        <f t="shared" si="5"/>
        <v>使用后获得十倍声望100次</v>
      </c>
      <c r="J37" t="s">
        <v>2</v>
      </c>
    </row>
    <row r="38" spans="1:10" x14ac:dyDescent="0.15">
      <c r="A38">
        <v>201015</v>
      </c>
      <c r="B38" t="s">
        <v>34</v>
      </c>
      <c r="C38" s="4">
        <v>1</v>
      </c>
      <c r="D38" s="4">
        <v>1</v>
      </c>
      <c r="E38" s="4">
        <v>100000</v>
      </c>
      <c r="F38">
        <v>0</v>
      </c>
      <c r="G38" s="1">
        <v>5002</v>
      </c>
      <c r="H38" s="9">
        <v>2</v>
      </c>
      <c r="I38" t="str">
        <f t="shared" si="5"/>
        <v>使用后获得双倍暴率100次</v>
      </c>
      <c r="J38" t="s">
        <v>2</v>
      </c>
    </row>
    <row r="39" spans="1:10" x14ac:dyDescent="0.15">
      <c r="A39">
        <v>201016</v>
      </c>
      <c r="B39" t="s">
        <v>35</v>
      </c>
      <c r="C39" s="4">
        <v>2</v>
      </c>
      <c r="D39" s="4">
        <v>1</v>
      </c>
      <c r="E39" s="4">
        <v>0</v>
      </c>
      <c r="F39">
        <v>50</v>
      </c>
      <c r="G39" s="1">
        <v>5002</v>
      </c>
      <c r="H39" s="9">
        <v>3</v>
      </c>
      <c r="I39" t="str">
        <f t="shared" si="5"/>
        <v>使用后获得三倍暴率100次</v>
      </c>
      <c r="J39" t="s">
        <v>2</v>
      </c>
    </row>
    <row r="40" spans="1:10" x14ac:dyDescent="0.15">
      <c r="A40">
        <v>201017</v>
      </c>
      <c r="B40" t="s">
        <v>36</v>
      </c>
      <c r="C40" s="4">
        <v>0</v>
      </c>
      <c r="D40" s="4">
        <v>1</v>
      </c>
      <c r="E40" s="4">
        <v>0</v>
      </c>
      <c r="F40">
        <v>0</v>
      </c>
      <c r="G40" s="1">
        <v>5002</v>
      </c>
      <c r="H40" s="9">
        <v>4</v>
      </c>
      <c r="I40" t="str">
        <f t="shared" si="5"/>
        <v>使用后获得四倍暴率100次</v>
      </c>
      <c r="J40" t="s">
        <v>2</v>
      </c>
    </row>
    <row r="41" spans="1:10" x14ac:dyDescent="0.15">
      <c r="A41">
        <v>201018</v>
      </c>
      <c r="B41" t="s">
        <v>37</v>
      </c>
      <c r="C41" s="4">
        <v>0</v>
      </c>
      <c r="D41" s="4">
        <v>1</v>
      </c>
      <c r="E41" s="4">
        <v>0</v>
      </c>
      <c r="F41">
        <v>0</v>
      </c>
      <c r="G41" s="1">
        <v>5002</v>
      </c>
      <c r="H41" s="9">
        <v>5</v>
      </c>
      <c r="I41" t="str">
        <f t="shared" si="5"/>
        <v>使用后获得五倍暴率100次</v>
      </c>
      <c r="J41" t="s">
        <v>2</v>
      </c>
    </row>
    <row r="42" spans="1:10" x14ac:dyDescent="0.15">
      <c r="A42">
        <v>202001</v>
      </c>
      <c r="B42" t="s">
        <v>318</v>
      </c>
      <c r="C42" s="4">
        <v>0</v>
      </c>
      <c r="D42" s="4">
        <v>1</v>
      </c>
      <c r="E42" s="4">
        <v>0</v>
      </c>
      <c r="F42">
        <v>0</v>
      </c>
      <c r="G42">
        <v>1000</v>
      </c>
      <c r="H42" s="9">
        <v>10</v>
      </c>
      <c r="I42" t="str">
        <f>CONCATENATE("大洋",H42, "个")</f>
        <v>大洋10个</v>
      </c>
      <c r="J42" t="s">
        <v>2</v>
      </c>
    </row>
    <row r="43" spans="1:10" x14ac:dyDescent="0.15">
      <c r="A43">
        <v>202002</v>
      </c>
      <c r="B43" t="s">
        <v>319</v>
      </c>
      <c r="C43" s="4">
        <v>0</v>
      </c>
      <c r="D43" s="4">
        <v>1</v>
      </c>
      <c r="E43" s="4">
        <v>0</v>
      </c>
      <c r="F43">
        <v>0</v>
      </c>
      <c r="G43">
        <v>1000</v>
      </c>
      <c r="H43" s="9">
        <v>20</v>
      </c>
      <c r="I43" t="str">
        <f t="shared" ref="I43:I52" si="6">CONCATENATE("大洋",H43, "个")</f>
        <v>大洋20个</v>
      </c>
      <c r="J43" t="s">
        <v>2</v>
      </c>
    </row>
    <row r="44" spans="1:10" x14ac:dyDescent="0.15">
      <c r="A44">
        <v>202003</v>
      </c>
      <c r="B44" t="s">
        <v>320</v>
      </c>
      <c r="C44" s="4">
        <v>0</v>
      </c>
      <c r="D44" s="4">
        <v>1</v>
      </c>
      <c r="E44" s="4">
        <v>0</v>
      </c>
      <c r="F44">
        <v>0</v>
      </c>
      <c r="G44">
        <v>1000</v>
      </c>
      <c r="H44" s="9">
        <v>50</v>
      </c>
      <c r="I44" t="str">
        <f t="shared" si="6"/>
        <v>大洋50个</v>
      </c>
      <c r="J44" t="s">
        <v>2</v>
      </c>
    </row>
    <row r="45" spans="1:10" x14ac:dyDescent="0.15">
      <c r="A45">
        <v>202004</v>
      </c>
      <c r="B45" t="s">
        <v>321</v>
      </c>
      <c r="C45" s="4">
        <v>0</v>
      </c>
      <c r="D45" s="4">
        <v>1</v>
      </c>
      <c r="E45" s="4">
        <v>0</v>
      </c>
      <c r="F45">
        <v>0</v>
      </c>
      <c r="G45">
        <v>1000</v>
      </c>
      <c r="H45" s="9">
        <v>100</v>
      </c>
      <c r="I45" t="str">
        <f t="shared" si="6"/>
        <v>大洋100个</v>
      </c>
      <c r="J45" t="s">
        <v>2</v>
      </c>
    </row>
    <row r="46" spans="1:10" x14ac:dyDescent="0.15">
      <c r="A46">
        <v>202005</v>
      </c>
      <c r="B46" t="s">
        <v>322</v>
      </c>
      <c r="C46" s="4">
        <v>0</v>
      </c>
      <c r="D46" s="4">
        <v>1</v>
      </c>
      <c r="E46" s="4">
        <v>0</v>
      </c>
      <c r="F46">
        <v>0</v>
      </c>
      <c r="G46">
        <v>1000</v>
      </c>
      <c r="H46" s="9">
        <v>500</v>
      </c>
      <c r="I46" t="str">
        <f t="shared" si="6"/>
        <v>大洋500个</v>
      </c>
      <c r="J46" t="s">
        <v>2</v>
      </c>
    </row>
    <row r="47" spans="1:10" x14ac:dyDescent="0.15">
      <c r="A47">
        <v>202006</v>
      </c>
      <c r="B47" t="s">
        <v>323</v>
      </c>
      <c r="C47" s="4">
        <v>0</v>
      </c>
      <c r="D47" s="4">
        <v>1</v>
      </c>
      <c r="E47" s="4">
        <v>0</v>
      </c>
      <c r="F47">
        <v>0</v>
      </c>
      <c r="G47">
        <v>1000</v>
      </c>
      <c r="H47" s="9">
        <v>1000</v>
      </c>
      <c r="I47" t="str">
        <f t="shared" si="6"/>
        <v>大洋1000个</v>
      </c>
      <c r="J47" t="s">
        <v>2</v>
      </c>
    </row>
    <row r="48" spans="1:10" x14ac:dyDescent="0.15">
      <c r="A48">
        <v>202007</v>
      </c>
      <c r="B48" t="s">
        <v>324</v>
      </c>
      <c r="C48" s="4">
        <v>0</v>
      </c>
      <c r="D48" s="4">
        <v>1</v>
      </c>
      <c r="E48" s="4">
        <v>0</v>
      </c>
      <c r="F48">
        <v>0</v>
      </c>
      <c r="G48">
        <v>1000</v>
      </c>
      <c r="H48" s="9">
        <v>5000</v>
      </c>
      <c r="I48" t="str">
        <f t="shared" si="6"/>
        <v>大洋5000个</v>
      </c>
      <c r="J48" t="s">
        <v>2</v>
      </c>
    </row>
    <row r="49" spans="1:10" x14ac:dyDescent="0.15">
      <c r="A49">
        <v>202008</v>
      </c>
      <c r="B49" t="s">
        <v>325</v>
      </c>
      <c r="C49" s="4">
        <v>0</v>
      </c>
      <c r="D49" s="4">
        <v>1</v>
      </c>
      <c r="E49" s="4">
        <v>0</v>
      </c>
      <c r="F49">
        <v>0</v>
      </c>
      <c r="G49">
        <v>1000</v>
      </c>
      <c r="H49" s="9">
        <v>10000</v>
      </c>
      <c r="I49" t="str">
        <f t="shared" si="6"/>
        <v>大洋10000个</v>
      </c>
      <c r="J49" t="s">
        <v>2</v>
      </c>
    </row>
    <row r="50" spans="1:10" x14ac:dyDescent="0.15">
      <c r="A50">
        <v>202009</v>
      </c>
      <c r="B50" t="s">
        <v>326</v>
      </c>
      <c r="C50" s="4">
        <v>0</v>
      </c>
      <c r="D50" s="4">
        <v>1</v>
      </c>
      <c r="E50" s="4">
        <v>0</v>
      </c>
      <c r="F50">
        <v>0</v>
      </c>
      <c r="G50">
        <v>1000</v>
      </c>
      <c r="H50" s="9">
        <v>50000</v>
      </c>
      <c r="I50" t="str">
        <f t="shared" si="6"/>
        <v>大洋50000个</v>
      </c>
      <c r="J50" t="s">
        <v>2</v>
      </c>
    </row>
    <row r="51" spans="1:10" x14ac:dyDescent="0.15">
      <c r="A51">
        <v>202010</v>
      </c>
      <c r="B51" t="s">
        <v>327</v>
      </c>
      <c r="C51" s="4">
        <v>0</v>
      </c>
      <c r="D51" s="4">
        <v>1</v>
      </c>
      <c r="E51" s="4">
        <v>0</v>
      </c>
      <c r="F51">
        <v>0</v>
      </c>
      <c r="G51">
        <v>1000</v>
      </c>
      <c r="H51" s="9">
        <v>100000</v>
      </c>
      <c r="I51" t="str">
        <f t="shared" si="6"/>
        <v>大洋100000个</v>
      </c>
      <c r="J51" t="s">
        <v>2</v>
      </c>
    </row>
    <row r="52" spans="1:10" x14ac:dyDescent="0.15">
      <c r="A52">
        <v>202011</v>
      </c>
      <c r="B52" t="s">
        <v>328</v>
      </c>
      <c r="C52" s="4">
        <v>0</v>
      </c>
      <c r="D52" s="4">
        <v>1</v>
      </c>
      <c r="E52" s="4">
        <v>0</v>
      </c>
      <c r="F52">
        <v>0</v>
      </c>
      <c r="G52">
        <v>1000</v>
      </c>
      <c r="H52" s="9">
        <v>500000</v>
      </c>
      <c r="I52" t="str">
        <f t="shared" si="6"/>
        <v>大洋500000个</v>
      </c>
      <c r="J52" t="s">
        <v>2</v>
      </c>
    </row>
    <row r="53" spans="1:10" x14ac:dyDescent="0.15">
      <c r="A53">
        <v>202012</v>
      </c>
      <c r="B53" t="s">
        <v>329</v>
      </c>
      <c r="C53" s="4">
        <v>0</v>
      </c>
      <c r="D53" s="4">
        <v>1</v>
      </c>
      <c r="E53" s="4">
        <v>0</v>
      </c>
      <c r="F53">
        <v>0</v>
      </c>
      <c r="G53">
        <v>1000</v>
      </c>
      <c r="H53" s="9">
        <v>1000000</v>
      </c>
      <c r="I53" t="str">
        <f>CONCATENATE("别说你不知道")</f>
        <v>别说你不知道</v>
      </c>
      <c r="J53" t="s">
        <v>2</v>
      </c>
    </row>
    <row r="54" spans="1:10" x14ac:dyDescent="0.15">
      <c r="A54">
        <v>202013</v>
      </c>
      <c r="B54" t="s">
        <v>330</v>
      </c>
      <c r="C54" s="4">
        <v>0</v>
      </c>
      <c r="D54" s="4">
        <v>1</v>
      </c>
      <c r="E54" s="4">
        <v>0</v>
      </c>
      <c r="F54">
        <v>0</v>
      </c>
      <c r="G54">
        <v>1000</v>
      </c>
      <c r="H54" s="9">
        <v>5000000</v>
      </c>
      <c r="I54" t="str">
        <f t="shared" ref="I54:I56" si="7">CONCATENATE("别说你不知道")</f>
        <v>别说你不知道</v>
      </c>
      <c r="J54" t="s">
        <v>2</v>
      </c>
    </row>
    <row r="55" spans="1:10" x14ac:dyDescent="0.15">
      <c r="A55">
        <v>202014</v>
      </c>
      <c r="B55" t="s">
        <v>331</v>
      </c>
      <c r="C55" s="4">
        <v>0</v>
      </c>
      <c r="D55" s="4">
        <v>1</v>
      </c>
      <c r="E55" s="4">
        <v>0</v>
      </c>
      <c r="F55">
        <v>0</v>
      </c>
      <c r="G55">
        <v>1000</v>
      </c>
      <c r="H55" s="9">
        <v>10000000</v>
      </c>
      <c r="I55" t="str">
        <f t="shared" si="7"/>
        <v>别说你不知道</v>
      </c>
      <c r="J55" t="s">
        <v>2</v>
      </c>
    </row>
    <row r="56" spans="1:10" x14ac:dyDescent="0.15">
      <c r="A56">
        <v>202015</v>
      </c>
      <c r="B56" t="s">
        <v>332</v>
      </c>
      <c r="C56" s="4">
        <v>0</v>
      </c>
      <c r="D56" s="4">
        <v>1</v>
      </c>
      <c r="E56" s="4">
        <v>0</v>
      </c>
      <c r="F56">
        <v>0</v>
      </c>
      <c r="G56">
        <v>1000</v>
      </c>
      <c r="H56" s="9">
        <v>50000000</v>
      </c>
      <c r="I56" t="str">
        <f t="shared" si="7"/>
        <v>别说你不知道</v>
      </c>
      <c r="J56" t="s">
        <v>2</v>
      </c>
    </row>
    <row r="57" spans="1:10" x14ac:dyDescent="0.15">
      <c r="A57">
        <v>202016</v>
      </c>
      <c r="B57" t="s">
        <v>342</v>
      </c>
      <c r="C57" s="4">
        <v>0</v>
      </c>
      <c r="D57" s="4">
        <v>1</v>
      </c>
      <c r="E57" s="4">
        <v>0</v>
      </c>
      <c r="F57">
        <v>0</v>
      </c>
      <c r="G57">
        <v>1002</v>
      </c>
      <c r="H57" s="9">
        <v>10</v>
      </c>
      <c r="I57" t="str">
        <f>CONCATENATE("偶有传闻，声望+",H57)</f>
        <v>偶有传闻，声望+10</v>
      </c>
      <c r="J57" t="s">
        <v>2</v>
      </c>
    </row>
    <row r="58" spans="1:10" x14ac:dyDescent="0.15">
      <c r="A58">
        <v>202017</v>
      </c>
      <c r="B58" t="s">
        <v>343</v>
      </c>
      <c r="C58" s="4">
        <v>0</v>
      </c>
      <c r="D58" s="4">
        <v>1</v>
      </c>
      <c r="E58" s="4">
        <v>0</v>
      </c>
      <c r="F58">
        <v>0</v>
      </c>
      <c r="G58">
        <v>1002</v>
      </c>
      <c r="H58" s="9">
        <v>20</v>
      </c>
      <c r="I58" t="str">
        <f t="shared" ref="I58:I59" si="8">CONCATENATE("偶有传闻，声望+",H58)</f>
        <v>偶有传闻，声望+20</v>
      </c>
      <c r="J58" t="s">
        <v>2</v>
      </c>
    </row>
    <row r="59" spans="1:10" x14ac:dyDescent="0.15">
      <c r="A59">
        <v>202018</v>
      </c>
      <c r="B59" t="s">
        <v>345</v>
      </c>
      <c r="C59" s="4">
        <v>0</v>
      </c>
      <c r="D59" s="4">
        <v>1</v>
      </c>
      <c r="E59" s="4">
        <v>0</v>
      </c>
      <c r="F59">
        <v>0</v>
      </c>
      <c r="G59">
        <v>1002</v>
      </c>
      <c r="H59" s="9">
        <v>50</v>
      </c>
      <c r="I59" t="str">
        <f t="shared" si="8"/>
        <v>偶有传闻，声望+50</v>
      </c>
      <c r="J59" t="s">
        <v>2</v>
      </c>
    </row>
    <row r="60" spans="1:10" x14ac:dyDescent="0.15">
      <c r="A60">
        <v>202019</v>
      </c>
      <c r="B60" t="s">
        <v>344</v>
      </c>
      <c r="C60" s="4">
        <v>0</v>
      </c>
      <c r="D60" s="4">
        <v>1</v>
      </c>
      <c r="E60" s="4">
        <v>0</v>
      </c>
      <c r="F60">
        <v>0</v>
      </c>
      <c r="G60">
        <v>1002</v>
      </c>
      <c r="H60" s="9">
        <v>100</v>
      </c>
      <c r="I60" t="str">
        <f t="shared" ref="I60:I62" si="9">CONCATENATE("闯闯江湖，声望+",H60)</f>
        <v>闯闯江湖，声望+100</v>
      </c>
      <c r="J60" t="s">
        <v>2</v>
      </c>
    </row>
    <row r="61" spans="1:10" x14ac:dyDescent="0.15">
      <c r="A61">
        <v>202020</v>
      </c>
      <c r="B61" t="s">
        <v>346</v>
      </c>
      <c r="C61" s="4">
        <v>0</v>
      </c>
      <c r="D61" s="4">
        <v>1</v>
      </c>
      <c r="E61" s="4">
        <v>0</v>
      </c>
      <c r="F61">
        <v>0</v>
      </c>
      <c r="G61">
        <v>1002</v>
      </c>
      <c r="H61" s="9">
        <v>200</v>
      </c>
      <c r="I61" t="str">
        <f t="shared" si="9"/>
        <v>闯闯江湖，声望+200</v>
      </c>
      <c r="J61" t="s">
        <v>2</v>
      </c>
    </row>
    <row r="62" spans="1:10" x14ac:dyDescent="0.15">
      <c r="A62">
        <v>202021</v>
      </c>
      <c r="B62" t="s">
        <v>347</v>
      </c>
      <c r="C62" s="4">
        <v>0</v>
      </c>
      <c r="D62" s="4">
        <v>1</v>
      </c>
      <c r="E62" s="4">
        <v>0</v>
      </c>
      <c r="F62">
        <v>0</v>
      </c>
      <c r="G62">
        <v>1002</v>
      </c>
      <c r="H62" s="9">
        <v>500</v>
      </c>
      <c r="I62" t="str">
        <f t="shared" si="9"/>
        <v>闯闯江湖，声望+500</v>
      </c>
      <c r="J62" t="s">
        <v>2</v>
      </c>
    </row>
    <row r="63" spans="1:10" x14ac:dyDescent="0.15">
      <c r="A63">
        <v>202022</v>
      </c>
      <c r="B63" t="s">
        <v>348</v>
      </c>
      <c r="C63" s="4">
        <v>0</v>
      </c>
      <c r="D63" s="4">
        <v>1</v>
      </c>
      <c r="E63" s="4">
        <v>0</v>
      </c>
      <c r="F63">
        <v>0</v>
      </c>
      <c r="G63">
        <v>1002</v>
      </c>
      <c r="H63" s="9">
        <v>1000</v>
      </c>
      <c r="I63" t="str">
        <f>CONCATENATE("小有名气，声望+",H63)</f>
        <v>小有名气，声望+1000</v>
      </c>
      <c r="J63" t="s">
        <v>2</v>
      </c>
    </row>
    <row r="64" spans="1:10" x14ac:dyDescent="0.15">
      <c r="A64">
        <v>202023</v>
      </c>
      <c r="B64" t="s">
        <v>349</v>
      </c>
      <c r="C64" s="4">
        <v>0</v>
      </c>
      <c r="D64" s="4">
        <v>1</v>
      </c>
      <c r="E64" s="4">
        <v>0</v>
      </c>
      <c r="F64">
        <v>0</v>
      </c>
      <c r="G64">
        <v>1002</v>
      </c>
      <c r="H64" s="9">
        <v>2000</v>
      </c>
      <c r="I64" t="str">
        <f t="shared" ref="I64:I65" si="10">CONCATENATE("小有名气，声望+",H64)</f>
        <v>小有名气，声望+2000</v>
      </c>
      <c r="J64" t="s">
        <v>2</v>
      </c>
    </row>
    <row r="65" spans="1:10" x14ac:dyDescent="0.15">
      <c r="A65">
        <v>202024</v>
      </c>
      <c r="B65" t="s">
        <v>350</v>
      </c>
      <c r="C65" s="4">
        <v>0</v>
      </c>
      <c r="D65" s="4">
        <v>1</v>
      </c>
      <c r="E65" s="4">
        <v>0</v>
      </c>
      <c r="F65">
        <v>0</v>
      </c>
      <c r="G65">
        <v>1002</v>
      </c>
      <c r="H65" s="9">
        <v>5000</v>
      </c>
      <c r="I65" t="str">
        <f t="shared" si="10"/>
        <v>小有名气，声望+5000</v>
      </c>
      <c r="J65" t="s">
        <v>2</v>
      </c>
    </row>
    <row r="66" spans="1:10" x14ac:dyDescent="0.15">
      <c r="A66">
        <v>202025</v>
      </c>
      <c r="B66" t="s">
        <v>351</v>
      </c>
      <c r="C66" s="4">
        <v>0</v>
      </c>
      <c r="D66" s="4">
        <v>1</v>
      </c>
      <c r="E66" s="4">
        <v>0</v>
      </c>
      <c r="F66">
        <v>0</v>
      </c>
      <c r="G66">
        <v>1002</v>
      </c>
      <c r="H66" s="9">
        <v>10000</v>
      </c>
      <c r="I66" t="str">
        <f>CONCATENATE("除魔卫道，声望+",H66)</f>
        <v>除魔卫道，声望+10000</v>
      </c>
      <c r="J66" t="s">
        <v>2</v>
      </c>
    </row>
    <row r="67" spans="1:10" x14ac:dyDescent="0.15">
      <c r="A67">
        <v>202026</v>
      </c>
      <c r="B67" t="s">
        <v>352</v>
      </c>
      <c r="C67" s="4">
        <v>0</v>
      </c>
      <c r="D67" s="4">
        <v>1</v>
      </c>
      <c r="E67" s="4">
        <v>0</v>
      </c>
      <c r="F67">
        <v>0</v>
      </c>
      <c r="G67">
        <v>1002</v>
      </c>
      <c r="H67" s="9">
        <v>20000</v>
      </c>
      <c r="I67" t="str">
        <f t="shared" ref="I67:I68" si="11">CONCATENATE("除魔卫道，声望+",H67)</f>
        <v>除魔卫道，声望+20000</v>
      </c>
      <c r="J67" t="s">
        <v>2</v>
      </c>
    </row>
    <row r="68" spans="1:10" x14ac:dyDescent="0.15">
      <c r="A68">
        <v>202027</v>
      </c>
      <c r="B68" t="s">
        <v>353</v>
      </c>
      <c r="C68" s="4">
        <v>0</v>
      </c>
      <c r="D68" s="4">
        <v>1</v>
      </c>
      <c r="E68" s="4">
        <v>0</v>
      </c>
      <c r="F68">
        <v>0</v>
      </c>
      <c r="G68">
        <v>1002</v>
      </c>
      <c r="H68" s="9">
        <v>50000</v>
      </c>
      <c r="I68" t="str">
        <f t="shared" si="11"/>
        <v>除魔卫道，声望+50000</v>
      </c>
      <c r="J68" t="s">
        <v>2</v>
      </c>
    </row>
    <row r="69" spans="1:10" x14ac:dyDescent="0.15">
      <c r="A69">
        <v>202028</v>
      </c>
      <c r="B69" t="s">
        <v>354</v>
      </c>
      <c r="C69" s="4">
        <v>0</v>
      </c>
      <c r="D69" s="4">
        <v>1</v>
      </c>
      <c r="E69" s="4">
        <v>0</v>
      </c>
      <c r="F69">
        <v>0</v>
      </c>
      <c r="G69">
        <v>1002</v>
      </c>
      <c r="H69" s="9">
        <v>100000</v>
      </c>
      <c r="I69" t="str">
        <f>CONCATENATE("匡扶正义，声望+",H69)</f>
        <v>匡扶正义，声望+100000</v>
      </c>
      <c r="J69" t="s">
        <v>2</v>
      </c>
    </row>
    <row r="70" spans="1:10" x14ac:dyDescent="0.15">
      <c r="A70">
        <v>202029</v>
      </c>
      <c r="B70" t="s">
        <v>355</v>
      </c>
      <c r="C70" s="4">
        <v>0</v>
      </c>
      <c r="D70" s="4">
        <v>1</v>
      </c>
      <c r="E70" s="4">
        <v>0</v>
      </c>
      <c r="F70">
        <v>0</v>
      </c>
      <c r="G70">
        <v>1002</v>
      </c>
      <c r="H70" s="9">
        <v>200000</v>
      </c>
      <c r="I70" t="str">
        <f t="shared" ref="I70:I71" si="12">CONCATENATE("匡扶正义，声望+",H70)</f>
        <v>匡扶正义，声望+200000</v>
      </c>
      <c r="J70" t="s">
        <v>2</v>
      </c>
    </row>
    <row r="71" spans="1:10" x14ac:dyDescent="0.15">
      <c r="A71">
        <v>202030</v>
      </c>
      <c r="B71" t="s">
        <v>356</v>
      </c>
      <c r="C71" s="4">
        <v>0</v>
      </c>
      <c r="D71" s="4">
        <v>1</v>
      </c>
      <c r="E71" s="4">
        <v>0</v>
      </c>
      <c r="F71">
        <v>0</v>
      </c>
      <c r="G71">
        <v>1002</v>
      </c>
      <c r="H71" s="9">
        <v>500000</v>
      </c>
      <c r="I71" t="str">
        <f t="shared" si="12"/>
        <v>匡扶正义，声望+500000</v>
      </c>
      <c r="J71" t="s">
        <v>2</v>
      </c>
    </row>
    <row r="72" spans="1:10" x14ac:dyDescent="0.15">
      <c r="A72">
        <v>202031</v>
      </c>
      <c r="B72" t="s">
        <v>357</v>
      </c>
      <c r="C72" s="4">
        <v>0</v>
      </c>
      <c r="D72" s="4">
        <v>1</v>
      </c>
      <c r="E72" s="4">
        <v>0</v>
      </c>
      <c r="F72">
        <v>0</v>
      </c>
      <c r="G72">
        <v>1001</v>
      </c>
      <c r="H72" s="9">
        <v>10</v>
      </c>
      <c r="I72" t="str">
        <f>CONCATENATE("使用后获得元宝:",H72)</f>
        <v>使用后获得元宝:10</v>
      </c>
      <c r="J72" t="s">
        <v>2</v>
      </c>
    </row>
    <row r="73" spans="1:10" x14ac:dyDescent="0.15">
      <c r="A73">
        <v>202032</v>
      </c>
      <c r="B73" t="s">
        <v>333</v>
      </c>
      <c r="C73" s="4">
        <v>0</v>
      </c>
      <c r="D73" s="4">
        <v>1</v>
      </c>
      <c r="E73" s="4">
        <v>0</v>
      </c>
      <c r="F73">
        <v>0</v>
      </c>
      <c r="G73">
        <v>1001</v>
      </c>
      <c r="H73" s="9">
        <v>20</v>
      </c>
      <c r="I73" t="str">
        <f t="shared" ref="I73:I81" si="13">CONCATENATE("使用后获得元宝:",H73)</f>
        <v>使用后获得元宝:20</v>
      </c>
      <c r="J73" t="s">
        <v>2</v>
      </c>
    </row>
    <row r="74" spans="1:10" x14ac:dyDescent="0.15">
      <c r="A74">
        <v>202033</v>
      </c>
      <c r="B74" t="s">
        <v>358</v>
      </c>
      <c r="C74" s="4">
        <v>0</v>
      </c>
      <c r="D74" s="4">
        <v>1</v>
      </c>
      <c r="E74" s="4">
        <v>0</v>
      </c>
      <c r="F74">
        <v>0</v>
      </c>
      <c r="G74">
        <v>1001</v>
      </c>
      <c r="H74" s="9">
        <v>30</v>
      </c>
      <c r="I74" t="str">
        <f t="shared" si="13"/>
        <v>使用后获得元宝:30</v>
      </c>
      <c r="J74" t="s">
        <v>2</v>
      </c>
    </row>
    <row r="75" spans="1:10" x14ac:dyDescent="0.15">
      <c r="A75">
        <v>202034</v>
      </c>
      <c r="B75" t="s">
        <v>334</v>
      </c>
      <c r="C75" s="4">
        <v>0</v>
      </c>
      <c r="D75" s="4">
        <v>1</v>
      </c>
      <c r="E75" s="4">
        <v>0</v>
      </c>
      <c r="F75">
        <v>0</v>
      </c>
      <c r="G75">
        <v>1001</v>
      </c>
      <c r="H75" s="9">
        <v>50</v>
      </c>
      <c r="I75" t="str">
        <f t="shared" si="13"/>
        <v>使用后获得元宝:50</v>
      </c>
      <c r="J75" t="s">
        <v>2</v>
      </c>
    </row>
    <row r="76" spans="1:10" x14ac:dyDescent="0.15">
      <c r="A76">
        <v>202035</v>
      </c>
      <c r="B76" t="s">
        <v>335</v>
      </c>
      <c r="C76" s="4">
        <v>0</v>
      </c>
      <c r="D76" s="4">
        <v>1</v>
      </c>
      <c r="E76" s="4">
        <v>0</v>
      </c>
      <c r="F76">
        <v>0</v>
      </c>
      <c r="G76">
        <v>1001</v>
      </c>
      <c r="H76" s="9">
        <v>100</v>
      </c>
      <c r="I76" t="str">
        <f t="shared" si="13"/>
        <v>使用后获得元宝:100</v>
      </c>
      <c r="J76" t="s">
        <v>2</v>
      </c>
    </row>
    <row r="77" spans="1:10" x14ac:dyDescent="0.15">
      <c r="A77">
        <v>202036</v>
      </c>
      <c r="B77" t="s">
        <v>336</v>
      </c>
      <c r="C77" s="4">
        <v>0</v>
      </c>
      <c r="D77" s="4">
        <v>1</v>
      </c>
      <c r="E77" s="4">
        <v>0</v>
      </c>
      <c r="F77">
        <v>0</v>
      </c>
      <c r="G77">
        <v>1001</v>
      </c>
      <c r="H77" s="9">
        <v>200</v>
      </c>
      <c r="I77" t="str">
        <f t="shared" si="13"/>
        <v>使用后获得元宝:200</v>
      </c>
      <c r="J77" t="s">
        <v>2</v>
      </c>
    </row>
    <row r="78" spans="1:10" x14ac:dyDescent="0.15">
      <c r="A78">
        <v>202037</v>
      </c>
      <c r="B78" t="s">
        <v>337</v>
      </c>
      <c r="C78" s="4">
        <v>0</v>
      </c>
      <c r="D78" s="4">
        <v>1</v>
      </c>
      <c r="E78" s="4">
        <v>0</v>
      </c>
      <c r="F78">
        <v>0</v>
      </c>
      <c r="G78">
        <v>1001</v>
      </c>
      <c r="H78" s="9">
        <v>500</v>
      </c>
      <c r="I78" t="str">
        <f t="shared" si="13"/>
        <v>使用后获得元宝:500</v>
      </c>
      <c r="J78" t="s">
        <v>2</v>
      </c>
    </row>
    <row r="79" spans="1:10" x14ac:dyDescent="0.15">
      <c r="A79">
        <v>202038</v>
      </c>
      <c r="B79" t="s">
        <v>338</v>
      </c>
      <c r="C79" s="4">
        <v>0</v>
      </c>
      <c r="D79" s="4">
        <v>1</v>
      </c>
      <c r="E79" s="4">
        <v>0</v>
      </c>
      <c r="F79">
        <v>0</v>
      </c>
      <c r="G79">
        <v>1001</v>
      </c>
      <c r="H79" s="9">
        <v>1000</v>
      </c>
      <c r="I79" t="str">
        <f t="shared" si="13"/>
        <v>使用后获得元宝:1000</v>
      </c>
      <c r="J79" t="s">
        <v>2</v>
      </c>
    </row>
    <row r="80" spans="1:10" x14ac:dyDescent="0.15">
      <c r="A80">
        <v>202039</v>
      </c>
      <c r="B80" t="s">
        <v>339</v>
      </c>
      <c r="C80" s="4">
        <v>0</v>
      </c>
      <c r="D80" s="4">
        <v>1</v>
      </c>
      <c r="E80" s="4">
        <v>0</v>
      </c>
      <c r="F80">
        <v>0</v>
      </c>
      <c r="G80">
        <v>1001</v>
      </c>
      <c r="H80" s="9">
        <v>2000</v>
      </c>
      <c r="I80" t="str">
        <f t="shared" si="13"/>
        <v>使用后获得元宝:2000</v>
      </c>
      <c r="J80" t="s">
        <v>2</v>
      </c>
    </row>
    <row r="81" spans="1:10" x14ac:dyDescent="0.15">
      <c r="A81">
        <v>202040</v>
      </c>
      <c r="B81" t="s">
        <v>340</v>
      </c>
      <c r="C81" s="4">
        <v>0</v>
      </c>
      <c r="D81" s="4">
        <v>1</v>
      </c>
      <c r="E81" s="4">
        <v>0</v>
      </c>
      <c r="F81">
        <v>0</v>
      </c>
      <c r="G81">
        <v>1001</v>
      </c>
      <c r="H81" s="9">
        <v>5000</v>
      </c>
      <c r="I81" t="str">
        <f t="shared" si="13"/>
        <v>使用后获得元宝:5000</v>
      </c>
      <c r="J81" t="s">
        <v>2</v>
      </c>
    </row>
  </sheetData>
  <mergeCells count="1">
    <mergeCell ref="A1:J1"/>
  </mergeCells>
  <phoneticPr fontId="4" type="noConversion"/>
  <dataValidations count="1">
    <dataValidation allowBlank="1" showInputMessage="1" showErrorMessage="1" sqref="E1:E3 E25:E30 H42:H55 E32:E65539"/>
  </dataValidations>
  <pageMargins left="0.75" right="0.75" top="1" bottom="1" header="0.51111111111111096" footer="0.511111111111110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道具作用说明表!$A$2:$A$17</xm:f>
          </x14:formula1>
          <xm:sqref>G1:G65539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workbookViewId="0">
      <selection activeCell="B23" sqref="B23"/>
    </sheetView>
  </sheetViews>
  <sheetFormatPr defaultColWidth="9" defaultRowHeight="14.25" x14ac:dyDescent="0.15"/>
  <cols>
    <col min="2" max="2" width="11.5" customWidth="1"/>
    <col min="3" max="3" width="10.375" customWidth="1"/>
  </cols>
  <sheetData>
    <row r="1" spans="1:2" x14ac:dyDescent="0.15">
      <c r="A1" t="s">
        <v>38</v>
      </c>
      <c r="B1" t="s">
        <v>39</v>
      </c>
    </row>
    <row r="2" spans="1:2" x14ac:dyDescent="0.15">
      <c r="A2">
        <v>1000</v>
      </c>
      <c r="B2" s="1" t="s">
        <v>3</v>
      </c>
    </row>
    <row r="3" spans="1:2" x14ac:dyDescent="0.15">
      <c r="A3">
        <v>1001</v>
      </c>
      <c r="B3" s="1" t="s">
        <v>4</v>
      </c>
    </row>
    <row r="4" spans="1:2" x14ac:dyDescent="0.15">
      <c r="A4">
        <v>1002</v>
      </c>
      <c r="B4" s="2" t="s">
        <v>40</v>
      </c>
    </row>
    <row r="5" spans="1:2" x14ac:dyDescent="0.15">
      <c r="A5">
        <v>1003</v>
      </c>
      <c r="B5" s="2" t="s">
        <v>41</v>
      </c>
    </row>
    <row r="6" spans="1:2" x14ac:dyDescent="0.15">
      <c r="A6">
        <v>1004</v>
      </c>
      <c r="B6" s="3" t="s">
        <v>42</v>
      </c>
    </row>
    <row r="7" spans="1:2" x14ac:dyDescent="0.15">
      <c r="A7">
        <v>1005</v>
      </c>
      <c r="B7" s="2" t="s">
        <v>43</v>
      </c>
    </row>
    <row r="8" spans="1:2" x14ac:dyDescent="0.15">
      <c r="A8">
        <v>1006</v>
      </c>
      <c r="B8" s="2" t="s">
        <v>44</v>
      </c>
    </row>
    <row r="9" spans="1:2" x14ac:dyDescent="0.15">
      <c r="A9">
        <v>1007</v>
      </c>
      <c r="B9" s="2" t="s">
        <v>45</v>
      </c>
    </row>
    <row r="10" spans="1:2" x14ac:dyDescent="0.15">
      <c r="A10">
        <v>1008</v>
      </c>
      <c r="B10" s="2" t="s">
        <v>46</v>
      </c>
    </row>
    <row r="11" spans="1:2" x14ac:dyDescent="0.15">
      <c r="A11">
        <v>1009</v>
      </c>
      <c r="B11" s="2" t="s">
        <v>47</v>
      </c>
    </row>
    <row r="12" spans="1:2" x14ac:dyDescent="0.15">
      <c r="A12">
        <v>1010</v>
      </c>
      <c r="B12" s="3" t="s">
        <v>48</v>
      </c>
    </row>
    <row r="13" spans="1:2" x14ac:dyDescent="0.15">
      <c r="A13">
        <v>1100</v>
      </c>
      <c r="B13" s="1" t="s">
        <v>49</v>
      </c>
    </row>
    <row r="14" spans="1:2" x14ac:dyDescent="0.15">
      <c r="A14">
        <v>1101</v>
      </c>
      <c r="B14" s="1" t="s">
        <v>50</v>
      </c>
    </row>
    <row r="15" spans="1:2" x14ac:dyDescent="0.15">
      <c r="A15">
        <v>5000</v>
      </c>
      <c r="B15" s="2" t="s">
        <v>40</v>
      </c>
    </row>
    <row r="16" spans="1:2" x14ac:dyDescent="0.15">
      <c r="A16">
        <v>5001</v>
      </c>
      <c r="B16" t="s">
        <v>42</v>
      </c>
    </row>
    <row r="17" spans="1:2" x14ac:dyDescent="0.15">
      <c r="A17">
        <v>5002</v>
      </c>
      <c r="B17" t="s">
        <v>51</v>
      </c>
    </row>
  </sheetData>
  <phoneticPr fontId="4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道具</vt:lpstr>
      <vt:lpstr>道具作用说明表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2015-04-12T10:16:40Z</dcterms:created>
  <dcterms:modified xsi:type="dcterms:W3CDTF">2015-04-20T13:39:01Z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