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4950" windowHeight="7905" activeTab="1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2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83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82" i="2"/>
  <c r="C86" i="2" s="1"/>
  <c r="C114" i="2" l="1"/>
  <c r="C110" i="2"/>
  <c r="C106" i="2"/>
  <c r="C102" i="2"/>
  <c r="C98" i="2"/>
  <c r="C94" i="2"/>
  <c r="C90" i="2"/>
  <c r="C45" i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3" i="2"/>
  <c r="K43" i="2"/>
  <c r="K44" i="2"/>
  <c r="K45" i="2"/>
  <c r="K46" i="2"/>
  <c r="K47" i="2"/>
  <c r="K48" i="2"/>
  <c r="K49" i="2"/>
  <c r="K50" i="2"/>
  <c r="K51" i="2"/>
  <c r="K52" i="2"/>
  <c r="K42" i="2"/>
  <c r="K21" i="2"/>
  <c r="K22" i="2"/>
  <c r="K23" i="2"/>
  <c r="K13" i="2"/>
  <c r="K12" i="2"/>
  <c r="K11" i="2"/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0" i="2"/>
  <c r="K19" i="2"/>
  <c r="K18" i="2"/>
  <c r="K17" i="2"/>
  <c r="K16" i="2"/>
  <c r="K15" i="2"/>
  <c r="K14" i="2"/>
  <c r="K10" i="2"/>
  <c r="K9" i="2"/>
  <c r="K8" i="2"/>
  <c r="K7" i="2"/>
  <c r="K6" i="2"/>
  <c r="K5" i="2"/>
  <c r="K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<sst xmlns="http://schemas.openxmlformats.org/spreadsheetml/2006/main" count="763" uniqueCount="403">
  <si>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</si>
  <si>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</si>
  <si>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</si>
  <si>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</si>
  <si>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</si>
  <si>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</si>
  <si>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</si>
  <si>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</si>
  <si>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</si>
  <si>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</si>
  <si>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</si>
  <si>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</si>
  <si>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</si>
  <si>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</si>
  <si>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</si>
  <si>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</si>
  <si>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</si>
  <si>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</si>
  <si>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</si>
  <si>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</si>
  <si>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</si>
  <si>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</si>
  <si>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</si>
  <si>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</si>
  <si>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</si>
  <si>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</si>
  <si>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</si>
  <si>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</si>
  <si>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</si>
  <si>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</si>
  <si>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</si>
  <si>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</si>
  <si>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</si>
  <si>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</si>
  <si>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</si>
  <si>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</si>
  <si>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</si>
  <si>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</si>
  <si>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</si>
  <si>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</si>
  <si>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</si>
  <si>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</si>
  <si>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</si>
  <si>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</si>
  <si>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</si>
  <si>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</si>
  <si>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</si>
  <si>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</si>
  <si>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</si>
  <si>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</si>
  <si>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</si>
  <si>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</si>
  <si>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</si>
  <si>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</si>
  <si>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</si>
  <si>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</si>
  <si>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</si>
  <si>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</si>
  <si>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</si>
  <si>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</si>
  <si>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</si>
  <si>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</si>
  <si>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</si>
  <si>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</si>
  <si>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</si>
  <si>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</si>
  <si>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</si>
  <si>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</si>
  <si>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</si>
  <si>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</si>
  <si>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</si>
  <si>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</si>
  <si>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</si>
  <si>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</si>
  <si>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</si>
  <si>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</si>
  <si>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</si>
  <si>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</si>
  <si>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</si>
  <si>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</si>
  <si>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</si>
  <si>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</si>
  <si>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</si>
  <si>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</si>
  <si>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</si>
  <si>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</si>
  <si>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</si>
  <si>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</si>
  <si>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</si>
  <si>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</si>
  <si>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</si>
  <si>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</si>
  <si>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</si>
  <si>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</si>
  <si>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</si>
  <si>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</si>
  <si>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</si>
  <si>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</si>
  <si>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</si>
  <si>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</si>
  <si>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</si>
  <si>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</si>
  <si>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</si>
  <si>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</si>
  <si>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</si>
  <si>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</si>
  <si>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</si>
  <si>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</si>
  <si>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</si>
  <si>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</si>
  <si>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</si>
  <si>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</si>
  <si>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</si>
  <si>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</si>
  <si>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</si>
  <si>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</si>
  <si>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</si>
  <si>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</si>
  <si>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</si>
  <si>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</si>
  <si>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</si>
  <si>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</si>
  <si>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</si>
  <si>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</si>
  <si>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</si>
  <si>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</si>
  <si>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</si>
  <si>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</si>
  <si>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</si>
  <si>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</si>
  <si>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</si>
  <si>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</si>
  <si>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</si>
  <si>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</si>
  <si>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</si>
  <si>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</si>
  <si>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</si>
  <si>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</si>
  <si>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</si>
  <si>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</si>
  <si>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</si>
  <si>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</si>
  <si>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</si>
  <si>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</si>
  <si>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</si>
  <si>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</si>
  <si>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</si>
  <si>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</si>
  <si>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</si>
  <si>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</si>
  <si>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</si>
  <si>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</si>
  <si>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</si>
  <si>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</si>
  <si>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</si>
  <si>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</si>
  <si>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</si>
  <si>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</si>
  <si>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</si>
  <si>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</si>
  <si>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</si>
  <si>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</si>
  <si>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</si>
  <si>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</si>
  <si>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</si>
  <si>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</si>
  <si>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</si>
  <si>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</si>
  <si>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</si>
  <si>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</si>
  <si>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</si>
  <si>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</si>
  <si>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</si>
  <si>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</si>
  <si>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</si>
  <si>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</si>
  <si>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</si>
  <si>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</si>
  <si>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</si>
  <si>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</si>
  <si>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</si>
  <si>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</si>
  <si>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</si>
  <si>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</si>
  <si>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</si>
  <si>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</si>
  <si>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</si>
  <si>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</si>
  <si>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</si>
  <si>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</si>
  <si>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</si>
  <si>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</si>
  <si>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</si>
  <si>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</si>
  <si>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</si>
  <si>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</si>
  <si>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</si>
  <si>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</si>
  <si>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</si>
  <si>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</si>
  <si>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</si>
  <si>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</si>
  <si>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</si>
  <si>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</si>
  <si>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</si>
  <si>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</si>
  <si>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</si>
  <si>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</si>
  <si>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</si>
  <si>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</si>
  <si>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</si>
  <si>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</si>
  <si>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</si>
  <si>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</si>
  <si>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</si>
  <si>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</si>
  <si>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</si>
  <si>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</si>
  <si>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</si>
  <si>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</si>
  <si>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</si>
  <si>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</si>
  <si>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</si>
  <si>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</si>
  <si>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</si>
  <si>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</si>
  <si>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</si>
  <si>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</si>
  <si>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</si>
  <si>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</si>
  <si>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</si>
  <si>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</si>
  <si>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</si>
  <si>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</si>
  <si>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</si>
  <si>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</si>
  <si>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</si>
  <si>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</si>
  <si>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</si>
  <si>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</si>
  <si>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</si>
  <si>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</si>
  <si>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</si>
  <si>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</si>
  <si>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</si>
  <si>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</si>
  <si>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</si>
  <si>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</si>
  <si>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</si>
  <si>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</si>
  <si>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</si>
  <si>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</si>
  <si>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</si>
  <si>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</si>
  <si>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</si>
  <si>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</si>
  <si>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</si>
  <si>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</si>
  <si>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</si>
  <si>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</si>
  <si>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</si>
  <si>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</si>
  <si>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</si>
  <si>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</si>
  <si>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</si>
  <si>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</si>
  <si>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</si>
  <si>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</si>
  <si>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</si>
  <si>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</si>
  <si>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</si>
  <si>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</si>
  <si>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</si>
  <si>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</si>
  <si>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</si>
  <si>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</si>
  <si>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</si>
  <si>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</si>
  <si>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</si>
  <si>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</si>
  <si>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</si>
  <si>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</si>
  <si>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</si>
  <si>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</si>
  <si>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</si>
  <si>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</si>
  <si>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</si>
  <si>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</si>
  <si>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</si>
  <si>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</si>
  <si>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</si>
  <si>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</si>
  <si>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</si>
  <si>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</si>
  <si>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</si>
  <si>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</si>
  <si>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</si>
  <si>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</si>
  <si>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</si>
  <si>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</si>
  <si>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</si>
  <si>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</si>
  <si>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</si>
  <si>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</si>
  <si>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</si>
  <si>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</si>
  <si>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</si>
  <si>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</si>
  <si>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</si>
  <si>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</si>
  <si>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</si>
  <si>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</si>
  <si>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</si>
  <si>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</si>
  <si>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</si>
  <si>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</si>
  <si>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</si>
  <si>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</si>
  <si>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</si>
  <si>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</si>
  <si>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</si>
  <si>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</si>
  <si>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</si>
  <si>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</si>
  <si>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</si>
  <si>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</si>
  <si>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</si>
  <si>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</si>
  <si>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</si>
  <si>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</si>
  <si>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</si>
  <si>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</si>
  <si>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</si>
  <si>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</si>
  <si>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</si>
  <si>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</si>
  <si>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</si>
  <si>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</si>
  <si>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</si>
  <si>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</si>
  <si>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</si>
  <si>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</si>
  <si>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</si>
  <si>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</si>
  <si>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</si>
  <si>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</si>
  <si>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</si>
  <si>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</si>
  <si>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</si>
  <si>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</si>
  <si>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</si>
  <si>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</si>
  <si>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</si>
  <si>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</si>
  <si>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</si>
  <si>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</si>
  <si>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</si>
  <si>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</si>
  <si>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</si>
  <si>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</si>
  <si>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</si>
  <si>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</si>
  <si>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</si>
  <si>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</si>
  <si>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</si>
  <si>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</si>
  <si>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</si>
  <si>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</si>
  <si>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</si>
  <si>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</si>
  <si>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</si>
  <si>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</si>
  <si>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</si>
  <si>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</si>
  <si>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</si>
  <si>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</si>
  <si>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</si>
  <si>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</si>
  <si>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</si>
  <si>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</si>
  <si>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</si>
  <si>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</si>
  <si>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</si>
  <si>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</si>
  <si>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</si>
  <si>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</si>
  <si>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</si>
  <si>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</si>
  <si>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</si>
  <si>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</si>
  <si>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</si>
  <si>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</si>
  <si>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</si>
  <si>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</si>
  <si>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</si>
  <si>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</si>
  <si>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</si>
  <si>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</si>
  <si>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</si>
  <si>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</si>
  <si>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</si>
  <si>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说明：
    1、ID共六位，第1位2代表道具，2-3位为类别，4-6位为序号
    2、类别：01为药品，02为状态类，03为经济，04为属性调整类,20技能书
    3、Sale:0不出售，1药店，2杂货铺，99商城</t>
    <phoneticPr fontId="5" type="noConversion"/>
  </si>
  <si>
    <t>vocation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</si>
</sst>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L37" sqref="L37"/>
    </sheetView>
  </sheetViews>
  <sheetFormatPr defaultColWidth="9" defaultRowHeight="14.2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>
      <c r="A1" s="17" t="s">
        <v>364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20" s="4" customFormat="1">
      <c r="A3" s="4" t="s">
        <v>0</v>
      </c>
      <c r="B3" s="4" t="s">
        <v>262</v>
      </c>
      <c r="C3" s="4" t="s">
        <v>343</v>
      </c>
      <c r="D3" s="4" t="s">
        <v>365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>
      <c r="A4" s="5">
        <v>301001</v>
      </c>
      <c r="B4" s="5" t="s">
        <v>1</v>
      </c>
      <c r="C4" s="5">
        <f t="shared" ref="C4:C22" si="0">A4</f>
        <v>301001</v>
      </c>
      <c r="D4" s="5">
        <v>0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>
      <c r="A5" s="5">
        <v>301002</v>
      </c>
      <c r="B5" s="5" t="s">
        <v>91</v>
      </c>
      <c r="C5" s="5">
        <f t="shared" si="0"/>
        <v>301002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>
      <c r="A6" s="5">
        <v>301003</v>
      </c>
      <c r="B6" s="5" t="s">
        <v>78</v>
      </c>
      <c r="C6" s="5">
        <f t="shared" si="0"/>
        <v>301003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>
      <c r="A7" s="5">
        <v>301004</v>
      </c>
      <c r="B7" s="5" t="s">
        <v>208</v>
      </c>
      <c r="C7" s="5">
        <f t="shared" si="0"/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>
      <c r="A8" s="5">
        <v>301005</v>
      </c>
      <c r="B8" s="5" t="s">
        <v>67</v>
      </c>
      <c r="C8" s="5">
        <f t="shared" si="0"/>
        <v>301005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>
      <c r="A9" s="5">
        <v>301006</v>
      </c>
      <c r="B9" s="5" t="s">
        <v>66</v>
      </c>
      <c r="C9" s="5">
        <f t="shared" si="0"/>
        <v>301006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>
      <c r="A10" s="5">
        <v>301007</v>
      </c>
      <c r="B10" s="5" t="s">
        <v>71</v>
      </c>
      <c r="C10" s="5">
        <f t="shared" si="0"/>
        <v>301007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>
      <c r="A11" s="5">
        <v>301008</v>
      </c>
      <c r="B11" s="11" t="s">
        <v>342</v>
      </c>
      <c r="C11" s="5">
        <f t="shared" si="0"/>
        <v>301008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>
      <c r="A12" s="5">
        <v>301009</v>
      </c>
      <c r="B12" s="5" t="s">
        <v>81</v>
      </c>
      <c r="C12" s="5">
        <f t="shared" si="0"/>
        <v>301009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>
      <c r="A13" s="5">
        <v>301010</v>
      </c>
      <c r="B13" s="5" t="s">
        <v>93</v>
      </c>
      <c r="C13" s="5">
        <f t="shared" si="0"/>
        <v>301010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</row>
    <row r="14" spans="1:20">
      <c r="A14" s="5">
        <v>301011</v>
      </c>
      <c r="B14" s="5" t="s">
        <v>102</v>
      </c>
      <c r="C14" s="5">
        <f t="shared" si="0"/>
        <v>301011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>
      <c r="A15" s="5">
        <v>301012</v>
      </c>
      <c r="B15" s="5" t="s">
        <v>84</v>
      </c>
      <c r="C15" s="5">
        <f t="shared" si="0"/>
        <v>301012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>
      <c r="A16" s="5">
        <v>301013</v>
      </c>
      <c r="B16" s="5" t="s">
        <v>85</v>
      </c>
      <c r="C16" s="5">
        <f t="shared" si="0"/>
        <v>301013</v>
      </c>
      <c r="D16" s="5">
        <v>0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>
      <c r="A17" s="5">
        <v>301014</v>
      </c>
      <c r="B17" s="5" t="s">
        <v>86</v>
      </c>
      <c r="C17" s="5">
        <f t="shared" si="0"/>
        <v>301014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>
      <c r="A18" s="5">
        <v>301015</v>
      </c>
      <c r="B18" s="5" t="s">
        <v>115</v>
      </c>
      <c r="C18" s="5">
        <f t="shared" si="0"/>
        <v>301015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>
      <c r="A19" s="5">
        <v>301016</v>
      </c>
      <c r="B19" s="5" t="s">
        <v>116</v>
      </c>
      <c r="C19" s="5">
        <f t="shared" si="0"/>
        <v>301016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>
      <c r="A20" s="5">
        <v>301017</v>
      </c>
      <c r="B20" s="5" t="s">
        <v>159</v>
      </c>
      <c r="C20" s="5">
        <f t="shared" si="0"/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>
      <c r="A21" s="5">
        <v>301018</v>
      </c>
      <c r="B21" s="5" t="s">
        <v>79</v>
      </c>
      <c r="C21" s="5">
        <f t="shared" si="0"/>
        <v>301018</v>
      </c>
      <c r="D21" s="5">
        <v>2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>
      <c r="A22" s="5">
        <v>301019</v>
      </c>
      <c r="B22" s="5" t="s">
        <v>92</v>
      </c>
      <c r="C22" s="5">
        <f t="shared" si="0"/>
        <v>301019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>
      <c r="A23" s="5">
        <v>301020</v>
      </c>
      <c r="B23" s="5" t="s">
        <v>82</v>
      </c>
      <c r="C23" s="5">
        <f>C7</f>
        <v>301004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>
      <c r="A24" s="5">
        <v>301021</v>
      </c>
      <c r="B24" s="5" t="s">
        <v>80</v>
      </c>
      <c r="C24" s="5">
        <f t="shared" ref="C24:C38" si="1">A24</f>
        <v>301021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>
      <c r="A25" s="5">
        <v>301022</v>
      </c>
      <c r="B25" s="5" t="s">
        <v>152</v>
      </c>
      <c r="C25" s="5">
        <f t="shared" si="1"/>
        <v>301022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>
      <c r="A26" s="5">
        <v>301023</v>
      </c>
      <c r="B26" s="5" t="s">
        <v>70</v>
      </c>
      <c r="C26" s="5">
        <f t="shared" si="1"/>
        <v>301023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>
      <c r="A27" s="5">
        <v>301024</v>
      </c>
      <c r="B27" s="5" t="s">
        <v>83</v>
      </c>
      <c r="C27" s="5">
        <f t="shared" si="1"/>
        <v>301024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>
      <c r="A28" s="5">
        <v>301025</v>
      </c>
      <c r="B28" s="5" t="s">
        <v>153</v>
      </c>
      <c r="C28" s="5">
        <f t="shared" si="1"/>
        <v>301025</v>
      </c>
      <c r="D28" s="5">
        <v>3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>
      <c r="A29" s="5">
        <v>301026</v>
      </c>
      <c r="B29" s="5" t="s">
        <v>154</v>
      </c>
      <c r="C29" s="5">
        <f t="shared" si="1"/>
        <v>301026</v>
      </c>
      <c r="D29" s="5">
        <v>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>
      <c r="A30" s="5">
        <v>301027</v>
      </c>
      <c r="B30" s="5" t="s">
        <v>168</v>
      </c>
      <c r="C30" s="5">
        <f t="shared" si="1"/>
        <v>301027</v>
      </c>
      <c r="D30" s="5">
        <v>3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>
      <c r="A31" s="5">
        <v>301028</v>
      </c>
      <c r="B31" s="5" t="s">
        <v>169</v>
      </c>
      <c r="C31" s="5">
        <f t="shared" si="1"/>
        <v>301028</v>
      </c>
      <c r="D31" s="5">
        <v>3</v>
      </c>
      <c r="E31" s="5">
        <v>0</v>
      </c>
      <c r="F31" s="5">
        <v>0</v>
      </c>
      <c r="G31" s="5">
        <v>0</v>
      </c>
      <c r="H31" s="5">
        <v>0</v>
      </c>
      <c r="I31" s="5">
        <v>5</v>
      </c>
      <c r="J31" s="5">
        <v>35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>
      <c r="A32" s="5">
        <v>301029</v>
      </c>
      <c r="B32" s="5" t="s">
        <v>170</v>
      </c>
      <c r="C32" s="5">
        <f t="shared" si="1"/>
        <v>301029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>
      <c r="A33" s="5">
        <v>301030</v>
      </c>
      <c r="B33" s="5" t="s">
        <v>171</v>
      </c>
      <c r="C33" s="5">
        <f t="shared" si="1"/>
        <v>301030</v>
      </c>
      <c r="D33" s="5">
        <v>2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>
      <c r="A34" s="5">
        <v>301031</v>
      </c>
      <c r="B34" s="5" t="s">
        <v>172</v>
      </c>
      <c r="C34" s="5">
        <f t="shared" si="1"/>
        <v>301031</v>
      </c>
      <c r="D34" s="5">
        <v>3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>
      <c r="A35" s="5">
        <v>301032</v>
      </c>
      <c r="B35" s="5" t="s">
        <v>181</v>
      </c>
      <c r="C35" s="5">
        <f t="shared" si="1"/>
        <v>301032</v>
      </c>
      <c r="D35" s="5">
        <v>3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>
      <c r="A36" s="5">
        <v>301033</v>
      </c>
      <c r="B36" s="15" t="s">
        <v>209</v>
      </c>
      <c r="C36" s="5">
        <f t="shared" si="1"/>
        <v>301033</v>
      </c>
      <c r="D36" s="5">
        <v>4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>
      <c r="A37" s="5">
        <v>301034</v>
      </c>
      <c r="B37" s="16" t="s">
        <v>210</v>
      </c>
      <c r="C37" s="5">
        <f t="shared" si="1"/>
        <v>301034</v>
      </c>
      <c r="D37" s="5">
        <v>4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>
      <c r="A38" s="5">
        <v>301035</v>
      </c>
      <c r="B38" s="16" t="s">
        <v>211</v>
      </c>
      <c r="C38" s="5">
        <f t="shared" si="1"/>
        <v>301035</v>
      </c>
      <c r="D38" s="5">
        <v>4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>
      <c r="A39" s="5">
        <v>301036</v>
      </c>
      <c r="B39" s="14" t="s">
        <v>218</v>
      </c>
      <c r="C39" s="5">
        <f>C30</f>
        <v>301027</v>
      </c>
      <c r="D39" s="5">
        <v>3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>
      <c r="A40" s="5">
        <v>301037</v>
      </c>
      <c r="B40" s="14" t="s">
        <v>219</v>
      </c>
      <c r="C40" s="5">
        <f t="shared" ref="C40:C48" si="2">A40</f>
        <v>301037</v>
      </c>
      <c r="D40" s="5">
        <v>5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>
      <c r="A41" s="5">
        <v>301038</v>
      </c>
      <c r="B41" s="14" t="s">
        <v>220</v>
      </c>
      <c r="C41" s="5">
        <f t="shared" si="2"/>
        <v>301038</v>
      </c>
      <c r="D41" s="5">
        <v>5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>
      <c r="A42" s="5">
        <v>301039</v>
      </c>
      <c r="B42" s="14" t="s">
        <v>221</v>
      </c>
      <c r="C42" s="5">
        <f t="shared" si="2"/>
        <v>301039</v>
      </c>
      <c r="D42" s="5">
        <v>5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>
      <c r="A43" s="5">
        <v>302001</v>
      </c>
      <c r="B43" s="5" t="s">
        <v>64</v>
      </c>
      <c r="C43" s="5">
        <f t="shared" si="2"/>
        <v>302001</v>
      </c>
      <c r="D43" s="5">
        <v>0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>
      <c r="A44" s="5">
        <v>302002</v>
      </c>
      <c r="B44" s="5" t="s">
        <v>68</v>
      </c>
      <c r="C44" s="5">
        <f t="shared" si="2"/>
        <v>302002</v>
      </c>
      <c r="D44" s="5">
        <v>0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>
      <c r="A45" s="5">
        <v>302003</v>
      </c>
      <c r="B45" s="5" t="s">
        <v>194</v>
      </c>
      <c r="C45" s="5">
        <f t="shared" si="2"/>
        <v>302003</v>
      </c>
      <c r="D45" s="5">
        <v>0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>
      <c r="A46" s="5">
        <v>302004</v>
      </c>
      <c r="B46" s="5" t="s">
        <v>75</v>
      </c>
      <c r="C46" s="5">
        <f t="shared" si="2"/>
        <v>302004</v>
      </c>
      <c r="D46" s="5">
        <v>0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>
      <c r="A47" s="5">
        <v>302005</v>
      </c>
      <c r="B47" s="5" t="s">
        <v>76</v>
      </c>
      <c r="C47" s="5">
        <f t="shared" si="2"/>
        <v>302005</v>
      </c>
      <c r="D47" s="5">
        <v>0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>
      <c r="A48" s="5">
        <v>302006</v>
      </c>
      <c r="B48" s="5" t="s">
        <v>77</v>
      </c>
      <c r="C48" s="5">
        <f t="shared" si="2"/>
        <v>302006</v>
      </c>
      <c r="D48" s="5">
        <v>0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>
      <c r="A49" s="5">
        <v>302007</v>
      </c>
      <c r="B49" s="5" t="s">
        <v>188</v>
      </c>
      <c r="C49" s="5">
        <f>C46</f>
        <v>302004</v>
      </c>
      <c r="D49" s="5">
        <v>1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>
      <c r="A50" s="5">
        <v>302008</v>
      </c>
      <c r="B50" s="5" t="s">
        <v>190</v>
      </c>
      <c r="C50" s="5">
        <f>C48</f>
        <v>302006</v>
      </c>
      <c r="D50" s="5">
        <v>1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>
      <c r="A51" s="5">
        <v>302009</v>
      </c>
      <c r="B51" s="5" t="s">
        <v>192</v>
      </c>
      <c r="C51" s="5">
        <f>C47</f>
        <v>302005</v>
      </c>
      <c r="D51" s="5">
        <v>1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>
      <c r="A52" s="5">
        <v>302010</v>
      </c>
      <c r="B52" s="13" t="s">
        <v>212</v>
      </c>
      <c r="C52" s="5">
        <f>A52</f>
        <v>302010</v>
      </c>
      <c r="D52" s="5">
        <v>4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>
      <c r="A53" s="5">
        <v>302011</v>
      </c>
      <c r="B53" s="14" t="s">
        <v>214</v>
      </c>
      <c r="C53" s="5">
        <f>A53</f>
        <v>302011</v>
      </c>
      <c r="D53" s="5">
        <v>4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>
      <c r="A54" s="5">
        <v>302012</v>
      </c>
      <c r="B54" s="14" t="s">
        <v>216</v>
      </c>
      <c r="C54" s="5">
        <f>A54</f>
        <v>302012</v>
      </c>
      <c r="D54" s="5">
        <v>4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>
      <c r="A55" s="5">
        <v>302013</v>
      </c>
      <c r="B55" s="14" t="s">
        <v>222</v>
      </c>
      <c r="C55" s="5">
        <f>A55</f>
        <v>302013</v>
      </c>
      <c r="D55" s="5">
        <v>5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>
      <c r="A56" s="5">
        <v>302014</v>
      </c>
      <c r="B56" s="14" t="s">
        <v>224</v>
      </c>
      <c r="C56" s="5">
        <f>C55</f>
        <v>302013</v>
      </c>
      <c r="D56" s="5">
        <v>5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>
      <c r="A57" s="5">
        <v>302015</v>
      </c>
      <c r="B57" s="14" t="s">
        <v>226</v>
      </c>
      <c r="C57" s="5">
        <f>C55</f>
        <v>302013</v>
      </c>
      <c r="D57" s="5">
        <v>5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>
      <c r="A58" s="5">
        <v>302016</v>
      </c>
      <c r="B58" s="14" t="s">
        <v>228</v>
      </c>
      <c r="C58" s="5">
        <f t="shared" ref="C58:C64" si="3">A58</f>
        <v>302016</v>
      </c>
      <c r="D58" s="5">
        <v>4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>
      <c r="A59" s="5">
        <v>303001</v>
      </c>
      <c r="B59" s="5" t="s">
        <v>65</v>
      </c>
      <c r="C59" s="5">
        <f t="shared" si="3"/>
        <v>303001</v>
      </c>
      <c r="D59" s="5">
        <v>0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>
      <c r="A60" s="5">
        <v>303002</v>
      </c>
      <c r="B60" s="5" t="s">
        <v>69</v>
      </c>
      <c r="C60" s="5">
        <f t="shared" si="3"/>
        <v>303002</v>
      </c>
      <c r="D60" s="5">
        <v>0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>
      <c r="A61" s="5">
        <v>303003</v>
      </c>
      <c r="B61" s="5" t="s">
        <v>195</v>
      </c>
      <c r="C61" s="5">
        <f t="shared" si="3"/>
        <v>303003</v>
      </c>
      <c r="D61" s="5">
        <v>0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>
      <c r="A62" s="5">
        <v>303004</v>
      </c>
      <c r="B62" s="5" t="s">
        <v>72</v>
      </c>
      <c r="C62" s="5">
        <f t="shared" si="3"/>
        <v>303004</v>
      </c>
      <c r="D62" s="5">
        <v>0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>
      <c r="A63" s="5">
        <v>303005</v>
      </c>
      <c r="B63" s="5" t="s">
        <v>73</v>
      </c>
      <c r="C63" s="5">
        <f t="shared" si="3"/>
        <v>303005</v>
      </c>
      <c r="D63" s="5">
        <v>0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>
      <c r="A64" s="5">
        <v>303006</v>
      </c>
      <c r="B64" s="5" t="s">
        <v>74</v>
      </c>
      <c r="C64" s="5">
        <f t="shared" si="3"/>
        <v>303006</v>
      </c>
      <c r="D64" s="5">
        <v>0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>
      <c r="A65" s="5">
        <v>303007</v>
      </c>
      <c r="B65" s="5" t="s">
        <v>189</v>
      </c>
      <c r="C65" s="5">
        <f>C62</f>
        <v>303004</v>
      </c>
      <c r="D65" s="5">
        <v>1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>
      <c r="A66" s="5">
        <v>303008</v>
      </c>
      <c r="B66" s="5" t="s">
        <v>191</v>
      </c>
      <c r="C66" s="5">
        <f>C64</f>
        <v>303006</v>
      </c>
      <c r="D66" s="5">
        <v>1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>
      <c r="A67" s="5">
        <v>303009</v>
      </c>
      <c r="B67" s="5" t="s">
        <v>193</v>
      </c>
      <c r="C67" s="5">
        <f>C63</f>
        <v>303005</v>
      </c>
      <c r="D67" s="5">
        <v>1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>
      <c r="A68" s="5">
        <v>303010</v>
      </c>
      <c r="B68" s="13" t="s">
        <v>213</v>
      </c>
      <c r="C68" s="5">
        <f>A68</f>
        <v>303010</v>
      </c>
      <c r="D68" s="5">
        <v>4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>
      <c r="A69" s="5">
        <v>303011</v>
      </c>
      <c r="B69" s="14" t="s">
        <v>215</v>
      </c>
      <c r="C69" s="5">
        <f>A69</f>
        <v>303011</v>
      </c>
      <c r="D69" s="5">
        <v>4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>
      <c r="A70" s="5">
        <v>303012</v>
      </c>
      <c r="B70" s="14" t="s">
        <v>217</v>
      </c>
      <c r="C70" s="5">
        <f>A70</f>
        <v>303012</v>
      </c>
      <c r="D70" s="5">
        <v>4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>
      <c r="A71" s="5">
        <v>303013</v>
      </c>
      <c r="B71" s="14" t="s">
        <v>223</v>
      </c>
      <c r="C71" s="5">
        <f>A71</f>
        <v>303013</v>
      </c>
      <c r="D71" s="5">
        <v>5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>
      <c r="A72" s="5">
        <v>303014</v>
      </c>
      <c r="B72" s="14" t="s">
        <v>225</v>
      </c>
      <c r="C72" s="5">
        <f>C71</f>
        <v>303013</v>
      </c>
      <c r="D72" s="5">
        <v>5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>
      <c r="A73" s="5">
        <v>303015</v>
      </c>
      <c r="B73" s="14" t="s">
        <v>227</v>
      </c>
      <c r="C73" s="5">
        <f>C71</f>
        <v>303013</v>
      </c>
      <c r="D73" s="5">
        <v>5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>
      <c r="A74" s="5">
        <v>303016</v>
      </c>
      <c r="B74" s="14" t="s">
        <v>229</v>
      </c>
      <c r="C74" s="5">
        <f>A74</f>
        <v>303016</v>
      </c>
      <c r="D74" s="5">
        <v>4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>
      <c r="A75" s="5">
        <v>304001</v>
      </c>
      <c r="B75" s="5" t="s">
        <v>88</v>
      </c>
      <c r="C75" s="5">
        <f>A75</f>
        <v>304001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>
      <c r="A76" s="5">
        <v>304002</v>
      </c>
      <c r="B76" s="5" t="s">
        <v>101</v>
      </c>
      <c r="C76" s="5">
        <f>C75</f>
        <v>304001</v>
      </c>
      <c r="D76" s="5">
        <v>0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>
      <c r="A77" s="5">
        <v>304003</v>
      </c>
      <c r="B77" s="5" t="s">
        <v>135</v>
      </c>
      <c r="C77" s="5">
        <f t="shared" ref="C77:C120" si="4">A77</f>
        <v>304003</v>
      </c>
      <c r="D77" s="5">
        <v>0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>
      <c r="A78" s="5">
        <v>304004</v>
      </c>
      <c r="B78" s="5" t="s">
        <v>138</v>
      </c>
      <c r="C78" s="5">
        <f t="shared" si="4"/>
        <v>304004</v>
      </c>
      <c r="D78" s="5">
        <v>0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>
      <c r="A79" s="5">
        <v>304005</v>
      </c>
      <c r="B79" s="5" t="s">
        <v>158</v>
      </c>
      <c r="C79" s="5">
        <f t="shared" si="4"/>
        <v>304005</v>
      </c>
      <c r="D79" s="5">
        <v>1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>
      <c r="A80" s="5">
        <v>304006</v>
      </c>
      <c r="B80" s="5" t="s">
        <v>163</v>
      </c>
      <c r="C80" s="5">
        <f t="shared" si="4"/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>
      <c r="A81" s="5">
        <v>304007</v>
      </c>
      <c r="B81" s="5" t="s">
        <v>167</v>
      </c>
      <c r="C81" s="5">
        <f t="shared" si="4"/>
        <v>304007</v>
      </c>
      <c r="D81" s="5">
        <v>2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>
      <c r="A82" s="5">
        <v>304008</v>
      </c>
      <c r="B82" s="5" t="s">
        <v>196</v>
      </c>
      <c r="C82" s="5">
        <f t="shared" si="4"/>
        <v>304008</v>
      </c>
      <c r="D82" s="5">
        <v>3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>
      <c r="A83" s="5">
        <v>304009</v>
      </c>
      <c r="B83" s="5" t="s">
        <v>200</v>
      </c>
      <c r="C83" s="5">
        <f t="shared" si="4"/>
        <v>304009</v>
      </c>
      <c r="D83" s="5">
        <v>3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>
      <c r="A84" s="5">
        <v>304010</v>
      </c>
      <c r="B84" s="5" t="s">
        <v>204</v>
      </c>
      <c r="C84" s="5">
        <f t="shared" si="4"/>
        <v>304010</v>
      </c>
      <c r="D84" s="5">
        <v>3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>
      <c r="A85" s="5">
        <v>305001</v>
      </c>
      <c r="B85" s="5" t="s">
        <v>89</v>
      </c>
      <c r="C85" s="5">
        <f t="shared" si="4"/>
        <v>305001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>
      <c r="A86" s="5">
        <v>305002</v>
      </c>
      <c r="B86" s="5" t="s">
        <v>117</v>
      </c>
      <c r="C86" s="5">
        <f t="shared" si="4"/>
        <v>305002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>
      <c r="A87" s="5">
        <v>305003</v>
      </c>
      <c r="B87" s="5" t="s">
        <v>98</v>
      </c>
      <c r="C87" s="5">
        <f t="shared" si="4"/>
        <v>305003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>
      <c r="A88" s="5">
        <v>305004</v>
      </c>
      <c r="B88" s="5" t="s">
        <v>99</v>
      </c>
      <c r="C88" s="5">
        <f t="shared" si="4"/>
        <v>305004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>
      <c r="A89" s="5">
        <v>305005</v>
      </c>
      <c r="B89" s="5" t="s">
        <v>100</v>
      </c>
      <c r="C89" s="5">
        <f t="shared" si="4"/>
        <v>305005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>
      <c r="A90" s="5">
        <v>305006</v>
      </c>
      <c r="B90" s="5" t="s">
        <v>108</v>
      </c>
      <c r="C90" s="5">
        <f t="shared" si="4"/>
        <v>305006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>
      <c r="A91" s="5">
        <v>305007</v>
      </c>
      <c r="B91" s="5" t="s">
        <v>109</v>
      </c>
      <c r="C91" s="5">
        <f t="shared" si="4"/>
        <v>305007</v>
      </c>
      <c r="D91" s="5">
        <v>0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>
      <c r="A92" s="5">
        <v>305008</v>
      </c>
      <c r="B92" s="5" t="s">
        <v>112</v>
      </c>
      <c r="C92" s="5">
        <f t="shared" si="4"/>
        <v>305008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>
      <c r="A93" s="5">
        <v>305009</v>
      </c>
      <c r="B93" s="5" t="s">
        <v>122</v>
      </c>
      <c r="C93" s="5">
        <f t="shared" si="4"/>
        <v>305009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>
      <c r="A94" s="5">
        <v>305010</v>
      </c>
      <c r="B94" s="5" t="s">
        <v>124</v>
      </c>
      <c r="C94" s="5">
        <f t="shared" si="4"/>
        <v>305010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>
      <c r="A95" s="5">
        <v>305011</v>
      </c>
      <c r="B95" s="5" t="s">
        <v>126</v>
      </c>
      <c r="C95" s="5">
        <f t="shared" si="4"/>
        <v>305011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>
      <c r="A96" s="5">
        <v>305012</v>
      </c>
      <c r="B96" s="5" t="s">
        <v>127</v>
      </c>
      <c r="C96" s="5">
        <f t="shared" si="4"/>
        <v>305012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>
      <c r="A97" s="5">
        <v>305013</v>
      </c>
      <c r="B97" s="5" t="s">
        <v>130</v>
      </c>
      <c r="C97" s="5">
        <f t="shared" si="4"/>
        <v>305013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>
      <c r="A98" s="5">
        <v>305014</v>
      </c>
      <c r="B98" s="5" t="s">
        <v>141</v>
      </c>
      <c r="C98" s="5">
        <f t="shared" si="4"/>
        <v>305014</v>
      </c>
      <c r="D98" s="5">
        <v>0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>
      <c r="A99" s="5">
        <v>305015</v>
      </c>
      <c r="B99" s="5" t="s">
        <v>150</v>
      </c>
      <c r="C99" s="5">
        <f t="shared" si="4"/>
        <v>305015</v>
      </c>
      <c r="D99" s="5">
        <v>0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>
      <c r="A100" s="5">
        <v>305016</v>
      </c>
      <c r="B100" s="5" t="s">
        <v>156</v>
      </c>
      <c r="C100" s="5">
        <f t="shared" si="4"/>
        <v>305016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>
      <c r="A101" s="5">
        <v>305017</v>
      </c>
      <c r="B101" s="5" t="s">
        <v>161</v>
      </c>
      <c r="C101" s="5">
        <f t="shared" si="4"/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>
      <c r="A102" s="5">
        <v>305018</v>
      </c>
      <c r="B102" s="13" t="s">
        <v>184</v>
      </c>
      <c r="C102" s="5">
        <f t="shared" si="4"/>
        <v>305018</v>
      </c>
      <c r="D102" s="5">
        <v>2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>
      <c r="A103" s="5">
        <v>305019</v>
      </c>
      <c r="B103" s="14" t="s">
        <v>187</v>
      </c>
      <c r="C103" s="5">
        <f t="shared" si="4"/>
        <v>305019</v>
      </c>
      <c r="D103" s="5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>
      <c r="A104" s="5">
        <v>305020</v>
      </c>
      <c r="B104" s="5" t="s">
        <v>164</v>
      </c>
      <c r="C104" s="5">
        <f t="shared" si="4"/>
        <v>305020</v>
      </c>
      <c r="D104" s="5">
        <v>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>
      <c r="A105" s="5">
        <v>305021</v>
      </c>
      <c r="B105" s="5" t="s">
        <v>178</v>
      </c>
      <c r="C105" s="5">
        <f t="shared" si="4"/>
        <v>305021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>
      <c r="A106" s="5">
        <v>305022</v>
      </c>
      <c r="B106" s="5" t="s">
        <v>179</v>
      </c>
      <c r="C106" s="5">
        <f t="shared" si="4"/>
        <v>305022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>
      <c r="A107" s="5">
        <v>305023</v>
      </c>
      <c r="B107" s="5" t="s">
        <v>140</v>
      </c>
      <c r="C107" s="5">
        <f t="shared" si="4"/>
        <v>305023</v>
      </c>
      <c r="D107" s="5">
        <v>2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>
      <c r="A108" s="5">
        <v>305024</v>
      </c>
      <c r="B108" s="5" t="s">
        <v>144</v>
      </c>
      <c r="C108" s="5">
        <f t="shared" si="4"/>
        <v>305024</v>
      </c>
      <c r="D108" s="5">
        <v>2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>
      <c r="A109" s="5">
        <v>305025</v>
      </c>
      <c r="B109" s="5" t="s">
        <v>147</v>
      </c>
      <c r="C109" s="5">
        <f t="shared" si="4"/>
        <v>305025</v>
      </c>
      <c r="D109" s="5">
        <v>2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>
      <c r="A110" s="5">
        <v>305026</v>
      </c>
      <c r="B110" s="5" t="s">
        <v>197</v>
      </c>
      <c r="C110" s="5">
        <f t="shared" si="4"/>
        <v>305026</v>
      </c>
      <c r="D110" s="5">
        <v>3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>
      <c r="A111" s="5">
        <v>305027</v>
      </c>
      <c r="B111" s="5" t="s">
        <v>201</v>
      </c>
      <c r="C111" s="5">
        <f t="shared" si="4"/>
        <v>305027</v>
      </c>
      <c r="D111" s="5">
        <v>3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>
      <c r="A112" s="5">
        <v>305028</v>
      </c>
      <c r="B112" s="5" t="s">
        <v>205</v>
      </c>
      <c r="C112" s="5">
        <f t="shared" si="4"/>
        <v>305028</v>
      </c>
      <c r="D112" s="5">
        <v>3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>
      <c r="A113" s="5">
        <v>305029</v>
      </c>
      <c r="B113" s="5" t="s">
        <v>230</v>
      </c>
      <c r="C113" s="5">
        <f t="shared" si="4"/>
        <v>305029</v>
      </c>
      <c r="D113" s="5">
        <v>5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>
      <c r="A114" s="5">
        <v>305030</v>
      </c>
      <c r="B114" s="5" t="s">
        <v>231</v>
      </c>
      <c r="C114" s="5">
        <f t="shared" si="4"/>
        <v>305030</v>
      </c>
      <c r="D114" s="5">
        <v>5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>
      <c r="A115" s="5">
        <v>305031</v>
      </c>
      <c r="B115" s="5" t="s">
        <v>232</v>
      </c>
      <c r="C115" s="5">
        <f t="shared" si="4"/>
        <v>305031</v>
      </c>
      <c r="D115" s="5">
        <v>5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>
      <c r="A116" s="5">
        <v>305032</v>
      </c>
      <c r="B116" s="5" t="s">
        <v>239</v>
      </c>
      <c r="C116" s="5">
        <f t="shared" si="4"/>
        <v>305032</v>
      </c>
      <c r="D116" s="5">
        <v>5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>
      <c r="A117" s="5">
        <v>305033</v>
      </c>
      <c r="B117" s="5" t="s">
        <v>240</v>
      </c>
      <c r="C117" s="5">
        <f t="shared" si="4"/>
        <v>305033</v>
      </c>
      <c r="D117" s="5">
        <v>5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>
      <c r="A118" s="5">
        <v>305034</v>
      </c>
      <c r="B118" s="5" t="s">
        <v>241</v>
      </c>
      <c r="C118" s="5">
        <f t="shared" si="4"/>
        <v>305034</v>
      </c>
      <c r="D118" s="5">
        <v>5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>
      <c r="A119" s="5">
        <v>306001</v>
      </c>
      <c r="B119" s="5" t="s">
        <v>90</v>
      </c>
      <c r="C119" s="5">
        <f t="shared" si="4"/>
        <v>306001</v>
      </c>
      <c r="D119" s="5">
        <v>0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>
      <c r="A120" s="5">
        <v>306002</v>
      </c>
      <c r="B120" s="5" t="s">
        <v>103</v>
      </c>
      <c r="C120" s="5">
        <f t="shared" si="4"/>
        <v>306002</v>
      </c>
      <c r="D120" s="5">
        <v>0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>
      <c r="A121" s="5">
        <v>306003</v>
      </c>
      <c r="B121" s="5" t="s">
        <v>105</v>
      </c>
      <c r="C121" s="5">
        <f>C119</f>
        <v>306001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>
      <c r="A122" s="5">
        <v>306004</v>
      </c>
      <c r="B122" s="5" t="s">
        <v>118</v>
      </c>
      <c r="C122" s="5">
        <f>A122</f>
        <v>306004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>
      <c r="A123" s="5">
        <v>306005</v>
      </c>
      <c r="B123" s="5" t="s">
        <v>119</v>
      </c>
      <c r="C123" s="5">
        <f>A123</f>
        <v>306005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>
      <c r="A124" s="5">
        <v>306006</v>
      </c>
      <c r="B124" s="5" t="s">
        <v>120</v>
      </c>
      <c r="C124" s="5">
        <f>A124</f>
        <v>306006</v>
      </c>
      <c r="D124" s="5">
        <v>0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>
      <c r="A125" s="5">
        <v>306007</v>
      </c>
      <c r="B125" s="5" t="s">
        <v>114</v>
      </c>
      <c r="C125" s="5">
        <f>A125</f>
        <v>306007</v>
      </c>
      <c r="D125" s="5">
        <v>0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>
      <c r="A126" s="5">
        <v>306008</v>
      </c>
      <c r="B126" s="5" t="s">
        <v>149</v>
      </c>
      <c r="C126" s="5">
        <f>A126</f>
        <v>306008</v>
      </c>
      <c r="D126" s="5">
        <v>0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>
      <c r="A127" s="5">
        <v>306009</v>
      </c>
      <c r="B127" s="5" t="s">
        <v>151</v>
      </c>
      <c r="C127" s="5">
        <f>C126</f>
        <v>306008</v>
      </c>
      <c r="D127" s="5">
        <v>0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>
      <c r="A128" s="5">
        <v>306010</v>
      </c>
      <c r="B128" s="5" t="s">
        <v>104</v>
      </c>
      <c r="C128" s="5">
        <f t="shared" ref="C128:C159" si="5">A128</f>
        <v>306010</v>
      </c>
      <c r="D128" s="5">
        <v>0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>
      <c r="A129" s="5">
        <v>306011</v>
      </c>
      <c r="B129" s="5" t="s">
        <v>136</v>
      </c>
      <c r="C129" s="5">
        <f t="shared" si="5"/>
        <v>306011</v>
      </c>
      <c r="D129" s="5">
        <v>0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>
      <c r="A130" s="5">
        <v>306012</v>
      </c>
      <c r="B130" s="5" t="s">
        <v>134</v>
      </c>
      <c r="C130" s="5">
        <f t="shared" si="5"/>
        <v>306012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>
      <c r="A131" s="5">
        <v>306013</v>
      </c>
      <c r="B131" s="5" t="s">
        <v>137</v>
      </c>
      <c r="C131" s="5">
        <f t="shared" si="5"/>
        <v>306013</v>
      </c>
      <c r="D131" s="5">
        <v>0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>
      <c r="A132" s="5">
        <v>306014</v>
      </c>
      <c r="B132" s="5" t="s">
        <v>142</v>
      </c>
      <c r="C132" s="5">
        <f t="shared" si="5"/>
        <v>306014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>
      <c r="A133" s="5">
        <v>306015</v>
      </c>
      <c r="B133" s="5" t="s">
        <v>145</v>
      </c>
      <c r="C133" s="5">
        <f t="shared" si="5"/>
        <v>306015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>
      <c r="A134" s="5">
        <v>306016</v>
      </c>
      <c r="B134" s="5" t="s">
        <v>157</v>
      </c>
      <c r="C134" s="5">
        <f t="shared" si="5"/>
        <v>306016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>
      <c r="A135" s="5">
        <v>306017</v>
      </c>
      <c r="B135" s="5" t="s">
        <v>160</v>
      </c>
      <c r="C135" s="5">
        <f t="shared" si="5"/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>
      <c r="A136" s="5">
        <v>306018</v>
      </c>
      <c r="B136" s="5" t="s">
        <v>175</v>
      </c>
      <c r="C136" s="5">
        <f t="shared" si="5"/>
        <v>306018</v>
      </c>
      <c r="D136" s="5">
        <v>0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>
      <c r="A137" s="5">
        <v>306019</v>
      </c>
      <c r="B137" s="5" t="s">
        <v>176</v>
      </c>
      <c r="C137" s="5">
        <f t="shared" si="5"/>
        <v>306019</v>
      </c>
      <c r="D137" s="5">
        <v>0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>
      <c r="A138" s="5">
        <v>306020</v>
      </c>
      <c r="B138" s="5" t="s">
        <v>180</v>
      </c>
      <c r="C138" s="5">
        <f t="shared" si="5"/>
        <v>306020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>
      <c r="A139" s="5">
        <v>306021</v>
      </c>
      <c r="B139" s="5" t="s">
        <v>146</v>
      </c>
      <c r="C139" s="5">
        <f t="shared" si="5"/>
        <v>306021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>
      <c r="A140" s="5">
        <v>306022</v>
      </c>
      <c r="B140" s="5" t="s">
        <v>166</v>
      </c>
      <c r="C140" s="5">
        <f t="shared" si="5"/>
        <v>306022</v>
      </c>
      <c r="D140" s="5">
        <v>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>
      <c r="A141" s="5">
        <v>306023</v>
      </c>
      <c r="B141" s="13" t="s">
        <v>183</v>
      </c>
      <c r="C141" s="5">
        <f t="shared" si="5"/>
        <v>306023</v>
      </c>
      <c r="D141" s="5">
        <v>2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>
      <c r="A142" s="5">
        <v>306024</v>
      </c>
      <c r="B142" s="14" t="s">
        <v>186</v>
      </c>
      <c r="C142" s="5">
        <f t="shared" si="5"/>
        <v>306024</v>
      </c>
      <c r="D142" s="5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>
      <c r="A143" s="5">
        <v>306025</v>
      </c>
      <c r="B143" s="5" t="s">
        <v>139</v>
      </c>
      <c r="C143" s="5">
        <f t="shared" si="5"/>
        <v>306025</v>
      </c>
      <c r="D143" s="5">
        <v>2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>
      <c r="A144" s="5">
        <v>306026</v>
      </c>
      <c r="B144" s="5" t="s">
        <v>177</v>
      </c>
      <c r="C144" s="5">
        <f t="shared" si="5"/>
        <v>306026</v>
      </c>
      <c r="D144" s="5">
        <v>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>
      <c r="A145" s="5">
        <v>306027</v>
      </c>
      <c r="B145" s="5" t="s">
        <v>143</v>
      </c>
      <c r="C145" s="5">
        <f t="shared" si="5"/>
        <v>306027</v>
      </c>
      <c r="D145" s="5">
        <v>2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>
      <c r="A146" s="5">
        <v>306028</v>
      </c>
      <c r="B146" s="5" t="s">
        <v>198</v>
      </c>
      <c r="C146" s="5">
        <f t="shared" si="5"/>
        <v>306028</v>
      </c>
      <c r="D146" s="5">
        <v>3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>
      <c r="A147" s="5">
        <v>306029</v>
      </c>
      <c r="B147" s="5" t="s">
        <v>202</v>
      </c>
      <c r="C147" s="5">
        <f t="shared" si="5"/>
        <v>306029</v>
      </c>
      <c r="D147" s="5">
        <v>3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>
      <c r="A148" s="5">
        <v>306030</v>
      </c>
      <c r="B148" s="5" t="s">
        <v>206</v>
      </c>
      <c r="C148" s="5">
        <f t="shared" si="5"/>
        <v>306030</v>
      </c>
      <c r="D148" s="5">
        <v>3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>
      <c r="A149" s="5">
        <v>306031</v>
      </c>
      <c r="B149" s="13" t="s">
        <v>233</v>
      </c>
      <c r="C149" s="5">
        <f t="shared" si="5"/>
        <v>306031</v>
      </c>
      <c r="D149" s="5">
        <v>5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>
      <c r="A150" s="5">
        <v>306032</v>
      </c>
      <c r="B150" s="14" t="s">
        <v>234</v>
      </c>
      <c r="C150" s="5">
        <f t="shared" si="5"/>
        <v>306032</v>
      </c>
      <c r="D150" s="5">
        <v>5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>
      <c r="A151" s="5">
        <v>306033</v>
      </c>
      <c r="B151" s="14" t="s">
        <v>235</v>
      </c>
      <c r="C151" s="5">
        <f t="shared" si="5"/>
        <v>306033</v>
      </c>
      <c r="D151" s="5">
        <v>5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>
      <c r="A152" s="5">
        <v>306034</v>
      </c>
      <c r="B152" s="14" t="s">
        <v>245</v>
      </c>
      <c r="C152" s="5">
        <f t="shared" si="5"/>
        <v>306034</v>
      </c>
      <c r="D152" s="5">
        <v>5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>
      <c r="A153" s="5">
        <v>306035</v>
      </c>
      <c r="B153" s="14" t="s">
        <v>246</v>
      </c>
      <c r="C153" s="5">
        <f t="shared" si="5"/>
        <v>306035</v>
      </c>
      <c r="D153" s="5">
        <v>5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>
      <c r="A154" s="5">
        <v>306036</v>
      </c>
      <c r="B154" s="14" t="s">
        <v>247</v>
      </c>
      <c r="C154" s="5">
        <f t="shared" si="5"/>
        <v>306036</v>
      </c>
      <c r="D154" s="5">
        <v>5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>
      <c r="A155" s="5">
        <v>307001</v>
      </c>
      <c r="B155" s="5" t="s">
        <v>87</v>
      </c>
      <c r="C155" s="5">
        <f t="shared" si="5"/>
        <v>307001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>
      <c r="A156" s="5">
        <v>307002</v>
      </c>
      <c r="B156" s="5" t="s">
        <v>97</v>
      </c>
      <c r="C156" s="5">
        <f t="shared" si="5"/>
        <v>307002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>
      <c r="A157" s="5">
        <v>307003</v>
      </c>
      <c r="B157" s="5" t="s">
        <v>94</v>
      </c>
      <c r="C157" s="5">
        <f t="shared" si="5"/>
        <v>307003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>
      <c r="A158" s="5">
        <v>307004</v>
      </c>
      <c r="B158" s="5" t="s">
        <v>95</v>
      </c>
      <c r="C158" s="5">
        <f t="shared" si="5"/>
        <v>307004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>
      <c r="A159" s="5">
        <v>307005</v>
      </c>
      <c r="B159" s="5" t="s">
        <v>96</v>
      </c>
      <c r="C159" s="5">
        <f t="shared" si="5"/>
        <v>307005</v>
      </c>
      <c r="D159" s="5">
        <v>0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>
      <c r="A160" s="5">
        <v>307006</v>
      </c>
      <c r="B160" s="5" t="s">
        <v>106</v>
      </c>
      <c r="C160" s="5">
        <f t="shared" ref="C160:C177" si="6">A160</f>
        <v>307006</v>
      </c>
      <c r="D160" s="5">
        <v>0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>
      <c r="A161" s="5">
        <v>307007</v>
      </c>
      <c r="B161" s="5" t="s">
        <v>107</v>
      </c>
      <c r="C161" s="5">
        <f t="shared" si="6"/>
        <v>307007</v>
      </c>
      <c r="D161" s="5">
        <v>0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>
      <c r="A162" s="5">
        <v>307008</v>
      </c>
      <c r="B162" s="5" t="s">
        <v>110</v>
      </c>
      <c r="C162" s="5">
        <f t="shared" si="6"/>
        <v>307008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>
      <c r="A163" s="5">
        <v>307009</v>
      </c>
      <c r="B163" s="5" t="s">
        <v>111</v>
      </c>
      <c r="C163" s="5">
        <f t="shared" si="6"/>
        <v>307009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>
      <c r="A164" s="5">
        <v>307010</v>
      </c>
      <c r="B164" s="5" t="s">
        <v>113</v>
      </c>
      <c r="C164" s="5">
        <f t="shared" si="6"/>
        <v>307010</v>
      </c>
      <c r="D164" s="5">
        <v>0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>
      <c r="A165" s="5">
        <v>307011</v>
      </c>
      <c r="B165" s="5" t="s">
        <v>121</v>
      </c>
      <c r="C165" s="5">
        <f t="shared" si="6"/>
        <v>307011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>
      <c r="A166" s="5">
        <v>307012</v>
      </c>
      <c r="B166" s="5" t="s">
        <v>123</v>
      </c>
      <c r="C166" s="5">
        <f t="shared" si="6"/>
        <v>307012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>
      <c r="A167" s="5">
        <v>307013</v>
      </c>
      <c r="B167" s="5" t="s">
        <v>125</v>
      </c>
      <c r="C167" s="5">
        <f t="shared" si="6"/>
        <v>307013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>
      <c r="A168" s="5">
        <v>307014</v>
      </c>
      <c r="B168" s="5" t="s">
        <v>128</v>
      </c>
      <c r="C168" s="5">
        <f t="shared" si="6"/>
        <v>307014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>
      <c r="A169" s="5">
        <v>307015</v>
      </c>
      <c r="B169" s="5" t="s">
        <v>129</v>
      </c>
      <c r="C169" s="5">
        <f t="shared" si="6"/>
        <v>307015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>
      <c r="A170" s="5">
        <v>307016</v>
      </c>
      <c r="B170" s="5" t="s">
        <v>131</v>
      </c>
      <c r="C170" s="5">
        <f t="shared" si="6"/>
        <v>307016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>
      <c r="A171" s="5">
        <v>307017</v>
      </c>
      <c r="B171" s="5" t="s">
        <v>132</v>
      </c>
      <c r="C171" s="5">
        <f t="shared" si="6"/>
        <v>307017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>
      <c r="A172" s="5">
        <v>307018</v>
      </c>
      <c r="B172" s="5" t="s">
        <v>133</v>
      </c>
      <c r="C172" s="5">
        <f t="shared" si="6"/>
        <v>307018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>
      <c r="A173" s="5">
        <v>307019</v>
      </c>
      <c r="B173" s="5" t="s">
        <v>148</v>
      </c>
      <c r="C173" s="5">
        <f t="shared" si="6"/>
        <v>307019</v>
      </c>
      <c r="D173" s="5">
        <v>0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>
      <c r="A174" s="5">
        <v>307020</v>
      </c>
      <c r="B174" s="5" t="s">
        <v>155</v>
      </c>
      <c r="C174" s="5">
        <f t="shared" si="6"/>
        <v>307020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>
      <c r="A175" s="5">
        <v>307021</v>
      </c>
      <c r="B175" s="5" t="s">
        <v>162</v>
      </c>
      <c r="C175" s="5">
        <f t="shared" si="6"/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>
      <c r="A176" s="5">
        <v>307022</v>
      </c>
      <c r="B176" s="5" t="s">
        <v>165</v>
      </c>
      <c r="C176" s="5">
        <f t="shared" si="6"/>
        <v>307022</v>
      </c>
      <c r="D176" s="5">
        <v>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>
      <c r="A177" s="5">
        <v>307023</v>
      </c>
      <c r="B177" s="5" t="s">
        <v>173</v>
      </c>
      <c r="C177" s="5">
        <f t="shared" si="6"/>
        <v>307023</v>
      </c>
      <c r="D177" s="5">
        <v>2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>
      <c r="A178" s="5">
        <v>307024</v>
      </c>
      <c r="B178" s="5" t="s">
        <v>174</v>
      </c>
      <c r="C178" s="5">
        <v>0</v>
      </c>
      <c r="D178" s="5">
        <v>2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>
      <c r="A179" s="5">
        <v>307025</v>
      </c>
      <c r="B179" s="13" t="s">
        <v>182</v>
      </c>
      <c r="C179" s="5">
        <f t="shared" ref="C179:C190" si="7">A179</f>
        <v>307025</v>
      </c>
      <c r="D179" s="5">
        <v>2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>
      <c r="A180" s="5">
        <v>307026</v>
      </c>
      <c r="B180" s="14" t="s">
        <v>185</v>
      </c>
      <c r="C180" s="5">
        <f t="shared" si="7"/>
        <v>307026</v>
      </c>
      <c r="D180" s="5">
        <v>2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>
      <c r="A181" s="5">
        <v>307027</v>
      </c>
      <c r="B181" s="5" t="s">
        <v>199</v>
      </c>
      <c r="C181" s="5">
        <f t="shared" si="7"/>
        <v>307027</v>
      </c>
      <c r="D181" s="5">
        <v>3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>
      <c r="A182" s="5">
        <v>307028</v>
      </c>
      <c r="B182" s="5" t="s">
        <v>203</v>
      </c>
      <c r="C182" s="5">
        <f t="shared" si="7"/>
        <v>307028</v>
      </c>
      <c r="D182" s="5">
        <v>3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>
      <c r="A183" s="5">
        <v>307029</v>
      </c>
      <c r="B183" s="5" t="s">
        <v>207</v>
      </c>
      <c r="C183" s="5">
        <f t="shared" si="7"/>
        <v>307029</v>
      </c>
      <c r="D183" s="5">
        <v>3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>
      <c r="A184" s="5">
        <v>307030</v>
      </c>
      <c r="B184" s="13" t="s">
        <v>236</v>
      </c>
      <c r="C184" s="5">
        <f t="shared" si="7"/>
        <v>307030</v>
      </c>
      <c r="D184" s="5">
        <v>5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>
      <c r="A185" s="5">
        <v>307031</v>
      </c>
      <c r="B185" s="14" t="s">
        <v>237</v>
      </c>
      <c r="C185" s="5">
        <f t="shared" si="7"/>
        <v>307031</v>
      </c>
      <c r="D185" s="5">
        <v>5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>
      <c r="A186" s="5">
        <v>307032</v>
      </c>
      <c r="B186" s="14" t="s">
        <v>238</v>
      </c>
      <c r="C186" s="5">
        <f t="shared" si="7"/>
        <v>307032</v>
      </c>
      <c r="D186" s="5">
        <v>5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>
      <c r="A187" s="5">
        <v>307033</v>
      </c>
      <c r="B187" s="14" t="s">
        <v>242</v>
      </c>
      <c r="C187" s="5">
        <f t="shared" si="7"/>
        <v>307033</v>
      </c>
      <c r="D187" s="5">
        <v>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>
      <c r="A188" s="5">
        <v>307034</v>
      </c>
      <c r="B188" s="14" t="s">
        <v>243</v>
      </c>
      <c r="C188" s="5">
        <f t="shared" si="7"/>
        <v>307034</v>
      </c>
      <c r="D188" s="5">
        <v>5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>
      <c r="A189" s="5">
        <v>307035</v>
      </c>
      <c r="B189" s="14" t="s">
        <v>244</v>
      </c>
      <c r="C189" s="5">
        <f t="shared" si="7"/>
        <v>307035</v>
      </c>
      <c r="D189" s="5">
        <v>5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>
      <c r="A190" s="5">
        <v>308001</v>
      </c>
      <c r="B190" s="6" t="s">
        <v>268</v>
      </c>
      <c r="C190" s="5">
        <f t="shared" si="7"/>
        <v>308001</v>
      </c>
      <c r="D190" s="5">
        <v>0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>
      <c r="A191" s="5">
        <v>308002</v>
      </c>
      <c r="B191" s="6" t="s">
        <v>269</v>
      </c>
      <c r="C191" s="6">
        <f t="shared" ref="C191:C214" si="8">$C$190</f>
        <v>308001</v>
      </c>
      <c r="D191" s="6">
        <v>0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>
      <c r="A192" s="5">
        <v>308003</v>
      </c>
      <c r="B192" s="6" t="s">
        <v>270</v>
      </c>
      <c r="C192" s="6">
        <f t="shared" si="8"/>
        <v>308001</v>
      </c>
      <c r="D192" s="6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>
      <c r="A193" s="5">
        <v>308004</v>
      </c>
      <c r="B193" s="5" t="s">
        <v>271</v>
      </c>
      <c r="C193" s="6">
        <f t="shared" si="8"/>
        <v>308001</v>
      </c>
      <c r="D193" s="6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>
      <c r="A194" s="5">
        <v>308005</v>
      </c>
      <c r="B194" s="5" t="s">
        <v>272</v>
      </c>
      <c r="C194" s="6">
        <f t="shared" si="8"/>
        <v>308001</v>
      </c>
      <c r="D194" s="6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>
      <c r="A195" s="5">
        <v>308006</v>
      </c>
      <c r="B195" s="5" t="s">
        <v>273</v>
      </c>
      <c r="C195" s="6">
        <f t="shared" si="8"/>
        <v>308001</v>
      </c>
      <c r="D195" s="6">
        <v>0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>
      <c r="A196" s="5">
        <v>308007</v>
      </c>
      <c r="B196" s="5" t="s">
        <v>274</v>
      </c>
      <c r="C196" s="6">
        <f t="shared" si="8"/>
        <v>308001</v>
      </c>
      <c r="D196" s="6">
        <v>0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>
      <c r="A197" s="5">
        <v>308008</v>
      </c>
      <c r="B197" s="5" t="s">
        <v>275</v>
      </c>
      <c r="C197" s="6">
        <f t="shared" si="8"/>
        <v>308001</v>
      </c>
      <c r="D197" s="6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>
      <c r="A198" s="5">
        <v>308009</v>
      </c>
      <c r="B198" s="5" t="s">
        <v>276</v>
      </c>
      <c r="C198" s="6">
        <f t="shared" si="8"/>
        <v>308001</v>
      </c>
      <c r="D198" s="6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>
      <c r="A199" s="5">
        <v>308010</v>
      </c>
      <c r="B199" s="5" t="s">
        <v>277</v>
      </c>
      <c r="C199" s="6">
        <f t="shared" si="8"/>
        <v>308001</v>
      </c>
      <c r="D199" s="6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>
      <c r="A200" s="5">
        <v>308011</v>
      </c>
      <c r="B200" s="5" t="s">
        <v>278</v>
      </c>
      <c r="C200" s="6">
        <f t="shared" si="8"/>
        <v>308001</v>
      </c>
      <c r="D200" s="6">
        <v>0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>
      <c r="A201" s="5">
        <v>308012</v>
      </c>
      <c r="B201" s="5" t="s">
        <v>279</v>
      </c>
      <c r="C201" s="6">
        <f t="shared" si="8"/>
        <v>308001</v>
      </c>
      <c r="D201" s="6">
        <v>0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>
      <c r="A202" s="5">
        <v>308013</v>
      </c>
      <c r="B202" s="5" t="s">
        <v>280</v>
      </c>
      <c r="C202" s="6">
        <f t="shared" si="8"/>
        <v>308001</v>
      </c>
      <c r="D202" s="6">
        <v>0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>
      <c r="A203" s="5">
        <v>308014</v>
      </c>
      <c r="B203" s="5" t="s">
        <v>281</v>
      </c>
      <c r="C203" s="6">
        <f t="shared" si="8"/>
        <v>308001</v>
      </c>
      <c r="D203" s="6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>
      <c r="A204" s="5">
        <v>308015</v>
      </c>
      <c r="B204" s="5" t="s">
        <v>282</v>
      </c>
      <c r="C204" s="6">
        <f t="shared" si="8"/>
        <v>308001</v>
      </c>
      <c r="D204" s="6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>
      <c r="A205" s="5">
        <v>308016</v>
      </c>
      <c r="B205" s="5" t="s">
        <v>283</v>
      </c>
      <c r="C205" s="6">
        <f t="shared" si="8"/>
        <v>308001</v>
      </c>
      <c r="D205" s="6">
        <v>1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>
      <c r="A206" s="5">
        <v>308017</v>
      </c>
      <c r="B206" s="5" t="s">
        <v>284</v>
      </c>
      <c r="C206" s="6">
        <f t="shared" si="8"/>
        <v>308001</v>
      </c>
      <c r="D206" s="6">
        <v>1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>
      <c r="A207" s="5">
        <v>308018</v>
      </c>
      <c r="B207" s="5" t="s">
        <v>285</v>
      </c>
      <c r="C207" s="6">
        <f t="shared" si="8"/>
        <v>308001</v>
      </c>
      <c r="D207" s="6">
        <v>1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>
      <c r="A208" s="5">
        <v>308019</v>
      </c>
      <c r="B208" s="5" t="s">
        <v>286</v>
      </c>
      <c r="C208" s="6">
        <f t="shared" si="8"/>
        <v>308001</v>
      </c>
      <c r="D208" s="6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>
      <c r="A209" s="5">
        <v>308020</v>
      </c>
      <c r="B209" s="5" t="s">
        <v>287</v>
      </c>
      <c r="C209" s="6">
        <f t="shared" si="8"/>
        <v>308001</v>
      </c>
      <c r="D209" s="6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>
      <c r="A210" s="5">
        <v>308021</v>
      </c>
      <c r="B210" s="5" t="s">
        <v>288</v>
      </c>
      <c r="C210" s="6">
        <f t="shared" si="8"/>
        <v>308001</v>
      </c>
      <c r="D210" s="6">
        <v>2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>
      <c r="A211" s="5">
        <v>308022</v>
      </c>
      <c r="B211" s="5" t="s">
        <v>289</v>
      </c>
      <c r="C211" s="6">
        <f t="shared" si="8"/>
        <v>308001</v>
      </c>
      <c r="D211" s="6">
        <v>2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>
      <c r="A212" s="5">
        <v>308023</v>
      </c>
      <c r="B212" s="5" t="s">
        <v>290</v>
      </c>
      <c r="C212" s="6">
        <f t="shared" si="8"/>
        <v>308001</v>
      </c>
      <c r="D212" s="6">
        <v>2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>
      <c r="A213" s="5">
        <v>308024</v>
      </c>
      <c r="B213" s="5" t="s">
        <v>291</v>
      </c>
      <c r="C213" s="6">
        <f t="shared" si="8"/>
        <v>308001</v>
      </c>
      <c r="D213" s="6">
        <v>2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>
      <c r="A214" s="5">
        <v>308025</v>
      </c>
      <c r="B214" s="5" t="s">
        <v>292</v>
      </c>
      <c r="C214" s="6">
        <f t="shared" si="8"/>
        <v>308001</v>
      </c>
      <c r="D214" s="6">
        <v>2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>
      <c r="A215" s="5">
        <v>309001</v>
      </c>
      <c r="B215" s="5" t="s">
        <v>255</v>
      </c>
      <c r="C215" s="5">
        <f t="shared" ref="C215:C248" si="9">A215</f>
        <v>309001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>
      <c r="A216" s="5">
        <v>309002</v>
      </c>
      <c r="B216" s="5" t="s">
        <v>256</v>
      </c>
      <c r="C216" s="5">
        <f t="shared" si="9"/>
        <v>309002</v>
      </c>
      <c r="D216" s="5">
        <v>0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>
      <c r="A217" s="5">
        <v>309003</v>
      </c>
      <c r="B217" s="5" t="s">
        <v>257</v>
      </c>
      <c r="C217" s="5">
        <f t="shared" si="9"/>
        <v>309003</v>
      </c>
      <c r="D217" s="5">
        <v>0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>
      <c r="A218" s="5">
        <v>309004</v>
      </c>
      <c r="B218" s="5" t="s">
        <v>258</v>
      </c>
      <c r="C218" s="5">
        <f t="shared" si="9"/>
        <v>309004</v>
      </c>
      <c r="D218" s="5">
        <v>1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>
      <c r="A219" s="5">
        <v>309005</v>
      </c>
      <c r="B219" s="5" t="s">
        <v>259</v>
      </c>
      <c r="C219" s="5">
        <f t="shared" si="9"/>
        <v>309005</v>
      </c>
      <c r="D219" s="5">
        <v>5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>
      <c r="A220" s="5">
        <v>309006</v>
      </c>
      <c r="B220" s="5" t="s">
        <v>260</v>
      </c>
      <c r="C220" s="5">
        <f t="shared" si="9"/>
        <v>309006</v>
      </c>
      <c r="D220" s="5">
        <v>5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>
      <c r="A221" s="5">
        <v>309007</v>
      </c>
      <c r="B221" s="5" t="s">
        <v>261</v>
      </c>
      <c r="C221" s="5">
        <f t="shared" si="9"/>
        <v>309007</v>
      </c>
      <c r="D221" s="5">
        <v>5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>
      <c r="A222" s="5">
        <v>310001</v>
      </c>
      <c r="B222" s="5" t="s">
        <v>248</v>
      </c>
      <c r="C222" s="5">
        <f t="shared" si="9"/>
        <v>310001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>
      <c r="A223" s="5">
        <v>310002</v>
      </c>
      <c r="B223" s="5" t="s">
        <v>249</v>
      </c>
      <c r="C223" s="5">
        <f t="shared" si="9"/>
        <v>310002</v>
      </c>
      <c r="D223" s="5">
        <v>0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>
      <c r="A224" s="5">
        <v>310003</v>
      </c>
      <c r="B224" s="5" t="s">
        <v>250</v>
      </c>
      <c r="C224" s="5">
        <f t="shared" si="9"/>
        <v>310003</v>
      </c>
      <c r="D224" s="5">
        <v>0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>
      <c r="A225" s="5">
        <v>310004</v>
      </c>
      <c r="B225" s="5" t="s">
        <v>251</v>
      </c>
      <c r="C225" s="5">
        <f t="shared" si="9"/>
        <v>310004</v>
      </c>
      <c r="D225" s="5">
        <v>1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>
      <c r="A226" s="5">
        <v>310005</v>
      </c>
      <c r="B226" s="5" t="s">
        <v>252</v>
      </c>
      <c r="C226" s="5">
        <f t="shared" si="9"/>
        <v>310005</v>
      </c>
      <c r="D226" s="5">
        <v>5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>
      <c r="A227" s="5">
        <v>310006</v>
      </c>
      <c r="B227" s="5" t="s">
        <v>253</v>
      </c>
      <c r="C227" s="5">
        <f t="shared" si="9"/>
        <v>310006</v>
      </c>
      <c r="D227" s="5">
        <v>5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>
      <c r="A228" s="5">
        <v>310007</v>
      </c>
      <c r="B228" s="5" t="s">
        <v>254</v>
      </c>
      <c r="C228" s="5">
        <f t="shared" si="9"/>
        <v>310007</v>
      </c>
      <c r="D228" s="5">
        <v>5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>
      <c r="A229" s="5">
        <v>311001</v>
      </c>
      <c r="B229" s="11" t="s">
        <v>349</v>
      </c>
      <c r="C229" s="5">
        <f t="shared" si="9"/>
        <v>311001</v>
      </c>
      <c r="D229" s="5">
        <v>1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>
      <c r="A230" s="5">
        <v>311002</v>
      </c>
      <c r="B230" s="11" t="s">
        <v>350</v>
      </c>
      <c r="C230" s="5">
        <f t="shared" si="9"/>
        <v>311002</v>
      </c>
      <c r="D230" s="5">
        <v>2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>
      <c r="A231" s="5">
        <v>311003</v>
      </c>
      <c r="B231" s="11" t="s">
        <v>351</v>
      </c>
      <c r="C231" s="5">
        <f t="shared" si="9"/>
        <v>311003</v>
      </c>
      <c r="D231" s="5">
        <v>3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>
      <c r="A232" s="5">
        <v>311004</v>
      </c>
      <c r="B232" s="11" t="s">
        <v>352</v>
      </c>
      <c r="C232" s="5">
        <f t="shared" si="9"/>
        <v>311004</v>
      </c>
      <c r="D232" s="5">
        <v>4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>
      <c r="A233" s="5">
        <v>311005</v>
      </c>
      <c r="B233" s="11" t="s">
        <v>353</v>
      </c>
      <c r="C233" s="5">
        <f t="shared" si="9"/>
        <v>311005</v>
      </c>
      <c r="D233" s="5">
        <v>5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>
      <c r="A234" s="5">
        <v>311006</v>
      </c>
      <c r="B234" s="11" t="s">
        <v>359</v>
      </c>
      <c r="C234" s="5">
        <f t="shared" si="9"/>
        <v>311006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>
      <c r="A235" s="5">
        <v>311007</v>
      </c>
      <c r="B235" s="11" t="s">
        <v>360</v>
      </c>
      <c r="C235" s="5">
        <f t="shared" si="9"/>
        <v>311007</v>
      </c>
      <c r="D235" s="5">
        <v>2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>
      <c r="A236" s="5">
        <v>311008</v>
      </c>
      <c r="B236" s="11" t="s">
        <v>361</v>
      </c>
      <c r="C236" s="5">
        <f t="shared" si="9"/>
        <v>311008</v>
      </c>
      <c r="D236" s="5">
        <v>3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>
      <c r="A237" s="5">
        <v>311009</v>
      </c>
      <c r="B237" s="11" t="s">
        <v>362</v>
      </c>
      <c r="C237" s="5">
        <f t="shared" si="9"/>
        <v>311009</v>
      </c>
      <c r="D237" s="5">
        <v>4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>
      <c r="A238" s="5">
        <v>311010</v>
      </c>
      <c r="B238" s="11" t="s">
        <v>363</v>
      </c>
      <c r="C238" s="5">
        <f t="shared" si="9"/>
        <v>311010</v>
      </c>
      <c r="D238" s="5">
        <v>5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>
      <c r="A239" s="5">
        <v>311011</v>
      </c>
      <c r="B239" s="12" t="s">
        <v>344</v>
      </c>
      <c r="C239" s="5">
        <f t="shared" si="9"/>
        <v>311011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>
      <c r="A240" s="5">
        <v>311012</v>
      </c>
      <c r="B240" s="12" t="s">
        <v>345</v>
      </c>
      <c r="C240" s="5">
        <f t="shared" si="9"/>
        <v>311012</v>
      </c>
      <c r="D240" s="5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>
      <c r="A241" s="5">
        <v>311013</v>
      </c>
      <c r="B241" s="12" t="s">
        <v>346</v>
      </c>
      <c r="C241" s="5">
        <f t="shared" si="9"/>
        <v>311013</v>
      </c>
      <c r="D241" s="5">
        <v>3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>
      <c r="A242" s="5">
        <v>311014</v>
      </c>
      <c r="B242" s="12" t="s">
        <v>347</v>
      </c>
      <c r="C242" s="5">
        <f t="shared" si="9"/>
        <v>311014</v>
      </c>
      <c r="D242" s="5">
        <v>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>
      <c r="A243" s="5">
        <v>311015</v>
      </c>
      <c r="B243" s="12" t="s">
        <v>348</v>
      </c>
      <c r="C243" s="5">
        <f t="shared" si="9"/>
        <v>311015</v>
      </c>
      <c r="D243" s="5">
        <v>5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>
      <c r="A244" s="5">
        <v>311016</v>
      </c>
      <c r="B244" s="12" t="s">
        <v>354</v>
      </c>
      <c r="C244" s="5">
        <f t="shared" si="9"/>
        <v>311016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>
      <c r="A245" s="5">
        <v>311017</v>
      </c>
      <c r="B245" s="12" t="s">
        <v>355</v>
      </c>
      <c r="C245" s="5">
        <f t="shared" si="9"/>
        <v>311017</v>
      </c>
      <c r="D245" s="5">
        <v>2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>
      <c r="A246" s="5">
        <v>311018</v>
      </c>
      <c r="B246" s="12" t="s">
        <v>356</v>
      </c>
      <c r="C246" s="5">
        <f t="shared" si="9"/>
        <v>311018</v>
      </c>
      <c r="D246" s="5">
        <v>3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>
      <c r="A247" s="5">
        <v>311019</v>
      </c>
      <c r="B247" s="12" t="s">
        <v>357</v>
      </c>
      <c r="C247" s="5">
        <f t="shared" si="9"/>
        <v>311019</v>
      </c>
      <c r="D247" s="5">
        <v>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>
      <c r="A248" s="5">
        <v>311020</v>
      </c>
      <c r="B248" s="12" t="s">
        <v>358</v>
      </c>
      <c r="C248" s="5">
        <f t="shared" si="9"/>
        <v>311020</v>
      </c>
      <c r="D248" s="5">
        <v>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5" bestFit="1" customWidth="1"/>
    <col min="9" max="9" width="5.375" customWidth="1"/>
    <col min="10" max="10" width="9.5" style="9" bestFit="1" customWidth="1"/>
    <col min="11" max="11" width="27.25" bestFit="1" customWidth="1"/>
    <col min="12" max="12" width="20.375" customWidth="1"/>
  </cols>
  <sheetData>
    <row r="1" spans="1:12" ht="65.099999999999994" customHeight="1">
      <c r="A1" s="17" t="s">
        <v>401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s="4" customFormat="1">
      <c r="A3" s="4" t="s">
        <v>0</v>
      </c>
      <c r="B3" s="4" t="s">
        <v>340</v>
      </c>
      <c r="C3" s="4" t="s">
        <v>399</v>
      </c>
      <c r="D3" s="4" t="s">
        <v>402</v>
      </c>
      <c r="E3" s="4" t="s">
        <v>263</v>
      </c>
      <c r="F3" s="4" t="s">
        <v>293</v>
      </c>
      <c r="G3" s="4" t="s">
        <v>3</v>
      </c>
      <c r="H3" s="4" t="s">
        <v>4</v>
      </c>
      <c r="I3" s="4" t="s">
        <v>5</v>
      </c>
      <c r="J3" s="4" t="s">
        <v>341</v>
      </c>
      <c r="K3" s="4" t="s">
        <v>264</v>
      </c>
      <c r="L3" s="4" t="s">
        <v>266</v>
      </c>
    </row>
    <row r="4" spans="1:12">
      <c r="A4">
        <v>201001</v>
      </c>
      <c r="B4" t="s">
        <v>6</v>
      </c>
      <c r="C4">
        <f t="shared" ref="C4:C67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0</v>
      </c>
      <c r="I4">
        <v>1100</v>
      </c>
      <c r="J4" s="9">
        <v>40</v>
      </c>
      <c r="K4" t="str">
        <f>CONCATENATE("立即恢复HP:",J4)</f>
        <v>立即恢复HP:40</v>
      </c>
      <c r="L4" t="s">
        <v>2</v>
      </c>
    </row>
    <row r="5" spans="1:12">
      <c r="A5">
        <v>201002</v>
      </c>
      <c r="B5" t="s">
        <v>7</v>
      </c>
      <c r="C5">
        <f t="shared" si="0"/>
        <v>201002</v>
      </c>
      <c r="D5" s="4">
        <v>0</v>
      </c>
      <c r="E5" s="4">
        <v>5</v>
      </c>
      <c r="F5" s="4">
        <v>1</v>
      </c>
      <c r="G5" s="9">
        <v>100</v>
      </c>
      <c r="H5">
        <v>0</v>
      </c>
      <c r="I5">
        <v>1100</v>
      </c>
      <c r="J5" s="9">
        <v>90</v>
      </c>
      <c r="K5" t="str">
        <f t="shared" ref="K5" si="1">CONCATENATE("立即恢复HP:",J5)</f>
        <v>立即恢复HP:90</v>
      </c>
      <c r="L5" t="s">
        <v>2</v>
      </c>
    </row>
    <row r="6" spans="1:12">
      <c r="A6">
        <v>201003</v>
      </c>
      <c r="B6" t="s">
        <v>8</v>
      </c>
      <c r="C6">
        <f t="shared" si="0"/>
        <v>201003</v>
      </c>
      <c r="D6" s="4">
        <v>0</v>
      </c>
      <c r="E6" s="4">
        <v>10</v>
      </c>
      <c r="F6" s="4">
        <v>1</v>
      </c>
      <c r="G6" s="9">
        <v>200</v>
      </c>
      <c r="H6">
        <v>0</v>
      </c>
      <c r="I6">
        <v>1100</v>
      </c>
      <c r="J6" s="9">
        <v>160</v>
      </c>
      <c r="K6" t="str">
        <f t="shared" ref="K6:K13" si="2">CONCATENATE("立即恢复HP:",J6)</f>
        <v>立即恢复HP:160</v>
      </c>
      <c r="L6" t="s">
        <v>2</v>
      </c>
    </row>
    <row r="7" spans="1:12">
      <c r="A7">
        <v>201004</v>
      </c>
      <c r="B7" t="s">
        <v>9</v>
      </c>
      <c r="C7">
        <f t="shared" si="0"/>
        <v>201004</v>
      </c>
      <c r="D7" s="4">
        <v>0</v>
      </c>
      <c r="E7" s="4">
        <v>50</v>
      </c>
      <c r="F7" s="4">
        <v>1</v>
      </c>
      <c r="G7" s="9">
        <v>500</v>
      </c>
      <c r="H7">
        <v>0</v>
      </c>
      <c r="I7">
        <v>1100</v>
      </c>
      <c r="J7" s="9">
        <v>400</v>
      </c>
      <c r="K7" t="str">
        <f t="shared" si="2"/>
        <v>立即恢复HP:400</v>
      </c>
      <c r="L7" t="s">
        <v>2</v>
      </c>
    </row>
    <row r="8" spans="1:12">
      <c r="A8">
        <v>201005</v>
      </c>
      <c r="B8" t="s">
        <v>10</v>
      </c>
      <c r="C8">
        <f t="shared" si="0"/>
        <v>201005</v>
      </c>
      <c r="D8" s="4">
        <v>0</v>
      </c>
      <c r="E8" s="4">
        <v>100</v>
      </c>
      <c r="F8" s="4">
        <v>0</v>
      </c>
      <c r="G8" s="9">
        <v>1000</v>
      </c>
      <c r="H8">
        <v>0</v>
      </c>
      <c r="I8">
        <v>1100</v>
      </c>
      <c r="J8" s="9">
        <v>1000</v>
      </c>
      <c r="K8" t="str">
        <f t="shared" si="2"/>
        <v>立即恢复HP:1000</v>
      </c>
      <c r="L8" t="s">
        <v>2</v>
      </c>
    </row>
    <row r="9" spans="1:12">
      <c r="A9">
        <v>201006</v>
      </c>
      <c r="B9" t="s">
        <v>11</v>
      </c>
      <c r="C9">
        <f t="shared" si="0"/>
        <v>201006</v>
      </c>
      <c r="D9" s="4">
        <v>0</v>
      </c>
      <c r="E9" s="4">
        <v>200</v>
      </c>
      <c r="F9" s="4">
        <v>0</v>
      </c>
      <c r="G9" s="9">
        <v>3000</v>
      </c>
      <c r="H9">
        <v>0</v>
      </c>
      <c r="I9">
        <v>1100</v>
      </c>
      <c r="J9" s="9">
        <v>3000</v>
      </c>
      <c r="K9" t="str">
        <f t="shared" si="2"/>
        <v>立即恢复HP:3000</v>
      </c>
      <c r="L9" t="s">
        <v>2</v>
      </c>
    </row>
    <row r="10" spans="1:12">
      <c r="A10">
        <v>201007</v>
      </c>
      <c r="B10" t="s">
        <v>12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0</v>
      </c>
      <c r="I10">
        <v>1100</v>
      </c>
      <c r="J10" s="9">
        <v>6000</v>
      </c>
      <c r="K10" t="str">
        <f t="shared" si="2"/>
        <v>立即恢复HP:6000</v>
      </c>
      <c r="L10" t="s">
        <v>2</v>
      </c>
    </row>
    <row r="11" spans="1:12">
      <c r="A11">
        <v>201008</v>
      </c>
      <c r="B11" t="s">
        <v>294</v>
      </c>
      <c r="C11">
        <v>0</v>
      </c>
      <c r="D11" s="4">
        <v>0</v>
      </c>
      <c r="E11" s="4">
        <v>400</v>
      </c>
      <c r="F11" s="4">
        <v>0</v>
      </c>
      <c r="G11" s="9">
        <v>10000</v>
      </c>
      <c r="H11">
        <v>0</v>
      </c>
      <c r="I11">
        <v>1100</v>
      </c>
      <c r="J11" s="9">
        <v>10000</v>
      </c>
      <c r="K11" t="str">
        <f t="shared" si="2"/>
        <v>立即恢复HP:10000</v>
      </c>
      <c r="L11" t="s">
        <v>2</v>
      </c>
    </row>
    <row r="12" spans="1:12">
      <c r="A12">
        <v>201009</v>
      </c>
      <c r="B12" t="s">
        <v>295</v>
      </c>
      <c r="C12">
        <v>0</v>
      </c>
      <c r="D12" s="4">
        <v>0</v>
      </c>
      <c r="E12" s="4">
        <v>600</v>
      </c>
      <c r="F12" s="4">
        <v>0</v>
      </c>
      <c r="G12" s="9">
        <v>50000</v>
      </c>
      <c r="H12">
        <v>0</v>
      </c>
      <c r="I12">
        <v>1100</v>
      </c>
      <c r="J12" s="9">
        <v>50000</v>
      </c>
      <c r="K12" t="str">
        <f t="shared" si="2"/>
        <v>立即恢复HP:50000</v>
      </c>
      <c r="L12" t="s">
        <v>2</v>
      </c>
    </row>
    <row r="13" spans="1:12">
      <c r="A13">
        <v>201010</v>
      </c>
      <c r="B13" t="s">
        <v>296</v>
      </c>
      <c r="C13">
        <v>0</v>
      </c>
      <c r="D13" s="4">
        <v>0</v>
      </c>
      <c r="E13" s="4">
        <v>800</v>
      </c>
      <c r="F13" s="4">
        <v>0</v>
      </c>
      <c r="G13" s="9">
        <v>100000</v>
      </c>
      <c r="H13">
        <v>0</v>
      </c>
      <c r="I13">
        <v>1100</v>
      </c>
      <c r="J13" s="9">
        <v>100000</v>
      </c>
      <c r="K13" t="str">
        <f t="shared" si="2"/>
        <v>立即恢复HP:100000</v>
      </c>
      <c r="L13" t="s">
        <v>2</v>
      </c>
    </row>
    <row r="14" spans="1:12">
      <c r="A14">
        <v>201011</v>
      </c>
      <c r="B14" t="s">
        <v>13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0</v>
      </c>
      <c r="I14">
        <v>1101</v>
      </c>
      <c r="J14" s="9">
        <v>50</v>
      </c>
      <c r="K14" t="str">
        <f>CONCATENATE("立即恢复MP:",J14)</f>
        <v>立即恢复MP:50</v>
      </c>
      <c r="L14" t="s">
        <v>2</v>
      </c>
    </row>
    <row r="15" spans="1:12">
      <c r="A15">
        <v>201012</v>
      </c>
      <c r="B15" t="s">
        <v>14</v>
      </c>
      <c r="C15">
        <f t="shared" si="0"/>
        <v>201012</v>
      </c>
      <c r="D15" s="4">
        <v>0</v>
      </c>
      <c r="E15" s="4">
        <v>5</v>
      </c>
      <c r="F15" s="4">
        <v>1</v>
      </c>
      <c r="G15" s="9">
        <v>100</v>
      </c>
      <c r="H15">
        <v>0</v>
      </c>
      <c r="I15">
        <v>1101</v>
      </c>
      <c r="J15" s="9">
        <v>100</v>
      </c>
      <c r="K15" t="str">
        <f t="shared" ref="K15" si="3">CONCATENATE("立即恢复MP:",J15)</f>
        <v>立即恢复MP:100</v>
      </c>
      <c r="L15" t="s">
        <v>2</v>
      </c>
    </row>
    <row r="16" spans="1:12">
      <c r="A16">
        <v>201013</v>
      </c>
      <c r="B16" t="s">
        <v>15</v>
      </c>
      <c r="C16">
        <f t="shared" si="0"/>
        <v>201013</v>
      </c>
      <c r="D16" s="4">
        <v>0</v>
      </c>
      <c r="E16" s="4">
        <v>10</v>
      </c>
      <c r="F16" s="4">
        <v>1</v>
      </c>
      <c r="G16" s="9">
        <v>200</v>
      </c>
      <c r="H16">
        <v>0</v>
      </c>
      <c r="I16">
        <v>1101</v>
      </c>
      <c r="J16" s="9">
        <v>200</v>
      </c>
      <c r="K16" t="str">
        <f>CONCATENATE("立即恢复MP:",J16)</f>
        <v>立即恢复MP:200</v>
      </c>
      <c r="L16" t="s">
        <v>2</v>
      </c>
    </row>
    <row r="17" spans="1:12">
      <c r="A17">
        <v>201014</v>
      </c>
      <c r="B17" t="s">
        <v>16</v>
      </c>
      <c r="C17">
        <f t="shared" si="0"/>
        <v>201014</v>
      </c>
      <c r="D17" s="4">
        <v>0</v>
      </c>
      <c r="E17" s="4">
        <v>50</v>
      </c>
      <c r="F17" s="4">
        <v>1</v>
      </c>
      <c r="G17" s="9">
        <v>500</v>
      </c>
      <c r="H17">
        <v>0</v>
      </c>
      <c r="I17">
        <v>1101</v>
      </c>
      <c r="J17" s="9">
        <v>500</v>
      </c>
      <c r="K17" t="str">
        <f>CONCATENATE("立即恢复MP:",J17)</f>
        <v>立即恢复MP:500</v>
      </c>
      <c r="L17" t="s">
        <v>2</v>
      </c>
    </row>
    <row r="18" spans="1:12">
      <c r="A18">
        <v>201015</v>
      </c>
      <c r="B18" t="s">
        <v>17</v>
      </c>
      <c r="C18">
        <f t="shared" si="0"/>
        <v>201015</v>
      </c>
      <c r="D18" s="4">
        <v>0</v>
      </c>
      <c r="E18" s="4">
        <v>100</v>
      </c>
      <c r="F18" s="4">
        <v>0</v>
      </c>
      <c r="G18" s="9">
        <v>1000</v>
      </c>
      <c r="H18">
        <v>0</v>
      </c>
      <c r="I18">
        <v>1101</v>
      </c>
      <c r="J18" s="9">
        <v>1000</v>
      </c>
      <c r="K18" t="str">
        <f>CONCATENATE("立即恢复MP:",J18)</f>
        <v>立即恢复MP:1000</v>
      </c>
      <c r="L18" t="s">
        <v>2</v>
      </c>
    </row>
    <row r="19" spans="1:12">
      <c r="A19">
        <v>201016</v>
      </c>
      <c r="B19" t="s">
        <v>18</v>
      </c>
      <c r="C19">
        <f t="shared" si="0"/>
        <v>201016</v>
      </c>
      <c r="D19" s="4">
        <v>0</v>
      </c>
      <c r="E19" s="4">
        <v>200</v>
      </c>
      <c r="F19" s="4">
        <v>0</v>
      </c>
      <c r="G19" s="9">
        <v>3000</v>
      </c>
      <c r="H19">
        <v>0</v>
      </c>
      <c r="I19">
        <v>1101</v>
      </c>
      <c r="J19" s="9">
        <v>3000</v>
      </c>
      <c r="K19" t="str">
        <f>CONCATENATE("立即恢复MP:",J19)</f>
        <v>立即恢复MP:3000</v>
      </c>
      <c r="L19" t="s">
        <v>2</v>
      </c>
    </row>
    <row r="20" spans="1:12">
      <c r="A20">
        <v>201017</v>
      </c>
      <c r="B20" t="s">
        <v>19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0</v>
      </c>
      <c r="I20">
        <v>1101</v>
      </c>
      <c r="J20" s="9">
        <v>6000</v>
      </c>
      <c r="K20" t="str">
        <f>CONCATENATE("立即恢复MP:",J20)</f>
        <v>立即恢复MP:6000</v>
      </c>
      <c r="L20" t="s">
        <v>2</v>
      </c>
    </row>
    <row r="21" spans="1:12">
      <c r="A21">
        <v>201018</v>
      </c>
      <c r="B21" t="s">
        <v>297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0</v>
      </c>
      <c r="I21">
        <v>1101</v>
      </c>
      <c r="J21" s="9">
        <v>10000</v>
      </c>
      <c r="K21" t="str">
        <f t="shared" ref="K21:K23" si="4">CONCATENATE("立即恢复MP:",J21)</f>
        <v>立即恢复MP:10000</v>
      </c>
      <c r="L21" t="s">
        <v>2</v>
      </c>
    </row>
    <row r="22" spans="1:12">
      <c r="A22">
        <v>201019</v>
      </c>
      <c r="B22" t="s">
        <v>298</v>
      </c>
      <c r="C22">
        <v>0</v>
      </c>
      <c r="D22" s="4">
        <v>0</v>
      </c>
      <c r="E22" s="4">
        <v>600</v>
      </c>
      <c r="F22" s="4">
        <v>0</v>
      </c>
      <c r="G22" s="9">
        <v>50000</v>
      </c>
      <c r="H22">
        <v>0</v>
      </c>
      <c r="I22">
        <v>1101</v>
      </c>
      <c r="J22" s="9">
        <v>50000</v>
      </c>
      <c r="K22" t="str">
        <f t="shared" si="4"/>
        <v>立即恢复MP:50000</v>
      </c>
      <c r="L22" t="s">
        <v>2</v>
      </c>
    </row>
    <row r="23" spans="1:12">
      <c r="A23">
        <v>201020</v>
      </c>
      <c r="B23" t="s">
        <v>299</v>
      </c>
      <c r="C23">
        <v>0</v>
      </c>
      <c r="D23" s="4">
        <v>0</v>
      </c>
      <c r="E23" s="4">
        <v>800</v>
      </c>
      <c r="F23" s="4">
        <v>0</v>
      </c>
      <c r="G23" s="9">
        <v>100000</v>
      </c>
      <c r="H23">
        <v>0</v>
      </c>
      <c r="I23">
        <v>1101</v>
      </c>
      <c r="J23" s="9">
        <v>100000</v>
      </c>
      <c r="K23" t="str">
        <f t="shared" si="4"/>
        <v>立即恢复MP:100000</v>
      </c>
      <c r="L23" t="s">
        <v>2</v>
      </c>
    </row>
    <row r="24" spans="1:12">
      <c r="A24">
        <v>202001</v>
      </c>
      <c r="B24" t="s">
        <v>20</v>
      </c>
      <c r="C24">
        <f t="shared" si="0"/>
        <v>202001</v>
      </c>
      <c r="D24" s="4">
        <v>0</v>
      </c>
      <c r="E24" s="4">
        <v>1</v>
      </c>
      <c r="F24" s="4">
        <v>0</v>
      </c>
      <c r="G24" s="9">
        <v>100</v>
      </c>
      <c r="H24">
        <v>5</v>
      </c>
      <c r="I24">
        <v>5001</v>
      </c>
      <c r="J24" s="9">
        <v>2</v>
      </c>
      <c r="K24" t="str">
        <f t="shared" ref="K24:K41" si="5">CONCATENATE("使用后获得",B24,"100次")</f>
        <v>使用后获得双倍经验100次</v>
      </c>
      <c r="L24" t="s">
        <v>2</v>
      </c>
    </row>
    <row r="25" spans="1:12">
      <c r="A25">
        <v>202002</v>
      </c>
      <c r="B25" t="s">
        <v>21</v>
      </c>
      <c r="C25">
        <f t="shared" si="0"/>
        <v>202002</v>
      </c>
      <c r="D25" s="4">
        <v>0</v>
      </c>
      <c r="E25" s="4">
        <v>1</v>
      </c>
      <c r="F25" s="4">
        <v>0</v>
      </c>
      <c r="G25" s="9">
        <v>100</v>
      </c>
      <c r="H25">
        <v>10</v>
      </c>
      <c r="I25">
        <v>5001</v>
      </c>
      <c r="J25" s="9">
        <v>3</v>
      </c>
      <c r="K25" t="str">
        <f t="shared" si="5"/>
        <v>使用后获得三倍经验100次</v>
      </c>
      <c r="L25" t="s">
        <v>2</v>
      </c>
    </row>
    <row r="26" spans="1:12">
      <c r="A26">
        <v>202003</v>
      </c>
      <c r="B26" t="s">
        <v>22</v>
      </c>
      <c r="C26">
        <f t="shared" si="0"/>
        <v>202003</v>
      </c>
      <c r="D26" s="4">
        <v>0</v>
      </c>
      <c r="E26" s="4">
        <v>1</v>
      </c>
      <c r="F26" s="4">
        <v>0</v>
      </c>
      <c r="G26" s="9">
        <v>100</v>
      </c>
      <c r="H26">
        <v>50</v>
      </c>
      <c r="I26">
        <v>5001</v>
      </c>
      <c r="J26" s="9">
        <v>4</v>
      </c>
      <c r="K26" t="str">
        <f t="shared" si="5"/>
        <v>使用后获得四倍经验100次</v>
      </c>
      <c r="L26" t="s">
        <v>2</v>
      </c>
    </row>
    <row r="27" spans="1:12">
      <c r="A27">
        <v>202004</v>
      </c>
      <c r="B27" t="s">
        <v>23</v>
      </c>
      <c r="C27">
        <f t="shared" si="0"/>
        <v>202004</v>
      </c>
      <c r="D27" s="4">
        <v>0</v>
      </c>
      <c r="E27" s="4">
        <v>1</v>
      </c>
      <c r="F27" s="4">
        <v>0</v>
      </c>
      <c r="G27" s="9">
        <v>100</v>
      </c>
      <c r="H27">
        <v>100</v>
      </c>
      <c r="I27">
        <v>5001</v>
      </c>
      <c r="J27" s="9">
        <v>5</v>
      </c>
      <c r="K27" t="str">
        <f t="shared" si="5"/>
        <v>使用后获得五倍经验100次</v>
      </c>
      <c r="L27" t="s">
        <v>2</v>
      </c>
    </row>
    <row r="28" spans="1:12">
      <c r="A28">
        <v>202005</v>
      </c>
      <c r="B28" t="s">
        <v>24</v>
      </c>
      <c r="C28">
        <f t="shared" si="0"/>
        <v>202005</v>
      </c>
      <c r="D28" s="4">
        <v>0</v>
      </c>
      <c r="E28" s="4">
        <v>1</v>
      </c>
      <c r="F28" s="4">
        <v>0</v>
      </c>
      <c r="G28" s="9">
        <v>100</v>
      </c>
      <c r="H28">
        <v>200</v>
      </c>
      <c r="I28">
        <v>5001</v>
      </c>
      <c r="J28" s="9">
        <v>6</v>
      </c>
      <c r="K28" t="str">
        <f t="shared" si="5"/>
        <v>使用后获得六倍经验100次</v>
      </c>
      <c r="L28" t="s">
        <v>2</v>
      </c>
    </row>
    <row r="29" spans="1:12">
      <c r="A29">
        <v>202006</v>
      </c>
      <c r="B29" t="s">
        <v>25</v>
      </c>
      <c r="C29">
        <f t="shared" si="0"/>
        <v>202006</v>
      </c>
      <c r="D29" s="4">
        <v>0</v>
      </c>
      <c r="E29" s="4">
        <v>1</v>
      </c>
      <c r="F29" s="4">
        <v>0</v>
      </c>
      <c r="G29" s="9">
        <v>100</v>
      </c>
      <c r="H29">
        <v>400</v>
      </c>
      <c r="I29">
        <v>5001</v>
      </c>
      <c r="J29" s="9">
        <v>8</v>
      </c>
      <c r="K29" t="str">
        <f t="shared" si="5"/>
        <v>使用后获得八倍经验100次</v>
      </c>
      <c r="L29" t="s">
        <v>2</v>
      </c>
    </row>
    <row r="30" spans="1:12">
      <c r="A30">
        <v>202007</v>
      </c>
      <c r="B30" t="s">
        <v>26</v>
      </c>
      <c r="C30">
        <f t="shared" si="0"/>
        <v>202007</v>
      </c>
      <c r="D30" s="4">
        <v>0</v>
      </c>
      <c r="E30" s="4">
        <v>1</v>
      </c>
      <c r="F30" s="4">
        <v>0</v>
      </c>
      <c r="G30" s="9">
        <v>100</v>
      </c>
      <c r="H30">
        <v>800</v>
      </c>
      <c r="I30">
        <v>5001</v>
      </c>
      <c r="J30" s="9">
        <v>10</v>
      </c>
      <c r="K30" t="str">
        <f t="shared" si="5"/>
        <v>使用后获得十倍经验100次</v>
      </c>
      <c r="L30" t="s">
        <v>2</v>
      </c>
    </row>
    <row r="31" spans="1:12">
      <c r="A31">
        <v>202008</v>
      </c>
      <c r="B31" t="s">
        <v>27</v>
      </c>
      <c r="C31">
        <f t="shared" si="0"/>
        <v>202008</v>
      </c>
      <c r="D31" s="4">
        <v>0</v>
      </c>
      <c r="E31" s="4">
        <v>1</v>
      </c>
      <c r="F31" s="4">
        <v>0</v>
      </c>
      <c r="G31" s="9">
        <v>100</v>
      </c>
      <c r="H31">
        <v>5</v>
      </c>
      <c r="I31" s="2">
        <v>5000</v>
      </c>
      <c r="J31" s="9">
        <v>2</v>
      </c>
      <c r="K31" t="str">
        <f t="shared" si="5"/>
        <v>使用后获得双倍声望100次</v>
      </c>
      <c r="L31" t="s">
        <v>2</v>
      </c>
    </row>
    <row r="32" spans="1:12">
      <c r="A32">
        <v>202009</v>
      </c>
      <c r="B32" t="s">
        <v>28</v>
      </c>
      <c r="C32">
        <f t="shared" si="0"/>
        <v>202009</v>
      </c>
      <c r="D32" s="4">
        <v>0</v>
      </c>
      <c r="E32" s="4">
        <v>1</v>
      </c>
      <c r="F32" s="4">
        <v>0</v>
      </c>
      <c r="G32" s="9">
        <v>100</v>
      </c>
      <c r="H32">
        <v>10</v>
      </c>
      <c r="I32" s="2">
        <v>5000</v>
      </c>
      <c r="J32" s="9">
        <v>3</v>
      </c>
      <c r="K32" t="str">
        <f t="shared" si="5"/>
        <v>使用后获得三倍声望100次</v>
      </c>
      <c r="L32" t="s">
        <v>2</v>
      </c>
    </row>
    <row r="33" spans="1:12">
      <c r="A33">
        <v>202010</v>
      </c>
      <c r="B33" t="s">
        <v>29</v>
      </c>
      <c r="C33">
        <f t="shared" si="0"/>
        <v>202010</v>
      </c>
      <c r="D33" s="4">
        <v>0</v>
      </c>
      <c r="E33" s="4">
        <v>1</v>
      </c>
      <c r="F33" s="4">
        <v>0</v>
      </c>
      <c r="G33" s="9">
        <v>100</v>
      </c>
      <c r="H33">
        <v>50</v>
      </c>
      <c r="I33" s="2">
        <v>5000</v>
      </c>
      <c r="J33" s="9">
        <v>4</v>
      </c>
      <c r="K33" t="str">
        <f t="shared" si="5"/>
        <v>使用后获得四倍声望100次</v>
      </c>
      <c r="L33" t="s">
        <v>2</v>
      </c>
    </row>
    <row r="34" spans="1:12">
      <c r="A34">
        <v>202011</v>
      </c>
      <c r="B34" t="s">
        <v>30</v>
      </c>
      <c r="C34">
        <f t="shared" si="0"/>
        <v>202011</v>
      </c>
      <c r="D34" s="4">
        <v>0</v>
      </c>
      <c r="E34" s="4">
        <v>1</v>
      </c>
      <c r="F34" s="4">
        <v>0</v>
      </c>
      <c r="G34" s="9">
        <v>100</v>
      </c>
      <c r="H34">
        <v>100</v>
      </c>
      <c r="I34" s="2">
        <v>5000</v>
      </c>
      <c r="J34" s="9">
        <v>5</v>
      </c>
      <c r="K34" t="str">
        <f t="shared" si="5"/>
        <v>使用后获得五倍声望100次</v>
      </c>
      <c r="L34" t="s">
        <v>2</v>
      </c>
    </row>
    <row r="35" spans="1:12">
      <c r="A35">
        <v>202012</v>
      </c>
      <c r="B35" t="s">
        <v>31</v>
      </c>
      <c r="C35">
        <f t="shared" si="0"/>
        <v>202012</v>
      </c>
      <c r="D35" s="4">
        <v>0</v>
      </c>
      <c r="E35" s="4">
        <v>1</v>
      </c>
      <c r="F35" s="4">
        <v>0</v>
      </c>
      <c r="G35" s="9">
        <v>100</v>
      </c>
      <c r="H35">
        <v>200</v>
      </c>
      <c r="I35" s="2">
        <v>5000</v>
      </c>
      <c r="J35" s="9">
        <v>6</v>
      </c>
      <c r="K35" t="str">
        <f t="shared" si="5"/>
        <v>使用后获得六倍声望100次</v>
      </c>
      <c r="L35" t="s">
        <v>2</v>
      </c>
    </row>
    <row r="36" spans="1:12">
      <c r="A36">
        <v>202013</v>
      </c>
      <c r="B36" t="s">
        <v>32</v>
      </c>
      <c r="C36">
        <f t="shared" si="0"/>
        <v>202013</v>
      </c>
      <c r="D36" s="4">
        <v>0</v>
      </c>
      <c r="E36" s="4">
        <v>1</v>
      </c>
      <c r="F36" s="4">
        <v>0</v>
      </c>
      <c r="G36" s="9">
        <v>100</v>
      </c>
      <c r="H36">
        <v>400</v>
      </c>
      <c r="I36" s="2">
        <v>5000</v>
      </c>
      <c r="J36" s="9">
        <v>8</v>
      </c>
      <c r="K36" t="str">
        <f t="shared" si="5"/>
        <v>使用后获得八倍声望100次</v>
      </c>
      <c r="L36" t="s">
        <v>2</v>
      </c>
    </row>
    <row r="37" spans="1:12">
      <c r="A37">
        <v>202014</v>
      </c>
      <c r="B37" t="s">
        <v>33</v>
      </c>
      <c r="C37">
        <f t="shared" si="0"/>
        <v>202014</v>
      </c>
      <c r="D37" s="4">
        <v>0</v>
      </c>
      <c r="E37" s="4">
        <v>1</v>
      </c>
      <c r="F37" s="4">
        <v>0</v>
      </c>
      <c r="G37" s="9">
        <v>100</v>
      </c>
      <c r="H37">
        <v>800</v>
      </c>
      <c r="I37" s="2">
        <v>5000</v>
      </c>
      <c r="J37" s="9">
        <v>10</v>
      </c>
      <c r="K37" t="str">
        <f t="shared" si="5"/>
        <v>使用后获得十倍声望100次</v>
      </c>
      <c r="L37" t="s">
        <v>2</v>
      </c>
    </row>
    <row r="38" spans="1:12">
      <c r="A38">
        <v>202015</v>
      </c>
      <c r="B38" t="s">
        <v>34</v>
      </c>
      <c r="C38">
        <f t="shared" si="0"/>
        <v>202015</v>
      </c>
      <c r="D38" s="4">
        <v>0</v>
      </c>
      <c r="E38" s="4">
        <v>1</v>
      </c>
      <c r="F38" s="4">
        <v>0</v>
      </c>
      <c r="G38" s="9">
        <v>100</v>
      </c>
      <c r="H38">
        <v>100</v>
      </c>
      <c r="I38" s="1">
        <v>5002</v>
      </c>
      <c r="J38" s="9">
        <v>2</v>
      </c>
      <c r="K38" t="str">
        <f t="shared" si="5"/>
        <v>使用后获得双倍暴率100次</v>
      </c>
      <c r="L38" t="s">
        <v>2</v>
      </c>
    </row>
    <row r="39" spans="1:12">
      <c r="A39">
        <v>202016</v>
      </c>
      <c r="B39" t="s">
        <v>35</v>
      </c>
      <c r="C39">
        <f t="shared" si="0"/>
        <v>202016</v>
      </c>
      <c r="D39" s="4">
        <v>0</v>
      </c>
      <c r="E39" s="4">
        <v>1</v>
      </c>
      <c r="F39" s="4">
        <v>0</v>
      </c>
      <c r="G39" s="9">
        <v>100</v>
      </c>
      <c r="H39">
        <v>200</v>
      </c>
      <c r="I39" s="1">
        <v>5002</v>
      </c>
      <c r="J39" s="9">
        <v>3</v>
      </c>
      <c r="K39" t="str">
        <f t="shared" si="5"/>
        <v>使用后获得三倍暴率100次</v>
      </c>
      <c r="L39" t="s">
        <v>2</v>
      </c>
    </row>
    <row r="40" spans="1:12">
      <c r="A40">
        <v>202017</v>
      </c>
      <c r="B40" t="s">
        <v>36</v>
      </c>
      <c r="C40">
        <f t="shared" si="0"/>
        <v>202017</v>
      </c>
      <c r="D40" s="4">
        <v>0</v>
      </c>
      <c r="E40" s="4">
        <v>1</v>
      </c>
      <c r="F40" s="4">
        <v>0</v>
      </c>
      <c r="G40" s="9">
        <v>100</v>
      </c>
      <c r="H40">
        <v>400</v>
      </c>
      <c r="I40" s="1">
        <v>5002</v>
      </c>
      <c r="J40" s="9">
        <v>4</v>
      </c>
      <c r="K40" t="str">
        <f t="shared" si="5"/>
        <v>使用后获得四倍暴率100次</v>
      </c>
      <c r="L40" t="s">
        <v>2</v>
      </c>
    </row>
    <row r="41" spans="1:12">
      <c r="A41">
        <v>202018</v>
      </c>
      <c r="B41" t="s">
        <v>37</v>
      </c>
      <c r="C41">
        <f t="shared" si="0"/>
        <v>202018</v>
      </c>
      <c r="D41" s="4">
        <v>0</v>
      </c>
      <c r="E41" s="4">
        <v>1</v>
      </c>
      <c r="F41" s="4">
        <v>0</v>
      </c>
      <c r="G41" s="9">
        <v>100</v>
      </c>
      <c r="H41">
        <v>800</v>
      </c>
      <c r="I41" s="1">
        <v>5002</v>
      </c>
      <c r="J41" s="9">
        <v>5</v>
      </c>
      <c r="K41" t="str">
        <f t="shared" si="5"/>
        <v>使用后获得五倍暴率100次</v>
      </c>
      <c r="L41" t="s">
        <v>2</v>
      </c>
    </row>
    <row r="42" spans="1:12">
      <c r="A42">
        <v>203001</v>
      </c>
      <c r="B42" t="s">
        <v>300</v>
      </c>
      <c r="C42">
        <f t="shared" si="0"/>
        <v>203001</v>
      </c>
      <c r="D42" s="4">
        <v>0</v>
      </c>
      <c r="E42" s="4">
        <v>1</v>
      </c>
      <c r="F42" s="4">
        <v>0</v>
      </c>
      <c r="G42" s="9">
        <v>11</v>
      </c>
      <c r="H42" s="9">
        <v>0</v>
      </c>
      <c r="I42">
        <v>1000</v>
      </c>
      <c r="J42" s="9">
        <v>10</v>
      </c>
      <c r="K42" t="str">
        <f>CONCATENATE("大洋",J42, "个")</f>
        <v>大洋10个</v>
      </c>
      <c r="L42" t="s">
        <v>2</v>
      </c>
    </row>
    <row r="43" spans="1:12">
      <c r="A43">
        <v>203002</v>
      </c>
      <c r="B43" t="s">
        <v>301</v>
      </c>
      <c r="C43">
        <f t="shared" si="0"/>
        <v>203002</v>
      </c>
      <c r="D43" s="4">
        <v>0</v>
      </c>
      <c r="E43" s="4">
        <v>1</v>
      </c>
      <c r="F43" s="4">
        <v>0</v>
      </c>
      <c r="G43" s="9">
        <v>22</v>
      </c>
      <c r="H43">
        <v>0</v>
      </c>
      <c r="I43">
        <v>1000</v>
      </c>
      <c r="J43" s="9">
        <v>20</v>
      </c>
      <c r="K43" t="str">
        <f t="shared" ref="K43:K52" si="6">CONCATENATE("大洋",J43, "个")</f>
        <v>大洋20个</v>
      </c>
      <c r="L43" t="s">
        <v>2</v>
      </c>
    </row>
    <row r="44" spans="1:12">
      <c r="A44">
        <v>203003</v>
      </c>
      <c r="B44" t="s">
        <v>302</v>
      </c>
      <c r="C44">
        <f t="shared" si="0"/>
        <v>203003</v>
      </c>
      <c r="D44" s="4">
        <v>0</v>
      </c>
      <c r="E44" s="4">
        <v>1</v>
      </c>
      <c r="F44" s="4">
        <v>0</v>
      </c>
      <c r="G44" s="9">
        <v>55</v>
      </c>
      <c r="H44">
        <v>0</v>
      </c>
      <c r="I44">
        <v>1000</v>
      </c>
      <c r="J44" s="9">
        <v>50</v>
      </c>
      <c r="K44" t="str">
        <f t="shared" si="6"/>
        <v>大洋50个</v>
      </c>
      <c r="L44" t="s">
        <v>2</v>
      </c>
    </row>
    <row r="45" spans="1:12">
      <c r="A45">
        <v>203004</v>
      </c>
      <c r="B45" t="s">
        <v>303</v>
      </c>
      <c r="C45">
        <f t="shared" si="0"/>
        <v>203004</v>
      </c>
      <c r="D45" s="4">
        <v>0</v>
      </c>
      <c r="E45" s="4">
        <v>1</v>
      </c>
      <c r="F45" s="4">
        <v>0</v>
      </c>
      <c r="G45" s="9">
        <v>110</v>
      </c>
      <c r="H45">
        <v>0</v>
      </c>
      <c r="I45">
        <v>1000</v>
      </c>
      <c r="J45" s="9">
        <v>100</v>
      </c>
      <c r="K45" t="str">
        <f t="shared" si="6"/>
        <v>大洋100个</v>
      </c>
      <c r="L45" t="s">
        <v>2</v>
      </c>
    </row>
    <row r="46" spans="1:12">
      <c r="A46">
        <v>203005</v>
      </c>
      <c r="B46" t="s">
        <v>304</v>
      </c>
      <c r="C46">
        <f t="shared" si="0"/>
        <v>203005</v>
      </c>
      <c r="D46" s="4">
        <v>0</v>
      </c>
      <c r="E46" s="4">
        <v>1</v>
      </c>
      <c r="F46" s="4">
        <v>0</v>
      </c>
      <c r="G46" s="9">
        <v>550</v>
      </c>
      <c r="H46">
        <v>0</v>
      </c>
      <c r="I46">
        <v>1000</v>
      </c>
      <c r="J46" s="9">
        <v>500</v>
      </c>
      <c r="K46" t="str">
        <f t="shared" si="6"/>
        <v>大洋500个</v>
      </c>
      <c r="L46" t="s">
        <v>2</v>
      </c>
    </row>
    <row r="47" spans="1:12">
      <c r="A47">
        <v>203006</v>
      </c>
      <c r="B47" t="s">
        <v>305</v>
      </c>
      <c r="C47">
        <f t="shared" si="0"/>
        <v>203006</v>
      </c>
      <c r="D47" s="4">
        <v>0</v>
      </c>
      <c r="E47" s="4">
        <v>1</v>
      </c>
      <c r="F47" s="4">
        <v>0</v>
      </c>
      <c r="G47" s="9">
        <v>1100</v>
      </c>
      <c r="H47">
        <v>0</v>
      </c>
      <c r="I47">
        <v>1000</v>
      </c>
      <c r="J47" s="9">
        <v>1000</v>
      </c>
      <c r="K47" t="str">
        <f t="shared" si="6"/>
        <v>大洋1000个</v>
      </c>
      <c r="L47" t="s">
        <v>2</v>
      </c>
    </row>
    <row r="48" spans="1:12">
      <c r="A48">
        <v>203007</v>
      </c>
      <c r="B48" t="s">
        <v>306</v>
      </c>
      <c r="C48">
        <f t="shared" si="0"/>
        <v>203007</v>
      </c>
      <c r="D48" s="4">
        <v>0</v>
      </c>
      <c r="E48" s="4">
        <v>1</v>
      </c>
      <c r="F48" s="4">
        <v>0</v>
      </c>
      <c r="G48" s="9">
        <v>5500</v>
      </c>
      <c r="H48">
        <v>0</v>
      </c>
      <c r="I48">
        <v>1000</v>
      </c>
      <c r="J48" s="9">
        <v>5000</v>
      </c>
      <c r="K48" t="str">
        <f t="shared" si="6"/>
        <v>大洋5000个</v>
      </c>
      <c r="L48" t="s">
        <v>2</v>
      </c>
    </row>
    <row r="49" spans="1:12">
      <c r="A49">
        <v>203008</v>
      </c>
      <c r="B49" t="s">
        <v>307</v>
      </c>
      <c r="C49">
        <f t="shared" si="0"/>
        <v>203008</v>
      </c>
      <c r="D49" s="4">
        <v>0</v>
      </c>
      <c r="E49" s="4">
        <v>1</v>
      </c>
      <c r="F49" s="4">
        <v>0</v>
      </c>
      <c r="G49" s="9">
        <v>11000</v>
      </c>
      <c r="H49">
        <v>0</v>
      </c>
      <c r="I49">
        <v>1000</v>
      </c>
      <c r="J49" s="9">
        <v>10000</v>
      </c>
      <c r="K49" t="str">
        <f t="shared" si="6"/>
        <v>大洋10000个</v>
      </c>
      <c r="L49" t="s">
        <v>2</v>
      </c>
    </row>
    <row r="50" spans="1:12">
      <c r="A50">
        <v>203009</v>
      </c>
      <c r="B50" t="s">
        <v>308</v>
      </c>
      <c r="C50">
        <f t="shared" si="0"/>
        <v>203009</v>
      </c>
      <c r="D50" s="4">
        <v>0</v>
      </c>
      <c r="E50" s="4">
        <v>1</v>
      </c>
      <c r="F50" s="4">
        <v>0</v>
      </c>
      <c r="G50" s="9">
        <v>55000</v>
      </c>
      <c r="H50">
        <v>0</v>
      </c>
      <c r="I50">
        <v>1000</v>
      </c>
      <c r="J50" s="9">
        <v>50000</v>
      </c>
      <c r="K50" t="str">
        <f t="shared" si="6"/>
        <v>大洋50000个</v>
      </c>
      <c r="L50" t="s">
        <v>2</v>
      </c>
    </row>
    <row r="51" spans="1:12">
      <c r="A51">
        <v>203010</v>
      </c>
      <c r="B51" t="s">
        <v>309</v>
      </c>
      <c r="C51">
        <f t="shared" si="0"/>
        <v>203010</v>
      </c>
      <c r="D51" s="4">
        <v>0</v>
      </c>
      <c r="E51" s="4">
        <v>1</v>
      </c>
      <c r="F51" s="4">
        <v>0</v>
      </c>
      <c r="G51" s="9">
        <v>110000</v>
      </c>
      <c r="H51">
        <v>0</v>
      </c>
      <c r="I51">
        <v>1000</v>
      </c>
      <c r="J51" s="9">
        <v>100000</v>
      </c>
      <c r="K51" t="str">
        <f t="shared" si="6"/>
        <v>大洋100000个</v>
      </c>
      <c r="L51" t="s">
        <v>2</v>
      </c>
    </row>
    <row r="52" spans="1:12">
      <c r="A52">
        <v>203011</v>
      </c>
      <c r="B52" t="s">
        <v>310</v>
      </c>
      <c r="C52">
        <v>0</v>
      </c>
      <c r="D52" s="4">
        <v>0</v>
      </c>
      <c r="E52" s="4">
        <v>1</v>
      </c>
      <c r="F52" s="4">
        <v>0</v>
      </c>
      <c r="G52" s="9">
        <v>550000</v>
      </c>
      <c r="H52">
        <v>0</v>
      </c>
      <c r="I52">
        <v>1000</v>
      </c>
      <c r="J52" s="9">
        <v>500000</v>
      </c>
      <c r="K52" t="str">
        <f t="shared" si="6"/>
        <v>大洋500000个</v>
      </c>
      <c r="L52" t="s">
        <v>2</v>
      </c>
    </row>
    <row r="53" spans="1:12">
      <c r="A53">
        <v>203012</v>
      </c>
      <c r="B53" t="s">
        <v>311</v>
      </c>
      <c r="C53">
        <f t="shared" si="0"/>
        <v>203012</v>
      </c>
      <c r="D53" s="4">
        <v>0</v>
      </c>
      <c r="E53" s="4">
        <v>10</v>
      </c>
      <c r="F53" s="4">
        <v>0</v>
      </c>
      <c r="G53" s="9">
        <v>1100000</v>
      </c>
      <c r="H53">
        <v>0</v>
      </c>
      <c r="I53">
        <v>1000</v>
      </c>
      <c r="J53" s="9">
        <v>1000000</v>
      </c>
      <c r="K53" t="str">
        <f>CONCATENATE("别说你不知道")</f>
        <v>别说你不知道</v>
      </c>
      <c r="L53" t="s">
        <v>2</v>
      </c>
    </row>
    <row r="54" spans="1:12">
      <c r="A54">
        <v>203013</v>
      </c>
      <c r="B54" t="s">
        <v>312</v>
      </c>
      <c r="C54">
        <f t="shared" si="0"/>
        <v>203013</v>
      </c>
      <c r="D54" s="4">
        <v>0</v>
      </c>
      <c r="E54" s="4">
        <v>20</v>
      </c>
      <c r="F54" s="4">
        <v>0</v>
      </c>
      <c r="G54" s="9">
        <v>5200000</v>
      </c>
      <c r="H54">
        <v>0</v>
      </c>
      <c r="I54">
        <v>1000</v>
      </c>
      <c r="J54" s="9">
        <v>5000000</v>
      </c>
      <c r="K54" t="str">
        <f t="shared" ref="K54:K56" si="7">CONCATENATE("别说你不知道")</f>
        <v>别说你不知道</v>
      </c>
      <c r="L54" t="s">
        <v>2</v>
      </c>
    </row>
    <row r="55" spans="1:12">
      <c r="A55">
        <v>203014</v>
      </c>
      <c r="B55" t="s">
        <v>313</v>
      </c>
      <c r="C55">
        <f t="shared" si="0"/>
        <v>203014</v>
      </c>
      <c r="D55" s="4">
        <v>0</v>
      </c>
      <c r="E55" s="4">
        <v>30</v>
      </c>
      <c r="F55" s="4">
        <v>0</v>
      </c>
      <c r="G55" s="9">
        <v>11000000</v>
      </c>
      <c r="H55">
        <v>0</v>
      </c>
      <c r="I55">
        <v>1000</v>
      </c>
      <c r="J55" s="9">
        <v>10000000</v>
      </c>
      <c r="K55" t="str">
        <f t="shared" si="7"/>
        <v>别说你不知道</v>
      </c>
      <c r="L55" t="s">
        <v>2</v>
      </c>
    </row>
    <row r="56" spans="1:12">
      <c r="A56">
        <v>203015</v>
      </c>
      <c r="B56" t="s">
        <v>314</v>
      </c>
      <c r="C56">
        <f t="shared" si="0"/>
        <v>203015</v>
      </c>
      <c r="D56" s="4">
        <v>0</v>
      </c>
      <c r="E56" s="4">
        <v>50</v>
      </c>
      <c r="F56" s="4">
        <v>0</v>
      </c>
      <c r="G56" s="9">
        <v>52000000</v>
      </c>
      <c r="H56">
        <v>0</v>
      </c>
      <c r="I56">
        <v>1000</v>
      </c>
      <c r="J56" s="9">
        <v>50000000</v>
      </c>
      <c r="K56" t="str">
        <f t="shared" si="7"/>
        <v>别说你不知道</v>
      </c>
      <c r="L56" t="s">
        <v>2</v>
      </c>
    </row>
    <row r="57" spans="1:12">
      <c r="A57">
        <v>203016</v>
      </c>
      <c r="B57" t="s">
        <v>323</v>
      </c>
      <c r="C57">
        <f t="shared" si="0"/>
        <v>203016</v>
      </c>
      <c r="D57" s="4">
        <v>0</v>
      </c>
      <c r="E57" s="4">
        <v>1</v>
      </c>
      <c r="F57" s="4">
        <v>0</v>
      </c>
      <c r="G57" s="9">
        <v>100</v>
      </c>
      <c r="H57">
        <v>0</v>
      </c>
      <c r="I57">
        <v>1002</v>
      </c>
      <c r="J57" s="9">
        <v>10</v>
      </c>
      <c r="K57" t="str">
        <f>CONCATENATE("偶有传闻，声望+",J57)</f>
        <v>偶有传闻，声望+10</v>
      </c>
      <c r="L57" t="s">
        <v>2</v>
      </c>
    </row>
    <row r="58" spans="1:12">
      <c r="A58">
        <v>203017</v>
      </c>
      <c r="B58" t="s">
        <v>324</v>
      </c>
      <c r="C58">
        <f t="shared" si="0"/>
        <v>203017</v>
      </c>
      <c r="D58" s="4">
        <v>0</v>
      </c>
      <c r="E58" s="4">
        <v>1</v>
      </c>
      <c r="F58" s="4">
        <v>0</v>
      </c>
      <c r="G58" s="9">
        <v>100</v>
      </c>
      <c r="H58">
        <v>0</v>
      </c>
      <c r="I58">
        <v>1002</v>
      </c>
      <c r="J58" s="9">
        <v>20</v>
      </c>
      <c r="K58" t="str">
        <f t="shared" ref="K58:K59" si="8">CONCATENATE("偶有传闻，声望+",J58)</f>
        <v>偶有传闻，声望+20</v>
      </c>
      <c r="L58" t="s">
        <v>2</v>
      </c>
    </row>
    <row r="59" spans="1:12">
      <c r="A59">
        <v>203018</v>
      </c>
      <c r="B59" t="s">
        <v>326</v>
      </c>
      <c r="C59">
        <f t="shared" si="0"/>
        <v>203018</v>
      </c>
      <c r="D59" s="4">
        <v>0</v>
      </c>
      <c r="E59" s="4">
        <v>1</v>
      </c>
      <c r="F59" s="4">
        <v>0</v>
      </c>
      <c r="G59" s="9">
        <v>100</v>
      </c>
      <c r="H59">
        <v>0</v>
      </c>
      <c r="I59">
        <v>1002</v>
      </c>
      <c r="J59" s="9">
        <v>50</v>
      </c>
      <c r="K59" t="str">
        <f t="shared" si="8"/>
        <v>偶有传闻，声望+50</v>
      </c>
      <c r="L59" t="s">
        <v>2</v>
      </c>
    </row>
    <row r="60" spans="1:12">
      <c r="A60">
        <v>203019</v>
      </c>
      <c r="B60" t="s">
        <v>325</v>
      </c>
      <c r="C60">
        <f t="shared" si="0"/>
        <v>203019</v>
      </c>
      <c r="D60" s="4">
        <v>0</v>
      </c>
      <c r="E60" s="4">
        <v>1</v>
      </c>
      <c r="F60" s="4">
        <v>0</v>
      </c>
      <c r="G60" s="9">
        <v>100</v>
      </c>
      <c r="H60">
        <v>0</v>
      </c>
      <c r="I60">
        <v>1002</v>
      </c>
      <c r="J60" s="9">
        <v>100</v>
      </c>
      <c r="K60" t="str">
        <f t="shared" ref="K60:K62" si="9">CONCATENATE("闯闯江湖，声望+",J60)</f>
        <v>闯闯江湖，声望+100</v>
      </c>
      <c r="L60" t="s">
        <v>2</v>
      </c>
    </row>
    <row r="61" spans="1:12">
      <c r="A61">
        <v>203020</v>
      </c>
      <c r="B61" t="s">
        <v>327</v>
      </c>
      <c r="C61">
        <f t="shared" si="0"/>
        <v>203020</v>
      </c>
      <c r="D61" s="4">
        <v>0</v>
      </c>
      <c r="E61" s="4">
        <v>1</v>
      </c>
      <c r="F61" s="4">
        <v>0</v>
      </c>
      <c r="G61" s="9">
        <v>100</v>
      </c>
      <c r="H61">
        <v>0</v>
      </c>
      <c r="I61">
        <v>1002</v>
      </c>
      <c r="J61" s="9">
        <v>200</v>
      </c>
      <c r="K61" t="str">
        <f t="shared" si="9"/>
        <v>闯闯江湖，声望+200</v>
      </c>
      <c r="L61" t="s">
        <v>2</v>
      </c>
    </row>
    <row r="62" spans="1:12">
      <c r="A62">
        <v>203021</v>
      </c>
      <c r="B62" t="s">
        <v>328</v>
      </c>
      <c r="C62">
        <f t="shared" si="0"/>
        <v>203021</v>
      </c>
      <c r="D62" s="4">
        <v>0</v>
      </c>
      <c r="E62" s="4">
        <v>1</v>
      </c>
      <c r="F62" s="4">
        <v>0</v>
      </c>
      <c r="G62" s="9">
        <v>100</v>
      </c>
      <c r="H62">
        <v>0</v>
      </c>
      <c r="I62">
        <v>1002</v>
      </c>
      <c r="J62" s="9">
        <v>500</v>
      </c>
      <c r="K62" t="str">
        <f t="shared" si="9"/>
        <v>闯闯江湖，声望+500</v>
      </c>
      <c r="L62" t="s">
        <v>2</v>
      </c>
    </row>
    <row r="63" spans="1:12">
      <c r="A63">
        <v>203022</v>
      </c>
      <c r="B63" t="s">
        <v>329</v>
      </c>
      <c r="C63">
        <f t="shared" si="0"/>
        <v>203022</v>
      </c>
      <c r="D63" s="4">
        <v>0</v>
      </c>
      <c r="E63" s="4">
        <v>1</v>
      </c>
      <c r="F63" s="4">
        <v>0</v>
      </c>
      <c r="G63" s="9">
        <v>100</v>
      </c>
      <c r="H63">
        <v>0</v>
      </c>
      <c r="I63">
        <v>1002</v>
      </c>
      <c r="J63" s="9">
        <v>1000</v>
      </c>
      <c r="K63" t="str">
        <f>CONCATENATE("小有名气，声望+",J63)</f>
        <v>小有名气，声望+1000</v>
      </c>
      <c r="L63" t="s">
        <v>2</v>
      </c>
    </row>
    <row r="64" spans="1:12">
      <c r="A64">
        <v>203023</v>
      </c>
      <c r="B64" t="s">
        <v>330</v>
      </c>
      <c r="C64">
        <f t="shared" si="0"/>
        <v>203023</v>
      </c>
      <c r="D64" s="4">
        <v>0</v>
      </c>
      <c r="E64" s="4">
        <v>1</v>
      </c>
      <c r="F64" s="4">
        <v>0</v>
      </c>
      <c r="G64" s="9">
        <v>100</v>
      </c>
      <c r="H64">
        <v>0</v>
      </c>
      <c r="I64">
        <v>1002</v>
      </c>
      <c r="J64" s="9">
        <v>2000</v>
      </c>
      <c r="K64" t="str">
        <f t="shared" ref="K64:K65" si="10">CONCATENATE("小有名气，声望+",J64)</f>
        <v>小有名气，声望+2000</v>
      </c>
      <c r="L64" t="s">
        <v>2</v>
      </c>
    </row>
    <row r="65" spans="1:12">
      <c r="A65">
        <v>203024</v>
      </c>
      <c r="B65" t="s">
        <v>331</v>
      </c>
      <c r="C65">
        <f t="shared" si="0"/>
        <v>203024</v>
      </c>
      <c r="D65" s="4">
        <v>0</v>
      </c>
      <c r="E65" s="4">
        <v>1</v>
      </c>
      <c r="F65" s="4">
        <v>0</v>
      </c>
      <c r="G65" s="9">
        <v>100</v>
      </c>
      <c r="H65">
        <v>0</v>
      </c>
      <c r="I65">
        <v>1002</v>
      </c>
      <c r="J65" s="9">
        <v>5000</v>
      </c>
      <c r="K65" t="str">
        <f t="shared" si="10"/>
        <v>小有名气，声望+5000</v>
      </c>
      <c r="L65" t="s">
        <v>2</v>
      </c>
    </row>
    <row r="66" spans="1:12">
      <c r="A66">
        <v>203025</v>
      </c>
      <c r="B66" t="s">
        <v>332</v>
      </c>
      <c r="C66">
        <f t="shared" si="0"/>
        <v>203025</v>
      </c>
      <c r="D66" s="4">
        <v>0</v>
      </c>
      <c r="E66" s="4">
        <v>1</v>
      </c>
      <c r="F66" s="4">
        <v>0</v>
      </c>
      <c r="G66" s="9">
        <v>100</v>
      </c>
      <c r="H66">
        <v>0</v>
      </c>
      <c r="I66">
        <v>1002</v>
      </c>
      <c r="J66" s="9">
        <v>10000</v>
      </c>
      <c r="K66" t="str">
        <f>CONCATENATE("除魔卫道，声望+",J66)</f>
        <v>除魔卫道，声望+10000</v>
      </c>
      <c r="L66" t="s">
        <v>2</v>
      </c>
    </row>
    <row r="67" spans="1:12">
      <c r="A67">
        <v>203026</v>
      </c>
      <c r="B67" t="s">
        <v>333</v>
      </c>
      <c r="C67">
        <f t="shared" si="0"/>
        <v>203026</v>
      </c>
      <c r="D67" s="4">
        <v>0</v>
      </c>
      <c r="E67" s="4">
        <v>10</v>
      </c>
      <c r="F67" s="4">
        <v>0</v>
      </c>
      <c r="G67" s="9">
        <v>100</v>
      </c>
      <c r="H67">
        <v>0</v>
      </c>
      <c r="I67">
        <v>1002</v>
      </c>
      <c r="J67" s="9">
        <v>20000</v>
      </c>
      <c r="K67" t="str">
        <f t="shared" ref="K67:K68" si="11">CONCATENATE("除魔卫道，声望+",J67)</f>
        <v>除魔卫道，声望+20000</v>
      </c>
      <c r="L67" t="s">
        <v>2</v>
      </c>
    </row>
    <row r="68" spans="1:12">
      <c r="A68">
        <v>203027</v>
      </c>
      <c r="B68" t="s">
        <v>334</v>
      </c>
      <c r="C68">
        <f t="shared" ref="C68:C75" si="12">A68</f>
        <v>203027</v>
      </c>
      <c r="D68" s="4">
        <v>0</v>
      </c>
      <c r="E68" s="4">
        <v>20</v>
      </c>
      <c r="F68" s="4">
        <v>0</v>
      </c>
      <c r="G68" s="9">
        <v>100</v>
      </c>
      <c r="H68">
        <v>0</v>
      </c>
      <c r="I68">
        <v>1002</v>
      </c>
      <c r="J68" s="9">
        <v>50000</v>
      </c>
      <c r="K68" t="str">
        <f t="shared" si="11"/>
        <v>除魔卫道，声望+50000</v>
      </c>
      <c r="L68" t="s">
        <v>2</v>
      </c>
    </row>
    <row r="69" spans="1:12">
      <c r="A69">
        <v>203028</v>
      </c>
      <c r="B69" t="s">
        <v>335</v>
      </c>
      <c r="C69">
        <f t="shared" si="12"/>
        <v>203028</v>
      </c>
      <c r="D69" s="4">
        <v>0</v>
      </c>
      <c r="E69" s="4">
        <v>30</v>
      </c>
      <c r="F69" s="4">
        <v>0</v>
      </c>
      <c r="G69" s="9">
        <v>100</v>
      </c>
      <c r="H69">
        <v>0</v>
      </c>
      <c r="I69">
        <v>1002</v>
      </c>
      <c r="J69" s="9">
        <v>100000</v>
      </c>
      <c r="K69" t="str">
        <f>CONCATENATE("匡扶正义，声望+",J69)</f>
        <v>匡扶正义，声望+100000</v>
      </c>
      <c r="L69" t="s">
        <v>2</v>
      </c>
    </row>
    <row r="70" spans="1:12">
      <c r="A70">
        <v>203029</v>
      </c>
      <c r="B70" t="s">
        <v>336</v>
      </c>
      <c r="C70">
        <f t="shared" si="12"/>
        <v>203029</v>
      </c>
      <c r="D70" s="4">
        <v>0</v>
      </c>
      <c r="E70" s="4">
        <v>40</v>
      </c>
      <c r="F70" s="4">
        <v>0</v>
      </c>
      <c r="G70" s="9">
        <v>100</v>
      </c>
      <c r="H70">
        <v>0</v>
      </c>
      <c r="I70">
        <v>1002</v>
      </c>
      <c r="J70" s="9">
        <v>200000</v>
      </c>
      <c r="K70" t="str">
        <f t="shared" ref="K70:K71" si="13">CONCATENATE("匡扶正义，声望+",J70)</f>
        <v>匡扶正义，声望+200000</v>
      </c>
      <c r="L70" t="s">
        <v>2</v>
      </c>
    </row>
    <row r="71" spans="1:12">
      <c r="A71">
        <v>203030</v>
      </c>
      <c r="B71" t="s">
        <v>337</v>
      </c>
      <c r="C71">
        <f t="shared" si="12"/>
        <v>203030</v>
      </c>
      <c r="D71" s="4">
        <v>0</v>
      </c>
      <c r="E71" s="4">
        <v>50</v>
      </c>
      <c r="F71" s="4">
        <v>0</v>
      </c>
      <c r="G71" s="9">
        <v>100</v>
      </c>
      <c r="H71">
        <v>0</v>
      </c>
      <c r="I71">
        <v>1002</v>
      </c>
      <c r="J71" s="9">
        <v>500000</v>
      </c>
      <c r="K71" t="str">
        <f t="shared" si="13"/>
        <v>匡扶正义，声望+500000</v>
      </c>
      <c r="L71" t="s">
        <v>2</v>
      </c>
    </row>
    <row r="72" spans="1:12">
      <c r="A72">
        <v>203031</v>
      </c>
      <c r="B72" t="s">
        <v>338</v>
      </c>
      <c r="C72">
        <f t="shared" si="12"/>
        <v>203031</v>
      </c>
      <c r="D72" s="4">
        <v>0</v>
      </c>
      <c r="E72" s="4">
        <v>1</v>
      </c>
      <c r="F72" s="4">
        <v>0</v>
      </c>
      <c r="G72" s="9">
        <v>100</v>
      </c>
      <c r="H72">
        <v>11</v>
      </c>
      <c r="I72">
        <v>1001</v>
      </c>
      <c r="J72" s="9">
        <v>10</v>
      </c>
      <c r="K72" t="str">
        <f>CONCATENATE("使用后获得元宝:",J72)</f>
        <v>使用后获得元宝:10</v>
      </c>
      <c r="L72" t="s">
        <v>2</v>
      </c>
    </row>
    <row r="73" spans="1:12">
      <c r="A73">
        <v>203032</v>
      </c>
      <c r="B73" t="s">
        <v>315</v>
      </c>
      <c r="C73">
        <f t="shared" si="12"/>
        <v>203032</v>
      </c>
      <c r="D73" s="4">
        <v>0</v>
      </c>
      <c r="E73" s="4">
        <v>1</v>
      </c>
      <c r="F73" s="4">
        <v>0</v>
      </c>
      <c r="G73" s="9">
        <v>100</v>
      </c>
      <c r="H73">
        <v>22</v>
      </c>
      <c r="I73">
        <v>1001</v>
      </c>
      <c r="J73" s="9">
        <v>20</v>
      </c>
      <c r="K73" t="str">
        <f t="shared" ref="K73:K81" si="14">CONCATENATE("使用后获得元宝:",J73)</f>
        <v>使用后获得元宝:20</v>
      </c>
      <c r="L73" t="s">
        <v>2</v>
      </c>
    </row>
    <row r="74" spans="1:12">
      <c r="A74">
        <v>203033</v>
      </c>
      <c r="B74" t="s">
        <v>339</v>
      </c>
      <c r="C74">
        <f t="shared" si="12"/>
        <v>203033</v>
      </c>
      <c r="D74" s="4">
        <v>0</v>
      </c>
      <c r="E74" s="4">
        <v>1</v>
      </c>
      <c r="F74" s="4">
        <v>0</v>
      </c>
      <c r="G74" s="9">
        <v>100</v>
      </c>
      <c r="H74">
        <v>33</v>
      </c>
      <c r="I74">
        <v>1001</v>
      </c>
      <c r="J74" s="9">
        <v>30</v>
      </c>
      <c r="K74" t="str">
        <f t="shared" si="14"/>
        <v>使用后获得元宝:30</v>
      </c>
      <c r="L74" t="s">
        <v>2</v>
      </c>
    </row>
    <row r="75" spans="1:12">
      <c r="A75">
        <v>203034</v>
      </c>
      <c r="B75" t="s">
        <v>316</v>
      </c>
      <c r="C75">
        <f t="shared" si="12"/>
        <v>203034</v>
      </c>
      <c r="D75" s="4">
        <v>0</v>
      </c>
      <c r="E75" s="4">
        <v>1</v>
      </c>
      <c r="F75" s="4">
        <v>0</v>
      </c>
      <c r="G75" s="9">
        <v>100</v>
      </c>
      <c r="H75">
        <v>55</v>
      </c>
      <c r="I75">
        <v>1001</v>
      </c>
      <c r="J75" s="9">
        <v>50</v>
      </c>
      <c r="K75" t="str">
        <f t="shared" si="14"/>
        <v>使用后获得元宝:50</v>
      </c>
      <c r="L75" t="s">
        <v>2</v>
      </c>
    </row>
    <row r="76" spans="1:12">
      <c r="A76">
        <v>203035</v>
      </c>
      <c r="B76" t="s">
        <v>317</v>
      </c>
      <c r="C76">
        <v>0</v>
      </c>
      <c r="D76" s="4">
        <v>0</v>
      </c>
      <c r="E76" s="4">
        <v>1</v>
      </c>
      <c r="F76" s="4">
        <v>0</v>
      </c>
      <c r="G76" s="9">
        <v>100</v>
      </c>
      <c r="H76">
        <v>110</v>
      </c>
      <c r="I76">
        <v>1001</v>
      </c>
      <c r="J76" s="9">
        <v>100</v>
      </c>
      <c r="K76" t="str">
        <f t="shared" si="14"/>
        <v>使用后获得元宝:100</v>
      </c>
      <c r="L76" t="s">
        <v>2</v>
      </c>
    </row>
    <row r="77" spans="1:12">
      <c r="A77">
        <v>203036</v>
      </c>
      <c r="B77" t="s">
        <v>318</v>
      </c>
      <c r="C77">
        <v>0</v>
      </c>
      <c r="D77" s="4">
        <v>0</v>
      </c>
      <c r="E77" s="4">
        <v>1</v>
      </c>
      <c r="F77" s="4">
        <v>0</v>
      </c>
      <c r="G77" s="9">
        <v>100</v>
      </c>
      <c r="H77">
        <v>220</v>
      </c>
      <c r="I77">
        <v>1001</v>
      </c>
      <c r="J77" s="9">
        <v>200</v>
      </c>
      <c r="K77" t="str">
        <f t="shared" si="14"/>
        <v>使用后获得元宝:200</v>
      </c>
      <c r="L77" t="s">
        <v>2</v>
      </c>
    </row>
    <row r="78" spans="1:12">
      <c r="A78">
        <v>203037</v>
      </c>
      <c r="B78" t="s">
        <v>319</v>
      </c>
      <c r="C78">
        <v>0</v>
      </c>
      <c r="D78" s="4">
        <v>0</v>
      </c>
      <c r="E78" s="4">
        <v>1</v>
      </c>
      <c r="F78" s="4">
        <v>0</v>
      </c>
      <c r="G78" s="9">
        <v>100</v>
      </c>
      <c r="H78">
        <v>550</v>
      </c>
      <c r="I78">
        <v>1001</v>
      </c>
      <c r="J78" s="9">
        <v>500</v>
      </c>
      <c r="K78" t="str">
        <f t="shared" si="14"/>
        <v>使用后获得元宝:500</v>
      </c>
      <c r="L78" t="s">
        <v>2</v>
      </c>
    </row>
    <row r="79" spans="1:12">
      <c r="A79">
        <v>203038</v>
      </c>
      <c r="B79" t="s">
        <v>320</v>
      </c>
      <c r="C79">
        <v>0</v>
      </c>
      <c r="D79" s="4">
        <v>0</v>
      </c>
      <c r="E79" s="4">
        <v>1</v>
      </c>
      <c r="F79" s="4">
        <v>0</v>
      </c>
      <c r="G79" s="9">
        <v>100</v>
      </c>
      <c r="H79">
        <v>1100</v>
      </c>
      <c r="I79">
        <v>1001</v>
      </c>
      <c r="J79" s="9">
        <v>1000</v>
      </c>
      <c r="K79" t="str">
        <f t="shared" si="14"/>
        <v>使用后获得元宝:1000</v>
      </c>
      <c r="L79" t="s">
        <v>2</v>
      </c>
    </row>
    <row r="80" spans="1:12">
      <c r="A80">
        <v>203039</v>
      </c>
      <c r="B80" t="s">
        <v>321</v>
      </c>
      <c r="C80">
        <v>0</v>
      </c>
      <c r="D80" s="4">
        <v>0</v>
      </c>
      <c r="E80" s="4">
        <v>1</v>
      </c>
      <c r="F80" s="4">
        <v>0</v>
      </c>
      <c r="G80" s="9">
        <v>100</v>
      </c>
      <c r="H80">
        <v>2200</v>
      </c>
      <c r="I80">
        <v>1001</v>
      </c>
      <c r="J80" s="9">
        <v>2000</v>
      </c>
      <c r="K80" t="str">
        <f t="shared" si="14"/>
        <v>使用后获得元宝:2000</v>
      </c>
      <c r="L80" t="s">
        <v>2</v>
      </c>
    </row>
    <row r="81" spans="1:12">
      <c r="A81">
        <v>203040</v>
      </c>
      <c r="B81" t="s">
        <v>322</v>
      </c>
      <c r="C81">
        <v>0</v>
      </c>
      <c r="D81" s="4">
        <v>0</v>
      </c>
      <c r="E81" s="4">
        <v>1</v>
      </c>
      <c r="F81" s="4">
        <v>0</v>
      </c>
      <c r="G81" s="9">
        <v>100</v>
      </c>
      <c r="H81">
        <v>5500</v>
      </c>
      <c r="I81">
        <v>1001</v>
      </c>
      <c r="J81" s="9">
        <v>5000</v>
      </c>
      <c r="K81" t="str">
        <f t="shared" si="14"/>
        <v>使用后获得元宝:5000</v>
      </c>
      <c r="L81" t="s">
        <v>2</v>
      </c>
    </row>
    <row r="82" spans="1:12">
      <c r="A82">
        <v>220001</v>
      </c>
      <c r="B82" t="s">
        <v>366</v>
      </c>
      <c r="C82">
        <f>A82</f>
        <v>220001</v>
      </c>
      <c r="D82" s="4">
        <v>2</v>
      </c>
      <c r="E82" s="4">
        <v>7</v>
      </c>
      <c r="F82" s="4">
        <v>0</v>
      </c>
      <c r="G82" s="9">
        <v>500</v>
      </c>
      <c r="H82">
        <v>0</v>
      </c>
      <c r="I82">
        <v>5100</v>
      </c>
      <c r="J82" s="9">
        <v>0</v>
      </c>
      <c r="K82" t="str">
        <f>CONCATENATE("《",B82,"》技能等级+1")</f>
        <v>《火球术》技能等级+1</v>
      </c>
      <c r="L82" t="s">
        <v>2</v>
      </c>
    </row>
    <row r="83" spans="1:12">
      <c r="A83">
        <v>220002</v>
      </c>
      <c r="B83" t="s">
        <v>367</v>
      </c>
      <c r="C83">
        <f>$C$82</f>
        <v>220001</v>
      </c>
      <c r="D83" s="4">
        <v>3</v>
      </c>
      <c r="E83" s="4">
        <v>7</v>
      </c>
      <c r="F83" s="4">
        <v>0</v>
      </c>
      <c r="G83" s="9">
        <v>500</v>
      </c>
      <c r="H83">
        <v>0</v>
      </c>
      <c r="I83">
        <v>5100</v>
      </c>
      <c r="J83" s="9">
        <v>0</v>
      </c>
      <c r="K83" t="str">
        <f t="shared" ref="K83:K114" si="15">CONCATENATE("《",B83,"》技能等级+1")</f>
        <v>《治愈术》技能等级+1</v>
      </c>
      <c r="L83" t="s">
        <v>2</v>
      </c>
    </row>
    <row r="84" spans="1:12">
      <c r="A84">
        <v>220003</v>
      </c>
      <c r="B84" t="s">
        <v>368</v>
      </c>
      <c r="C84">
        <f t="shared" ref="C84:C114" si="16">$C$82</f>
        <v>220001</v>
      </c>
      <c r="D84" s="4">
        <v>1</v>
      </c>
      <c r="E84" s="4">
        <v>7</v>
      </c>
      <c r="F84" s="4">
        <v>0</v>
      </c>
      <c r="G84" s="9">
        <v>500</v>
      </c>
      <c r="H84">
        <v>0</v>
      </c>
      <c r="I84">
        <v>5100</v>
      </c>
      <c r="J84" s="9">
        <v>0</v>
      </c>
      <c r="K84" t="str">
        <f t="shared" si="15"/>
        <v>《基本剑术》技能等级+1</v>
      </c>
      <c r="L84" t="s">
        <v>2</v>
      </c>
    </row>
    <row r="85" spans="1:12">
      <c r="A85">
        <v>220004</v>
      </c>
      <c r="B85" t="s">
        <v>369</v>
      </c>
      <c r="C85">
        <f t="shared" si="16"/>
        <v>220001</v>
      </c>
      <c r="D85" s="4">
        <v>3</v>
      </c>
      <c r="E85" s="4">
        <v>9</v>
      </c>
      <c r="F85" s="4">
        <v>0</v>
      </c>
      <c r="G85" s="9">
        <v>500</v>
      </c>
      <c r="H85">
        <v>0</v>
      </c>
      <c r="I85">
        <v>5100</v>
      </c>
      <c r="J85" s="9">
        <v>0</v>
      </c>
      <c r="K85" t="str">
        <f t="shared" si="15"/>
        <v>《精神力战法》技能等级+1</v>
      </c>
      <c r="L85" t="s">
        <v>2</v>
      </c>
    </row>
    <row r="86" spans="1:12">
      <c r="A86">
        <v>220005</v>
      </c>
      <c r="B86" t="s">
        <v>370</v>
      </c>
      <c r="C86">
        <f t="shared" si="16"/>
        <v>220001</v>
      </c>
      <c r="D86" s="4">
        <v>2</v>
      </c>
      <c r="E86" s="4">
        <v>19</v>
      </c>
      <c r="F86" s="4">
        <v>0</v>
      </c>
      <c r="G86" s="9">
        <v>2000</v>
      </c>
      <c r="H86">
        <v>0</v>
      </c>
      <c r="I86">
        <v>5100</v>
      </c>
      <c r="J86" s="9">
        <v>0</v>
      </c>
      <c r="K86" t="str">
        <f t="shared" si="15"/>
        <v>《大火球》技能等级+1</v>
      </c>
      <c r="L86" t="s">
        <v>2</v>
      </c>
    </row>
    <row r="87" spans="1:12">
      <c r="A87">
        <v>220006</v>
      </c>
      <c r="B87" t="s">
        <v>371</v>
      </c>
      <c r="C87">
        <f t="shared" si="16"/>
        <v>220001</v>
      </c>
      <c r="D87" s="4">
        <v>1</v>
      </c>
      <c r="E87" s="4">
        <v>19</v>
      </c>
      <c r="F87" s="4">
        <v>0</v>
      </c>
      <c r="G87" s="9">
        <v>2000</v>
      </c>
      <c r="H87">
        <v>0</v>
      </c>
      <c r="I87">
        <v>5100</v>
      </c>
      <c r="J87" s="9">
        <v>0</v>
      </c>
      <c r="K87" t="str">
        <f t="shared" si="15"/>
        <v>《攻杀剑术》技能等级+1</v>
      </c>
      <c r="L87" t="s">
        <v>2</v>
      </c>
    </row>
    <row r="88" spans="1:12">
      <c r="A88">
        <v>220007</v>
      </c>
      <c r="B88" t="s">
        <v>372</v>
      </c>
      <c r="C88">
        <f t="shared" si="16"/>
        <v>220001</v>
      </c>
      <c r="D88" s="4">
        <v>3</v>
      </c>
      <c r="E88" s="4">
        <v>14</v>
      </c>
      <c r="F88" s="4">
        <v>0</v>
      </c>
      <c r="G88" s="9">
        <v>1000</v>
      </c>
      <c r="H88">
        <v>0</v>
      </c>
      <c r="I88">
        <v>5100</v>
      </c>
      <c r="J88" s="9">
        <v>0</v>
      </c>
      <c r="K88" t="str">
        <f t="shared" si="15"/>
        <v>《施毒术》技能等级+1</v>
      </c>
      <c r="L88" t="s">
        <v>2</v>
      </c>
    </row>
    <row r="89" spans="1:12">
      <c r="A89">
        <v>220008</v>
      </c>
      <c r="B89" t="s">
        <v>373</v>
      </c>
      <c r="C89">
        <f t="shared" si="16"/>
        <v>220001</v>
      </c>
      <c r="D89" s="4">
        <v>2</v>
      </c>
      <c r="E89" s="4">
        <v>12</v>
      </c>
      <c r="F89" s="4">
        <v>0</v>
      </c>
      <c r="G89" s="9">
        <v>500</v>
      </c>
      <c r="H89">
        <v>0</v>
      </c>
      <c r="I89">
        <v>5100</v>
      </c>
      <c r="J89" s="9">
        <v>0</v>
      </c>
      <c r="K89" t="str">
        <f t="shared" si="15"/>
        <v>《抗拒火环》技能等级+1</v>
      </c>
      <c r="L89" t="s">
        <v>2</v>
      </c>
    </row>
    <row r="90" spans="1:12">
      <c r="A90">
        <v>220009</v>
      </c>
      <c r="B90" t="s">
        <v>374</v>
      </c>
      <c r="C90">
        <f t="shared" si="16"/>
        <v>220001</v>
      </c>
      <c r="D90" s="4">
        <v>2</v>
      </c>
      <c r="E90" s="4">
        <v>16</v>
      </c>
      <c r="F90" s="4">
        <v>0</v>
      </c>
      <c r="G90" s="9">
        <v>1000</v>
      </c>
      <c r="H90">
        <v>0</v>
      </c>
      <c r="I90">
        <v>5100</v>
      </c>
      <c r="J90" s="9">
        <v>0</v>
      </c>
      <c r="K90" t="str">
        <f t="shared" si="15"/>
        <v>《地狱火》技能等级+1</v>
      </c>
      <c r="L90" t="s">
        <v>2</v>
      </c>
    </row>
    <row r="91" spans="1:12">
      <c r="A91">
        <v>220010</v>
      </c>
      <c r="B91" t="s">
        <v>375</v>
      </c>
      <c r="C91">
        <f t="shared" si="16"/>
        <v>220001</v>
      </c>
      <c r="D91" s="4">
        <v>2</v>
      </c>
      <c r="E91" s="4">
        <v>17</v>
      </c>
      <c r="F91" s="4">
        <v>0</v>
      </c>
      <c r="G91" s="9">
        <v>1000</v>
      </c>
      <c r="H91">
        <v>0</v>
      </c>
      <c r="I91">
        <v>5100</v>
      </c>
      <c r="J91" s="9">
        <v>0</v>
      </c>
      <c r="K91" t="str">
        <f t="shared" si="15"/>
        <v>《雷电术》技能等级+1</v>
      </c>
      <c r="L91" t="s">
        <v>2</v>
      </c>
    </row>
    <row r="92" spans="1:12">
      <c r="A92">
        <v>220011</v>
      </c>
      <c r="B92" t="s">
        <v>376</v>
      </c>
      <c r="C92">
        <f t="shared" si="16"/>
        <v>220001</v>
      </c>
      <c r="D92" s="4">
        <v>2</v>
      </c>
      <c r="E92" s="4">
        <v>26</v>
      </c>
      <c r="F92" s="4">
        <v>0</v>
      </c>
      <c r="G92" s="9">
        <v>9091</v>
      </c>
      <c r="H92">
        <v>0</v>
      </c>
      <c r="I92">
        <v>5100</v>
      </c>
      <c r="J92" s="9">
        <v>0</v>
      </c>
      <c r="K92" t="str">
        <f t="shared" si="15"/>
        <v>《疾光电影》技能等级+1</v>
      </c>
      <c r="L92" t="s">
        <v>2</v>
      </c>
    </row>
    <row r="93" spans="1:12">
      <c r="A93">
        <v>220012</v>
      </c>
      <c r="B93" t="s">
        <v>377</v>
      </c>
      <c r="C93">
        <f t="shared" si="16"/>
        <v>220001</v>
      </c>
      <c r="D93" s="4">
        <v>3</v>
      </c>
      <c r="E93" s="4">
        <v>18</v>
      </c>
      <c r="F93" s="4">
        <v>0</v>
      </c>
      <c r="G93" s="9">
        <v>1000</v>
      </c>
      <c r="H93">
        <v>0</v>
      </c>
      <c r="I93">
        <v>5100</v>
      </c>
      <c r="J93" s="9">
        <v>0</v>
      </c>
      <c r="K93" t="str">
        <f t="shared" si="15"/>
        <v>《灵魂火符》技能等级+1</v>
      </c>
      <c r="L93" t="s">
        <v>2</v>
      </c>
    </row>
    <row r="94" spans="1:12">
      <c r="A94">
        <v>220013</v>
      </c>
      <c r="B94" t="s">
        <v>378</v>
      </c>
      <c r="C94">
        <f t="shared" si="16"/>
        <v>220001</v>
      </c>
      <c r="D94" s="4">
        <v>3</v>
      </c>
      <c r="E94" s="4">
        <v>22</v>
      </c>
      <c r="F94" s="4">
        <v>0</v>
      </c>
      <c r="G94" s="9">
        <v>2727</v>
      </c>
      <c r="H94">
        <v>0</v>
      </c>
      <c r="I94">
        <v>5100</v>
      </c>
      <c r="J94" s="9">
        <v>0</v>
      </c>
      <c r="K94" t="str">
        <f t="shared" si="15"/>
        <v>《幽灵盾》技能等级+1</v>
      </c>
      <c r="L94" t="s">
        <v>2</v>
      </c>
    </row>
    <row r="95" spans="1:12">
      <c r="A95">
        <v>220014</v>
      </c>
      <c r="B95" t="s">
        <v>379</v>
      </c>
      <c r="C95">
        <f t="shared" si="16"/>
        <v>220001</v>
      </c>
      <c r="D95" s="4">
        <v>3</v>
      </c>
      <c r="E95" s="4">
        <v>25</v>
      </c>
      <c r="F95" s="4">
        <v>0</v>
      </c>
      <c r="G95" s="9">
        <v>4545</v>
      </c>
      <c r="H95">
        <v>0</v>
      </c>
      <c r="I95">
        <v>5100</v>
      </c>
      <c r="J95" s="9">
        <v>0</v>
      </c>
      <c r="K95" t="str">
        <f t="shared" si="15"/>
        <v>《神圣战甲术》技能等级+1</v>
      </c>
      <c r="L95" t="s">
        <v>2</v>
      </c>
    </row>
    <row r="96" spans="1:12">
      <c r="A96">
        <v>220015</v>
      </c>
      <c r="B96" t="s">
        <v>380</v>
      </c>
      <c r="C96">
        <f t="shared" si="16"/>
        <v>220001</v>
      </c>
      <c r="D96" s="4">
        <v>1</v>
      </c>
      <c r="E96" s="4">
        <v>25</v>
      </c>
      <c r="F96" s="4">
        <v>0</v>
      </c>
      <c r="G96" s="9">
        <v>4545</v>
      </c>
      <c r="H96">
        <v>0</v>
      </c>
      <c r="I96">
        <v>5100</v>
      </c>
      <c r="J96" s="9">
        <v>0</v>
      </c>
      <c r="K96" t="str">
        <f t="shared" si="15"/>
        <v>《刺杀剑术》技能等级+1</v>
      </c>
      <c r="L96" t="s">
        <v>2</v>
      </c>
    </row>
    <row r="97" spans="1:12">
      <c r="A97">
        <v>220016</v>
      </c>
      <c r="B97" t="s">
        <v>381</v>
      </c>
      <c r="C97">
        <f t="shared" si="16"/>
        <v>220001</v>
      </c>
      <c r="D97" s="4">
        <v>3</v>
      </c>
      <c r="E97" s="4">
        <v>28</v>
      </c>
      <c r="F97" s="4">
        <v>0</v>
      </c>
      <c r="G97" s="9">
        <v>8000</v>
      </c>
      <c r="H97">
        <v>0</v>
      </c>
      <c r="I97">
        <v>5100</v>
      </c>
      <c r="J97" s="9">
        <v>0</v>
      </c>
      <c r="K97" t="str">
        <f t="shared" si="15"/>
        <v>《困魔咒》技能等级+1</v>
      </c>
      <c r="L97" t="s">
        <v>2</v>
      </c>
    </row>
    <row r="98" spans="1:12">
      <c r="A98">
        <v>220017</v>
      </c>
      <c r="B98" t="s">
        <v>382</v>
      </c>
      <c r="C98">
        <f t="shared" si="16"/>
        <v>220001</v>
      </c>
      <c r="D98" s="4">
        <v>3</v>
      </c>
      <c r="E98" s="4">
        <v>19</v>
      </c>
      <c r="F98" s="4">
        <v>0</v>
      </c>
      <c r="G98" s="9">
        <v>2000</v>
      </c>
      <c r="H98">
        <v>0</v>
      </c>
      <c r="I98">
        <v>5100</v>
      </c>
      <c r="J98" s="9">
        <v>0</v>
      </c>
      <c r="K98" t="str">
        <f t="shared" si="15"/>
        <v>《召唤骷髅》技能等级+1</v>
      </c>
      <c r="L98" t="s">
        <v>2</v>
      </c>
    </row>
    <row r="99" spans="1:12">
      <c r="A99">
        <v>220018</v>
      </c>
      <c r="B99" t="s">
        <v>383</v>
      </c>
      <c r="C99">
        <f t="shared" si="16"/>
        <v>220001</v>
      </c>
      <c r="D99" s="4">
        <v>3</v>
      </c>
      <c r="E99" s="4">
        <v>20</v>
      </c>
      <c r="F99" s="4">
        <v>0</v>
      </c>
      <c r="G99" s="9">
        <v>2000</v>
      </c>
      <c r="H99">
        <v>0</v>
      </c>
      <c r="I99">
        <v>5100</v>
      </c>
      <c r="J99" s="9">
        <v>0</v>
      </c>
      <c r="K99" t="str">
        <f t="shared" si="15"/>
        <v>《隐身术》技能等级+1</v>
      </c>
      <c r="L99" t="s">
        <v>2</v>
      </c>
    </row>
    <row r="100" spans="1:12">
      <c r="A100">
        <v>220019</v>
      </c>
      <c r="B100" t="s">
        <v>384</v>
      </c>
      <c r="C100">
        <f t="shared" si="16"/>
        <v>220001</v>
      </c>
      <c r="D100" s="4">
        <v>3</v>
      </c>
      <c r="E100" s="4">
        <v>21</v>
      </c>
      <c r="F100" s="4">
        <v>0</v>
      </c>
      <c r="G100" s="9">
        <v>2727</v>
      </c>
      <c r="H100">
        <v>0</v>
      </c>
      <c r="I100">
        <v>5100</v>
      </c>
      <c r="J100" s="9">
        <v>0</v>
      </c>
      <c r="K100" t="str">
        <f t="shared" si="15"/>
        <v>《集体隐身术》技能等级+1</v>
      </c>
      <c r="L100" t="s">
        <v>2</v>
      </c>
    </row>
    <row r="101" spans="1:12">
      <c r="A101">
        <v>220020</v>
      </c>
      <c r="B101" t="s">
        <v>385</v>
      </c>
      <c r="C101">
        <f t="shared" si="16"/>
        <v>220001</v>
      </c>
      <c r="D101" s="4">
        <v>2</v>
      </c>
      <c r="E101" s="4">
        <v>13</v>
      </c>
      <c r="F101" s="4">
        <v>0</v>
      </c>
      <c r="G101" s="9">
        <v>1000</v>
      </c>
      <c r="H101">
        <v>0</v>
      </c>
      <c r="I101">
        <v>5100</v>
      </c>
      <c r="J101" s="9">
        <v>0</v>
      </c>
      <c r="K101" t="str">
        <f t="shared" si="15"/>
        <v>《诱惑之光》技能等级+1</v>
      </c>
      <c r="L101" t="s">
        <v>2</v>
      </c>
    </row>
    <row r="102" spans="1:12">
      <c r="A102">
        <v>220021</v>
      </c>
      <c r="B102" t="s">
        <v>386</v>
      </c>
      <c r="C102">
        <f t="shared" si="16"/>
        <v>220001</v>
      </c>
      <c r="D102" s="4">
        <v>2</v>
      </c>
      <c r="E102" s="4">
        <v>19</v>
      </c>
      <c r="F102" s="4">
        <v>0</v>
      </c>
      <c r="G102" s="9">
        <v>2000</v>
      </c>
      <c r="H102">
        <v>0</v>
      </c>
      <c r="I102">
        <v>5100</v>
      </c>
      <c r="J102" s="9">
        <v>0</v>
      </c>
      <c r="K102" t="str">
        <f t="shared" si="15"/>
        <v>《瞬息移动》技能等级+1</v>
      </c>
      <c r="L102" t="s">
        <v>2</v>
      </c>
    </row>
    <row r="103" spans="1:12">
      <c r="A103">
        <v>220022</v>
      </c>
      <c r="B103" t="s">
        <v>387</v>
      </c>
      <c r="C103">
        <f t="shared" si="16"/>
        <v>220001</v>
      </c>
      <c r="D103" s="4">
        <v>2</v>
      </c>
      <c r="E103" s="4">
        <v>24</v>
      </c>
      <c r="F103" s="4">
        <v>0</v>
      </c>
      <c r="G103" s="9">
        <v>4545</v>
      </c>
      <c r="H103">
        <v>0</v>
      </c>
      <c r="I103">
        <v>5100</v>
      </c>
      <c r="J103" s="9">
        <v>0</v>
      </c>
      <c r="K103" t="str">
        <f t="shared" si="15"/>
        <v>《火墙》技能等级+1</v>
      </c>
      <c r="L103" t="s">
        <v>2</v>
      </c>
    </row>
    <row r="104" spans="1:12">
      <c r="A104">
        <v>220023</v>
      </c>
      <c r="B104" t="s">
        <v>388</v>
      </c>
      <c r="C104">
        <f t="shared" si="16"/>
        <v>220001</v>
      </c>
      <c r="D104" s="4">
        <v>2</v>
      </c>
      <c r="E104" s="4">
        <v>22</v>
      </c>
      <c r="F104" s="4">
        <v>0</v>
      </c>
      <c r="G104" s="9">
        <v>2727</v>
      </c>
      <c r="H104">
        <v>0</v>
      </c>
      <c r="I104">
        <v>5100</v>
      </c>
      <c r="J104" s="9">
        <v>0</v>
      </c>
      <c r="K104" t="str">
        <f t="shared" si="15"/>
        <v>《爆裂火焰》技能等级+1</v>
      </c>
      <c r="L104" t="s">
        <v>2</v>
      </c>
    </row>
    <row r="105" spans="1:12">
      <c r="A105">
        <v>220024</v>
      </c>
      <c r="B105" t="s">
        <v>389</v>
      </c>
      <c r="C105">
        <f t="shared" si="16"/>
        <v>220001</v>
      </c>
      <c r="D105" s="4">
        <v>2</v>
      </c>
      <c r="E105" s="4">
        <v>30</v>
      </c>
      <c r="F105" s="4">
        <v>0</v>
      </c>
      <c r="G105" s="9">
        <v>8000</v>
      </c>
      <c r="H105">
        <v>0</v>
      </c>
      <c r="I105">
        <v>5100</v>
      </c>
      <c r="J105" s="9">
        <v>0</v>
      </c>
      <c r="K105" t="str">
        <f t="shared" si="15"/>
        <v>《地狱雷光》技能等级+1</v>
      </c>
      <c r="L105" t="s">
        <v>2</v>
      </c>
    </row>
    <row r="106" spans="1:12">
      <c r="A106">
        <v>220025</v>
      </c>
      <c r="B106" t="s">
        <v>390</v>
      </c>
      <c r="C106">
        <f t="shared" si="16"/>
        <v>220001</v>
      </c>
      <c r="D106" s="4">
        <v>1</v>
      </c>
      <c r="E106" s="4">
        <v>28</v>
      </c>
      <c r="F106" s="4">
        <v>0</v>
      </c>
      <c r="G106" s="9">
        <v>8000</v>
      </c>
      <c r="H106">
        <v>0</v>
      </c>
      <c r="I106">
        <v>5100</v>
      </c>
      <c r="J106" s="9">
        <v>0</v>
      </c>
      <c r="K106" t="str">
        <f t="shared" si="15"/>
        <v>《半月弯刀》技能等级+1</v>
      </c>
      <c r="L106" t="s">
        <v>2</v>
      </c>
    </row>
    <row r="107" spans="1:12">
      <c r="A107">
        <v>220026</v>
      </c>
      <c r="B107" t="s">
        <v>391</v>
      </c>
      <c r="C107">
        <f t="shared" si="16"/>
        <v>220001</v>
      </c>
      <c r="D107" s="4">
        <v>1</v>
      </c>
      <c r="E107" s="4">
        <v>35</v>
      </c>
      <c r="F107" s="4">
        <v>0</v>
      </c>
      <c r="G107" s="9">
        <v>20000</v>
      </c>
      <c r="H107">
        <v>0</v>
      </c>
      <c r="I107">
        <v>5100</v>
      </c>
      <c r="J107" s="9">
        <v>0</v>
      </c>
      <c r="K107" t="str">
        <f t="shared" si="15"/>
        <v>《烈火剑法》技能等级+1</v>
      </c>
      <c r="L107" t="s">
        <v>2</v>
      </c>
    </row>
    <row r="108" spans="1:12">
      <c r="A108">
        <v>220027</v>
      </c>
      <c r="B108" t="s">
        <v>392</v>
      </c>
      <c r="C108">
        <f t="shared" si="16"/>
        <v>220001</v>
      </c>
      <c r="D108" s="4">
        <v>1</v>
      </c>
      <c r="E108" s="4">
        <v>30</v>
      </c>
      <c r="F108" s="4">
        <v>0</v>
      </c>
      <c r="G108" s="9">
        <v>8000</v>
      </c>
      <c r="H108">
        <v>0</v>
      </c>
      <c r="I108">
        <v>5100</v>
      </c>
      <c r="J108" s="9">
        <v>0</v>
      </c>
      <c r="K108" t="str">
        <f t="shared" si="15"/>
        <v>《野蛮冲撞》技能等级+1</v>
      </c>
      <c r="L108" t="s">
        <v>2</v>
      </c>
    </row>
    <row r="109" spans="1:12">
      <c r="A109">
        <v>220028</v>
      </c>
      <c r="B109" t="s">
        <v>393</v>
      </c>
      <c r="C109">
        <f t="shared" si="16"/>
        <v>220001</v>
      </c>
      <c r="D109" s="4">
        <v>3</v>
      </c>
      <c r="E109" s="4">
        <v>26</v>
      </c>
      <c r="F109" s="4">
        <v>0</v>
      </c>
      <c r="G109" s="9">
        <v>9091</v>
      </c>
      <c r="H109">
        <v>0</v>
      </c>
      <c r="I109">
        <v>5100</v>
      </c>
      <c r="J109" s="9">
        <v>0</v>
      </c>
      <c r="K109" t="str">
        <f t="shared" si="15"/>
        <v>《心灵启示》技能等级+1</v>
      </c>
      <c r="L109" t="s">
        <v>2</v>
      </c>
    </row>
    <row r="110" spans="1:12">
      <c r="A110">
        <v>220029</v>
      </c>
      <c r="B110" t="s">
        <v>394</v>
      </c>
      <c r="C110">
        <f t="shared" si="16"/>
        <v>220001</v>
      </c>
      <c r="D110" s="4">
        <v>3</v>
      </c>
      <c r="E110" s="4">
        <v>33</v>
      </c>
      <c r="F110" s="4">
        <v>0</v>
      </c>
      <c r="G110" s="9">
        <v>10000</v>
      </c>
      <c r="H110">
        <v>0</v>
      </c>
      <c r="I110">
        <v>5100</v>
      </c>
      <c r="J110" s="9">
        <v>0</v>
      </c>
      <c r="K110" t="str">
        <f t="shared" si="15"/>
        <v>《群体治疗术》技能等级+1</v>
      </c>
      <c r="L110" t="s">
        <v>2</v>
      </c>
    </row>
    <row r="111" spans="1:12">
      <c r="A111">
        <v>220030</v>
      </c>
      <c r="B111" t="s">
        <v>395</v>
      </c>
      <c r="C111">
        <f t="shared" si="16"/>
        <v>220001</v>
      </c>
      <c r="D111" s="4">
        <v>3</v>
      </c>
      <c r="E111" s="4">
        <v>35</v>
      </c>
      <c r="F111" s="4">
        <v>0</v>
      </c>
      <c r="G111" s="9">
        <v>20000</v>
      </c>
      <c r="H111">
        <v>0</v>
      </c>
      <c r="I111">
        <v>5100</v>
      </c>
      <c r="J111" s="9">
        <v>0</v>
      </c>
      <c r="K111" t="str">
        <f t="shared" si="15"/>
        <v>《召唤神兽》技能等级+1</v>
      </c>
      <c r="L111" t="s">
        <v>2</v>
      </c>
    </row>
    <row r="112" spans="1:12">
      <c r="A112">
        <v>220031</v>
      </c>
      <c r="B112" t="s">
        <v>396</v>
      </c>
      <c r="C112">
        <f t="shared" si="16"/>
        <v>220001</v>
      </c>
      <c r="D112" s="4">
        <v>2</v>
      </c>
      <c r="E112" s="4">
        <v>31</v>
      </c>
      <c r="F112" s="4">
        <v>0</v>
      </c>
      <c r="G112" s="9">
        <v>10000</v>
      </c>
      <c r="H112">
        <v>0</v>
      </c>
      <c r="I112">
        <v>5100</v>
      </c>
      <c r="J112" s="9">
        <v>0</v>
      </c>
      <c r="K112" t="str">
        <f t="shared" si="15"/>
        <v>《魔法盾》技能等级+1</v>
      </c>
      <c r="L112" t="s">
        <v>2</v>
      </c>
    </row>
    <row r="113" spans="1:12">
      <c r="A113">
        <v>220032</v>
      </c>
      <c r="B113" t="s">
        <v>397</v>
      </c>
      <c r="C113">
        <f t="shared" si="16"/>
        <v>220001</v>
      </c>
      <c r="D113" s="4">
        <v>2</v>
      </c>
      <c r="E113" s="4">
        <v>32</v>
      </c>
      <c r="F113" s="4">
        <v>0</v>
      </c>
      <c r="G113" s="9">
        <v>10000</v>
      </c>
      <c r="H113">
        <v>0</v>
      </c>
      <c r="I113">
        <v>5100</v>
      </c>
      <c r="J113" s="9">
        <v>0</v>
      </c>
      <c r="K113" t="str">
        <f t="shared" si="15"/>
        <v>《圣言术》技能等级+1</v>
      </c>
      <c r="L113" t="s">
        <v>2</v>
      </c>
    </row>
    <row r="114" spans="1:12">
      <c r="A114">
        <v>220033</v>
      </c>
      <c r="B114" t="s">
        <v>398</v>
      </c>
      <c r="C114">
        <f t="shared" si="16"/>
        <v>220001</v>
      </c>
      <c r="D114" s="4">
        <v>2</v>
      </c>
      <c r="E114" s="4">
        <v>35</v>
      </c>
      <c r="F114" s="4">
        <v>0</v>
      </c>
      <c r="G114" s="9">
        <v>20000</v>
      </c>
      <c r="H114">
        <v>0</v>
      </c>
      <c r="I114">
        <v>5100</v>
      </c>
      <c r="J114" s="9">
        <v>0</v>
      </c>
      <c r="K114" t="str">
        <f t="shared" si="15"/>
        <v>《冰咆哮》技能等级+1</v>
      </c>
      <c r="L114" t="s">
        <v>2</v>
      </c>
    </row>
  </sheetData>
  <mergeCells count="1">
    <mergeCell ref="A1:L1"/>
  </mergeCells>
  <phoneticPr fontId="5" type="noConversion"/>
  <dataValidations count="1">
    <dataValidation allowBlank="1" showInputMessage="1" showErrorMessage="1" sqref="G1:G3 G42:G81 J42:J55 G103:G108 G110:G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C22" sqref="C22"/>
    </sheetView>
  </sheetViews>
  <sheetFormatPr defaultColWidth="9" defaultRowHeight="14.25"/>
  <cols>
    <col min="2" max="2" width="11.5" customWidth="1"/>
    <col min="3" max="3" width="10.375" customWidth="1"/>
  </cols>
  <sheetData>
    <row r="1" spans="1:2">
      <c r="A1" t="s">
        <v>38</v>
      </c>
      <c r="B1" t="s">
        <v>39</v>
      </c>
    </row>
    <row r="2" spans="1:2">
      <c r="A2">
        <v>1000</v>
      </c>
      <c r="B2" s="1" t="s">
        <v>3</v>
      </c>
    </row>
    <row r="3" spans="1:2">
      <c r="A3">
        <v>1001</v>
      </c>
      <c r="B3" s="1" t="s">
        <v>4</v>
      </c>
    </row>
    <row r="4" spans="1:2">
      <c r="A4">
        <v>1002</v>
      </c>
      <c r="B4" s="2" t="s">
        <v>40</v>
      </c>
    </row>
    <row r="5" spans="1:2">
      <c r="A5">
        <v>1003</v>
      </c>
      <c r="B5" s="2" t="s">
        <v>41</v>
      </c>
    </row>
    <row r="6" spans="1:2">
      <c r="A6">
        <v>1004</v>
      </c>
      <c r="B6" s="3" t="s">
        <v>42</v>
      </c>
    </row>
    <row r="7" spans="1:2">
      <c r="A7">
        <v>1005</v>
      </c>
      <c r="B7" s="2" t="s">
        <v>43</v>
      </c>
    </row>
    <row r="8" spans="1:2">
      <c r="A8">
        <v>1006</v>
      </c>
      <c r="B8" s="2" t="s">
        <v>44</v>
      </c>
    </row>
    <row r="9" spans="1:2">
      <c r="A9">
        <v>1007</v>
      </c>
      <c r="B9" s="2" t="s">
        <v>45</v>
      </c>
    </row>
    <row r="10" spans="1:2">
      <c r="A10">
        <v>1008</v>
      </c>
      <c r="B10" s="2" t="s">
        <v>46</v>
      </c>
    </row>
    <row r="11" spans="1:2">
      <c r="A11">
        <v>1009</v>
      </c>
      <c r="B11" s="2" t="s">
        <v>47</v>
      </c>
    </row>
    <row r="12" spans="1:2">
      <c r="A12">
        <v>1010</v>
      </c>
      <c r="B12" s="3" t="s">
        <v>48</v>
      </c>
    </row>
    <row r="13" spans="1:2">
      <c r="A13">
        <v>1100</v>
      </c>
      <c r="B13" s="1" t="s">
        <v>49</v>
      </c>
    </row>
    <row r="14" spans="1:2">
      <c r="A14">
        <v>1101</v>
      </c>
      <c r="B14" s="1" t="s">
        <v>50</v>
      </c>
    </row>
    <row r="15" spans="1:2">
      <c r="A15">
        <v>5000</v>
      </c>
      <c r="B15" s="2" t="s">
        <v>40</v>
      </c>
    </row>
    <row r="16" spans="1:2">
      <c r="A16">
        <v>5001</v>
      </c>
      <c r="B16" t="s">
        <v>42</v>
      </c>
    </row>
    <row r="17" spans="1:2">
      <c r="A17">
        <v>5002</v>
      </c>
      <c r="B17" t="s">
        <v>51</v>
      </c>
    </row>
    <row r="18" spans="1:2">
      <c r="A18">
        <v>5100</v>
      </c>
      <c r="B18" t="s">
        <v>400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2015-05-08T00:15:39Z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