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" windowWidth="16100" windowHeight="9660" activeTab="1"/>
  </bookViews>
  <sheets>
    <sheet name="Sum" sheetId="2" r:id="rId1"/>
    <sheet name="Count" sheetId="3" r:id="rId2"/>
    <sheet name="Average" sheetId="4" r:id="rId3"/>
    <sheet name="pivot" sheetId="5" r:id="rId4"/>
    <sheet name="Sheet1" sheetId="1" r:id="rId5"/>
    <sheet name="Monthly Trip Avg" sheetId="6" r:id="rId6"/>
    <sheet name="Weekly trip average" sheetId="7" r:id="rId7"/>
    <sheet name="total pie" sheetId="8" r:id="rId8"/>
  </sheets>
  <definedNames>
    <definedName name="_xlnm._FilterDatabase" localSheetId="5" hidden="1">'Monthly Trip Avg'!$A$34:$C$46</definedName>
    <definedName name="_xlnm._FilterDatabase" localSheetId="4" hidden="1">Sheet1!$A$2:$J$86</definedName>
    <definedName name="_xlnm._FilterDatabase" localSheetId="6" hidden="1">'Weekly trip average'!$A$19:$C$26</definedName>
  </definedNames>
  <calcPr calcId="144525"/>
  <pivotCaches>
    <pivotCache cacheId="0" r:id="rId9"/>
  </pivotCaches>
</workbook>
</file>

<file path=xl/calcChain.xml><?xml version="1.0" encoding="utf-8"?>
<calcChain xmlns="http://schemas.openxmlformats.org/spreadsheetml/2006/main">
  <c r="O4" i="6" l="1"/>
  <c r="N26" i="6"/>
  <c r="M25" i="6" s="1"/>
  <c r="O48" i="6"/>
  <c r="O47" i="6" s="1"/>
  <c r="N25" i="6" l="1"/>
  <c r="N47" i="6"/>
  <c r="H87" i="1"/>
  <c r="I87" i="1"/>
  <c r="J87" i="1"/>
  <c r="G87" i="1"/>
  <c r="F87" i="1"/>
  <c r="E87" i="1"/>
</calcChain>
</file>

<file path=xl/sharedStrings.xml><?xml version="1.0" encoding="utf-8"?>
<sst xmlns="http://schemas.openxmlformats.org/spreadsheetml/2006/main" count="297" uniqueCount="45">
  <si>
    <t>year</t>
  </si>
  <si>
    <t>month</t>
  </si>
  <si>
    <t>Day_of_Week</t>
  </si>
  <si>
    <t>Friday</t>
  </si>
  <si>
    <t>Monday</t>
  </si>
  <si>
    <t>Saturday</t>
  </si>
  <si>
    <t>Sunday</t>
  </si>
  <si>
    <t>Thursday</t>
  </si>
  <si>
    <t>Tuesday</t>
  </si>
  <si>
    <t>Wednesday</t>
  </si>
  <si>
    <t>casual</t>
  </si>
  <si>
    <t>member</t>
  </si>
  <si>
    <t>mean/Trip_Minutes</t>
  </si>
  <si>
    <t>len/Trip_Minutes</t>
  </si>
  <si>
    <t>sum/Trip_Minutes</t>
  </si>
  <si>
    <t>Total</t>
  </si>
  <si>
    <t>numb</t>
  </si>
  <si>
    <t>Row Labels</t>
  </si>
  <si>
    <t>Grand Total</t>
  </si>
  <si>
    <t>Average of casual</t>
  </si>
  <si>
    <t>Average of member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</si>
  <si>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</si>
  <si>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</si>
  <si>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</si>
  <si>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</si>
  <si>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</si>
  <si>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</si>
  <si>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</si>
  <si>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</si>
  <si>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</si>
  <si>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</si>
  <si>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</si>
  <si>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</si>
  <si>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</t>
  </si>
  <si>
    <t>Sum of casual2</t>
  </si>
  <si>
    <t>Sum of member2</t>
  </si>
  <si>
    <t>week days</t>
  </si>
  <si>
    <t xml:space="preserve"> casual trip count</t>
  </si>
  <si>
    <t>member trip count</t>
  </si>
  <si>
    <t>Casual Trips Duration Sum</t>
  </si>
  <si>
    <t>Member Trips Duration Sum</t>
  </si>
  <si>
    <t>Casual Trips Count Sum</t>
  </si>
  <si>
    <t>Member Trips Count Sum</t>
  </si>
  <si>
    <t xml:space="preserve">Casual Trips Duration  Average </t>
  </si>
  <si>
    <t xml:space="preserve">Member  Trips Duration 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</si>
</sst>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0" borderId="0" xfId="0" applyNumberFormat="1"/>
    <xf numFmtId="0" fontId="1" fillId="3" borderId="3" xfId="0" applyFont="1" applyFill="1" applyBorder="1"/>
    <xf numFmtId="0" fontId="1" fillId="3" borderId="4" xfId="0" applyNumberFormat="1" applyFont="1" applyFill="1" applyBorder="1"/>
    <xf numFmtId="1" fontId="1" fillId="3" borderId="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0" fillId="0" borderId="1" xfId="0" applyNumberForma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1" fontId="1" fillId="3" borderId="0" xfId="0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3" borderId="0" xfId="0" applyNumberFormat="1" applyFont="1" applyFill="1" applyBorder="1"/>
    <xf numFmtId="0" fontId="0" fillId="0" borderId="4" xfId="0" applyNumberFormat="1" applyBorder="1"/>
    <xf numFmtId="0" fontId="1" fillId="3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2" applyFont="1"/>
    <xf numFmtId="9" fontId="1" fillId="3" borderId="4" xfId="2" applyFont="1" applyFill="1" applyBorder="1"/>
    <xf numFmtId="9" fontId="0" fillId="0" borderId="0" xfId="2" applyFont="1" applyAlignment="1">
      <alignment horizontal="center"/>
    </xf>
    <xf numFmtId="9" fontId="1" fillId="3" borderId="4" xfId="2" applyFont="1" applyFill="1" applyBorder="1" applyAlignment="1">
      <alignment horizontal="center"/>
    </xf>
    <xf numFmtId="1" fontId="0" fillId="0" borderId="0" xfId="0" applyNumberFormat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4" xfId="1" applyNumberFormat="1" applyFont="1" applyFill="1" applyBorder="1" applyAlignment="1">
      <alignment horizontal="center"/>
    </xf>
    <xf numFmtId="164" fontId="1" fillId="3" borderId="4" xfId="1" applyNumberFormat="1" applyFont="1" applyFill="1" applyBorder="1" applyAlignment="1"/>
    <xf numFmtId="164" fontId="1" fillId="3" borderId="1" xfId="1" applyNumberFormat="1" applyFont="1" applyFill="1" applyBorder="1" applyAlignment="1">
      <alignment horizontal="center"/>
    </xf>
    <xf numFmtId="9" fontId="0" fillId="0" borderId="1" xfId="2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FF00"/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Monthly Trip Duration Sum </a:t>
            </a:r>
            <a:endParaRPr lang="en-US"/>
          </a:p>
        </c:rich>
      </c:tx>
      <c:layout>
        <c:manualLayout>
          <c:xMode val="edge"/>
          <c:yMode val="edge"/>
          <c:x val="1.3256142316365739E-2"/>
          <c:y val="1.212317498112735E-2"/>
        </c:manualLayout>
      </c:layout>
      <c:overlay val="0"/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casual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dLbls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rgbClr val="0000FF"/>
                        </a:solidFill>
                      </a:rPr>
                      <a:t>3,602,990</a:t>
                    </a:r>
                    <a:endParaRPr lang="en-US" b="1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Sheet1!$B$3:$B$86</c:f>
              <c:strCache>
                <c:ptCount val="84"/>
                <c:pt idx="0">
                  <c:v>Dec</c:v>
                </c:pt>
                <c:pt idx="1">
                  <c:v>Dec</c:v>
                </c:pt>
                <c:pt idx="2">
                  <c:v>Dec</c:v>
                </c:pt>
                <c:pt idx="3">
                  <c:v>Dec</c:v>
                </c:pt>
                <c:pt idx="4">
                  <c:v>Dec</c:v>
                </c:pt>
                <c:pt idx="5">
                  <c:v>Dec</c:v>
                </c:pt>
                <c:pt idx="6">
                  <c:v>Dec</c:v>
                </c:pt>
                <c:pt idx="7">
                  <c:v>Jan</c:v>
                </c:pt>
                <c:pt idx="8">
                  <c:v>Jan</c:v>
                </c:pt>
                <c:pt idx="9">
                  <c:v>Jan</c:v>
                </c:pt>
                <c:pt idx="10">
                  <c:v>Jan</c:v>
                </c:pt>
                <c:pt idx="11">
                  <c:v>Jan</c:v>
                </c:pt>
                <c:pt idx="12">
                  <c:v>Jan</c:v>
                </c:pt>
                <c:pt idx="13">
                  <c:v>Jan</c:v>
                </c:pt>
                <c:pt idx="14">
                  <c:v>Feb</c:v>
                </c:pt>
                <c:pt idx="15">
                  <c:v>Feb</c:v>
                </c:pt>
                <c:pt idx="16">
                  <c:v>Feb</c:v>
                </c:pt>
                <c:pt idx="17">
                  <c:v>Feb</c:v>
                </c:pt>
                <c:pt idx="18">
                  <c:v>Feb</c:v>
                </c:pt>
                <c:pt idx="19">
                  <c:v>Feb</c:v>
                </c:pt>
                <c:pt idx="20">
                  <c:v>Feb</c:v>
                </c:pt>
                <c:pt idx="21">
                  <c:v>Mar</c:v>
                </c:pt>
                <c:pt idx="22">
                  <c:v>Mar</c:v>
                </c:pt>
                <c:pt idx="23">
                  <c:v>Mar</c:v>
                </c:pt>
                <c:pt idx="24">
                  <c:v>Mar</c:v>
                </c:pt>
                <c:pt idx="25">
                  <c:v>Mar</c:v>
                </c:pt>
                <c:pt idx="26">
                  <c:v>Mar</c:v>
                </c:pt>
                <c:pt idx="27">
                  <c:v>Mar</c:v>
                </c:pt>
                <c:pt idx="28">
                  <c:v>Apr</c:v>
                </c:pt>
                <c:pt idx="29">
                  <c:v>Apr</c:v>
                </c:pt>
                <c:pt idx="30">
                  <c:v>Apr</c:v>
                </c:pt>
                <c:pt idx="31">
                  <c:v>Apr</c:v>
                </c:pt>
                <c:pt idx="32">
                  <c:v>Apr</c:v>
                </c:pt>
                <c:pt idx="33">
                  <c:v>Apr</c:v>
                </c:pt>
                <c:pt idx="34">
                  <c:v>Apr</c:v>
                </c:pt>
                <c:pt idx="35">
                  <c:v>May</c:v>
                </c:pt>
                <c:pt idx="36">
                  <c:v>May</c:v>
                </c:pt>
                <c:pt idx="37">
                  <c:v>May</c:v>
                </c:pt>
                <c:pt idx="38">
                  <c:v>May</c:v>
                </c:pt>
                <c:pt idx="39">
                  <c:v>May</c:v>
                </c:pt>
                <c:pt idx="40">
                  <c:v>May</c:v>
                </c:pt>
                <c:pt idx="41">
                  <c:v>May</c:v>
                </c:pt>
                <c:pt idx="42">
                  <c:v>Jun</c:v>
                </c:pt>
                <c:pt idx="43">
                  <c:v>Jun</c:v>
                </c:pt>
                <c:pt idx="44">
                  <c:v>Jun</c:v>
                </c:pt>
                <c:pt idx="45">
                  <c:v>Jun</c:v>
                </c:pt>
                <c:pt idx="46">
                  <c:v>Jun</c:v>
                </c:pt>
                <c:pt idx="47">
                  <c:v>Jun</c:v>
                </c:pt>
                <c:pt idx="48">
                  <c:v>Jun</c:v>
                </c:pt>
                <c:pt idx="49">
                  <c:v>Jul</c:v>
                </c:pt>
                <c:pt idx="50">
                  <c:v>Jul</c:v>
                </c:pt>
                <c:pt idx="51">
                  <c:v>Jul</c:v>
                </c:pt>
                <c:pt idx="52">
                  <c:v>Jul</c:v>
                </c:pt>
                <c:pt idx="53">
                  <c:v>Jul</c:v>
                </c:pt>
                <c:pt idx="54">
                  <c:v>Jul</c:v>
                </c:pt>
                <c:pt idx="55">
                  <c:v>Jul</c:v>
                </c:pt>
                <c:pt idx="56">
                  <c:v>Aug</c:v>
                </c:pt>
                <c:pt idx="57">
                  <c:v>Aug</c:v>
                </c:pt>
                <c:pt idx="58">
                  <c:v>Aug</c:v>
                </c:pt>
                <c:pt idx="59">
                  <c:v>Aug</c:v>
                </c:pt>
                <c:pt idx="60">
                  <c:v>Aug</c:v>
                </c:pt>
                <c:pt idx="61">
                  <c:v>Aug</c:v>
                </c:pt>
                <c:pt idx="62">
                  <c:v>Aug</c:v>
                </c:pt>
                <c:pt idx="63">
                  <c:v>Sep</c:v>
                </c:pt>
                <c:pt idx="64">
                  <c:v>Sep</c:v>
                </c:pt>
                <c:pt idx="65">
                  <c:v>Sep</c:v>
                </c:pt>
                <c:pt idx="66">
                  <c:v>Sep</c:v>
                </c:pt>
                <c:pt idx="67">
                  <c:v>Sep</c:v>
                </c:pt>
                <c:pt idx="68">
                  <c:v>Sep</c:v>
                </c:pt>
                <c:pt idx="69">
                  <c:v>Sep</c:v>
                </c:pt>
                <c:pt idx="70">
                  <c:v>Oct</c:v>
                </c:pt>
                <c:pt idx="71">
                  <c:v>Oct</c:v>
                </c:pt>
                <c:pt idx="72">
                  <c:v>Oct</c:v>
                </c:pt>
                <c:pt idx="73">
                  <c:v>Oct</c:v>
                </c:pt>
                <c:pt idx="74">
                  <c:v>Oct</c:v>
                </c:pt>
                <c:pt idx="75">
                  <c:v>Oct</c:v>
                </c:pt>
                <c:pt idx="76">
                  <c:v>Oct</c:v>
                </c:pt>
                <c:pt idx="77">
                  <c:v>Nov</c:v>
                </c:pt>
                <c:pt idx="78">
                  <c:v>Nov</c:v>
                </c:pt>
                <c:pt idx="79">
                  <c:v>Nov</c:v>
                </c:pt>
                <c:pt idx="80">
                  <c:v>Nov</c:v>
                </c:pt>
                <c:pt idx="81">
                  <c:v>Nov</c:v>
                </c:pt>
                <c:pt idx="82">
                  <c:v>Nov</c:v>
                </c:pt>
                <c:pt idx="83">
                  <c:v>Nov</c:v>
                </c:pt>
              </c:strCache>
            </c:strRef>
          </c:cat>
          <c:val>
            <c:numRef>
              <c:f>Sheet1!$I$3:$I$86</c:f>
              <c:numCache>
                <c:formatCode>General</c:formatCode>
                <c:ptCount val="84"/>
                <c:pt idx="0">
                  <c:v>209900</c:v>
                </c:pt>
                <c:pt idx="1">
                  <c:v>82046</c:v>
                </c:pt>
                <c:pt idx="2">
                  <c:v>84977</c:v>
                </c:pt>
                <c:pt idx="3">
                  <c:v>103010</c:v>
                </c:pt>
                <c:pt idx="4">
                  <c:v>112858</c:v>
                </c:pt>
                <c:pt idx="5">
                  <c:v>77965</c:v>
                </c:pt>
                <c:pt idx="6">
                  <c:v>134642</c:v>
                </c:pt>
                <c:pt idx="7">
                  <c:v>83668</c:v>
                </c:pt>
                <c:pt idx="8">
                  <c:v>42788</c:v>
                </c:pt>
                <c:pt idx="9">
                  <c:v>42074</c:v>
                </c:pt>
                <c:pt idx="10">
                  <c:v>53720</c:v>
                </c:pt>
                <c:pt idx="11">
                  <c:v>50844</c:v>
                </c:pt>
                <c:pt idx="12">
                  <c:v>65134</c:v>
                </c:pt>
                <c:pt idx="13">
                  <c:v>127140</c:v>
                </c:pt>
                <c:pt idx="14">
                  <c:v>60939</c:v>
                </c:pt>
                <c:pt idx="15">
                  <c:v>21613</c:v>
                </c:pt>
                <c:pt idx="16">
                  <c:v>49687</c:v>
                </c:pt>
                <c:pt idx="17">
                  <c:v>38221</c:v>
                </c:pt>
                <c:pt idx="18">
                  <c:v>21873</c:v>
                </c:pt>
                <c:pt idx="19">
                  <c:v>94495</c:v>
                </c:pt>
                <c:pt idx="20">
                  <c:v>213384</c:v>
                </c:pt>
                <c:pt idx="21">
                  <c:v>717304</c:v>
                </c:pt>
                <c:pt idx="22">
                  <c:v>529168</c:v>
                </c:pt>
                <c:pt idx="23">
                  <c:v>376796</c:v>
                </c:pt>
                <c:pt idx="24">
                  <c:v>255267</c:v>
                </c:pt>
                <c:pt idx="25">
                  <c:v>166502</c:v>
                </c:pt>
                <c:pt idx="26">
                  <c:v>227073</c:v>
                </c:pt>
                <c:pt idx="27">
                  <c:v>934465</c:v>
                </c:pt>
                <c:pt idx="28">
                  <c:v>1065074</c:v>
                </c:pt>
                <c:pt idx="29">
                  <c:v>596522</c:v>
                </c:pt>
                <c:pt idx="30">
                  <c:v>805413</c:v>
                </c:pt>
                <c:pt idx="31">
                  <c:v>457569</c:v>
                </c:pt>
                <c:pt idx="32">
                  <c:v>308593</c:v>
                </c:pt>
                <c:pt idx="33">
                  <c:v>943758</c:v>
                </c:pt>
                <c:pt idx="34">
                  <c:v>1016754</c:v>
                </c:pt>
                <c:pt idx="35">
                  <c:v>2881829</c:v>
                </c:pt>
                <c:pt idx="36">
                  <c:v>1297160</c:v>
                </c:pt>
                <c:pt idx="37">
                  <c:v>565546</c:v>
                </c:pt>
                <c:pt idx="38">
                  <c:v>720922</c:v>
                </c:pt>
                <c:pt idx="39">
                  <c:v>738560</c:v>
                </c:pt>
                <c:pt idx="40">
                  <c:v>1051979</c:v>
                </c:pt>
                <c:pt idx="41">
                  <c:v>2565727</c:v>
                </c:pt>
                <c:pt idx="42">
                  <c:v>2903298</c:v>
                </c:pt>
                <c:pt idx="43">
                  <c:v>1076357</c:v>
                </c:pt>
                <c:pt idx="44">
                  <c:v>1602843</c:v>
                </c:pt>
                <c:pt idx="45">
                  <c:v>1675445</c:v>
                </c:pt>
                <c:pt idx="46">
                  <c:v>1446466</c:v>
                </c:pt>
                <c:pt idx="47">
                  <c:v>1921015</c:v>
                </c:pt>
                <c:pt idx="48">
                  <c:v>3134251</c:v>
                </c:pt>
                <c:pt idx="49">
                  <c:v>2566366</c:v>
                </c:pt>
                <c:pt idx="50">
                  <c:v>1771731</c:v>
                </c:pt>
                <c:pt idx="51">
                  <c:v>1275022</c:v>
                </c:pt>
                <c:pt idx="52">
                  <c:v>1331772</c:v>
                </c:pt>
                <c:pt idx="53">
                  <c:v>1737465</c:v>
                </c:pt>
                <c:pt idx="54">
                  <c:v>2209363</c:v>
                </c:pt>
                <c:pt idx="55">
                  <c:v>3602990</c:v>
                </c:pt>
                <c:pt idx="56">
                  <c:v>2826630</c:v>
                </c:pt>
                <c:pt idx="57">
                  <c:v>1410557</c:v>
                </c:pt>
                <c:pt idx="58">
                  <c:v>1216141</c:v>
                </c:pt>
                <c:pt idx="59">
                  <c:v>1021956</c:v>
                </c:pt>
                <c:pt idx="60">
                  <c:v>1240141</c:v>
                </c:pt>
                <c:pt idx="61">
                  <c:v>1596225</c:v>
                </c:pt>
                <c:pt idx="62">
                  <c:v>2566997</c:v>
                </c:pt>
                <c:pt idx="63">
                  <c:v>2292173</c:v>
                </c:pt>
                <c:pt idx="64">
                  <c:v>1290790</c:v>
                </c:pt>
                <c:pt idx="65">
                  <c:v>713420</c:v>
                </c:pt>
                <c:pt idx="66">
                  <c:v>1055779</c:v>
                </c:pt>
                <c:pt idx="67">
                  <c:v>1201789</c:v>
                </c:pt>
                <c:pt idx="68">
                  <c:v>1305682</c:v>
                </c:pt>
                <c:pt idx="69">
                  <c:v>2261493</c:v>
                </c:pt>
                <c:pt idx="70">
                  <c:v>1924284</c:v>
                </c:pt>
                <c:pt idx="71">
                  <c:v>575271</c:v>
                </c:pt>
                <c:pt idx="72">
                  <c:v>604414</c:v>
                </c:pt>
                <c:pt idx="73">
                  <c:v>606374</c:v>
                </c:pt>
                <c:pt idx="74">
                  <c:v>501074</c:v>
                </c:pt>
                <c:pt idx="75">
                  <c:v>1073591</c:v>
                </c:pt>
                <c:pt idx="76">
                  <c:v>2091070</c:v>
                </c:pt>
                <c:pt idx="77">
                  <c:v>501622</c:v>
                </c:pt>
                <c:pt idx="78">
                  <c:v>331445</c:v>
                </c:pt>
                <c:pt idx="79">
                  <c:v>283888</c:v>
                </c:pt>
                <c:pt idx="80">
                  <c:v>249590</c:v>
                </c:pt>
                <c:pt idx="81">
                  <c:v>229605</c:v>
                </c:pt>
                <c:pt idx="82">
                  <c:v>276970</c:v>
                </c:pt>
                <c:pt idx="83">
                  <c:v>599509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member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dLbls>
            <c:dLbl>
              <c:idx val="56"/>
              <c:layout>
                <c:manualLayout>
                  <c:x val="-6.135715667562737E-2"/>
                  <c:y val="-2.9813861907514855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>
                        <a:solidFill>
                          <a:srgbClr val="FFC000"/>
                        </a:solidFill>
                      </a:rPr>
                      <a:t>943,303</a:t>
                    </a:r>
                    <a:endParaRPr lang="en-US" b="1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C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Sheet1!$B$3:$B$86</c:f>
              <c:strCache>
                <c:ptCount val="84"/>
                <c:pt idx="0">
                  <c:v>Dec</c:v>
                </c:pt>
                <c:pt idx="1">
                  <c:v>Dec</c:v>
                </c:pt>
                <c:pt idx="2">
                  <c:v>Dec</c:v>
                </c:pt>
                <c:pt idx="3">
                  <c:v>Dec</c:v>
                </c:pt>
                <c:pt idx="4">
                  <c:v>Dec</c:v>
                </c:pt>
                <c:pt idx="5">
                  <c:v>Dec</c:v>
                </c:pt>
                <c:pt idx="6">
                  <c:v>Dec</c:v>
                </c:pt>
                <c:pt idx="7">
                  <c:v>Jan</c:v>
                </c:pt>
                <c:pt idx="8">
                  <c:v>Jan</c:v>
                </c:pt>
                <c:pt idx="9">
                  <c:v>Jan</c:v>
                </c:pt>
                <c:pt idx="10">
                  <c:v>Jan</c:v>
                </c:pt>
                <c:pt idx="11">
                  <c:v>Jan</c:v>
                </c:pt>
                <c:pt idx="12">
                  <c:v>Jan</c:v>
                </c:pt>
                <c:pt idx="13">
                  <c:v>Jan</c:v>
                </c:pt>
                <c:pt idx="14">
                  <c:v>Feb</c:v>
                </c:pt>
                <c:pt idx="15">
                  <c:v>Feb</c:v>
                </c:pt>
                <c:pt idx="16">
                  <c:v>Feb</c:v>
                </c:pt>
                <c:pt idx="17">
                  <c:v>Feb</c:v>
                </c:pt>
                <c:pt idx="18">
                  <c:v>Feb</c:v>
                </c:pt>
                <c:pt idx="19">
                  <c:v>Feb</c:v>
                </c:pt>
                <c:pt idx="20">
                  <c:v>Feb</c:v>
                </c:pt>
                <c:pt idx="21">
                  <c:v>Mar</c:v>
                </c:pt>
                <c:pt idx="22">
                  <c:v>Mar</c:v>
                </c:pt>
                <c:pt idx="23">
                  <c:v>Mar</c:v>
                </c:pt>
                <c:pt idx="24">
                  <c:v>Mar</c:v>
                </c:pt>
                <c:pt idx="25">
                  <c:v>Mar</c:v>
                </c:pt>
                <c:pt idx="26">
                  <c:v>Mar</c:v>
                </c:pt>
                <c:pt idx="27">
                  <c:v>Mar</c:v>
                </c:pt>
                <c:pt idx="28">
                  <c:v>Apr</c:v>
                </c:pt>
                <c:pt idx="29">
                  <c:v>Apr</c:v>
                </c:pt>
                <c:pt idx="30">
                  <c:v>Apr</c:v>
                </c:pt>
                <c:pt idx="31">
                  <c:v>Apr</c:v>
                </c:pt>
                <c:pt idx="32">
                  <c:v>Apr</c:v>
                </c:pt>
                <c:pt idx="33">
                  <c:v>Apr</c:v>
                </c:pt>
                <c:pt idx="34">
                  <c:v>Apr</c:v>
                </c:pt>
                <c:pt idx="35">
                  <c:v>May</c:v>
                </c:pt>
                <c:pt idx="36">
                  <c:v>May</c:v>
                </c:pt>
                <c:pt idx="37">
                  <c:v>May</c:v>
                </c:pt>
                <c:pt idx="38">
                  <c:v>May</c:v>
                </c:pt>
                <c:pt idx="39">
                  <c:v>May</c:v>
                </c:pt>
                <c:pt idx="40">
                  <c:v>May</c:v>
                </c:pt>
                <c:pt idx="41">
                  <c:v>May</c:v>
                </c:pt>
                <c:pt idx="42">
                  <c:v>Jun</c:v>
                </c:pt>
                <c:pt idx="43">
                  <c:v>Jun</c:v>
                </c:pt>
                <c:pt idx="44">
                  <c:v>Jun</c:v>
                </c:pt>
                <c:pt idx="45">
                  <c:v>Jun</c:v>
                </c:pt>
                <c:pt idx="46">
                  <c:v>Jun</c:v>
                </c:pt>
                <c:pt idx="47">
                  <c:v>Jun</c:v>
                </c:pt>
                <c:pt idx="48">
                  <c:v>Jun</c:v>
                </c:pt>
                <c:pt idx="49">
                  <c:v>Jul</c:v>
                </c:pt>
                <c:pt idx="50">
                  <c:v>Jul</c:v>
                </c:pt>
                <c:pt idx="51">
                  <c:v>Jul</c:v>
                </c:pt>
                <c:pt idx="52">
                  <c:v>Jul</c:v>
                </c:pt>
                <c:pt idx="53">
                  <c:v>Jul</c:v>
                </c:pt>
                <c:pt idx="54">
                  <c:v>Jul</c:v>
                </c:pt>
                <c:pt idx="55">
                  <c:v>Jul</c:v>
                </c:pt>
                <c:pt idx="56">
                  <c:v>Aug</c:v>
                </c:pt>
                <c:pt idx="57">
                  <c:v>Aug</c:v>
                </c:pt>
                <c:pt idx="58">
                  <c:v>Aug</c:v>
                </c:pt>
                <c:pt idx="59">
                  <c:v>Aug</c:v>
                </c:pt>
                <c:pt idx="60">
                  <c:v>Aug</c:v>
                </c:pt>
                <c:pt idx="61">
                  <c:v>Aug</c:v>
                </c:pt>
                <c:pt idx="62">
                  <c:v>Aug</c:v>
                </c:pt>
                <c:pt idx="63">
                  <c:v>Sep</c:v>
                </c:pt>
                <c:pt idx="64">
                  <c:v>Sep</c:v>
                </c:pt>
                <c:pt idx="65">
                  <c:v>Sep</c:v>
                </c:pt>
                <c:pt idx="66">
                  <c:v>Sep</c:v>
                </c:pt>
                <c:pt idx="67">
                  <c:v>Sep</c:v>
                </c:pt>
                <c:pt idx="68">
                  <c:v>Sep</c:v>
                </c:pt>
                <c:pt idx="69">
                  <c:v>Sep</c:v>
                </c:pt>
                <c:pt idx="70">
                  <c:v>Oct</c:v>
                </c:pt>
                <c:pt idx="71">
                  <c:v>Oct</c:v>
                </c:pt>
                <c:pt idx="72">
                  <c:v>Oct</c:v>
                </c:pt>
                <c:pt idx="73">
                  <c:v>Oct</c:v>
                </c:pt>
                <c:pt idx="74">
                  <c:v>Oct</c:v>
                </c:pt>
                <c:pt idx="75">
                  <c:v>Oct</c:v>
                </c:pt>
                <c:pt idx="76">
                  <c:v>Oct</c:v>
                </c:pt>
                <c:pt idx="77">
                  <c:v>Nov</c:v>
                </c:pt>
                <c:pt idx="78">
                  <c:v>Nov</c:v>
                </c:pt>
                <c:pt idx="79">
                  <c:v>Nov</c:v>
                </c:pt>
                <c:pt idx="80">
                  <c:v>Nov</c:v>
                </c:pt>
                <c:pt idx="81">
                  <c:v>Nov</c:v>
                </c:pt>
                <c:pt idx="82">
                  <c:v>Nov</c:v>
                </c:pt>
                <c:pt idx="83">
                  <c:v>Nov</c:v>
                </c:pt>
              </c:strCache>
            </c:strRef>
          </c:cat>
          <c:val>
            <c:numRef>
              <c:f>Sheet1!$J$2:$J$86</c:f>
              <c:numCache>
                <c:formatCode>General</c:formatCode>
                <c:ptCount val="85"/>
                <c:pt idx="0">
                  <c:v>0</c:v>
                </c:pt>
                <c:pt idx="1">
                  <c:v>168032</c:v>
                </c:pt>
                <c:pt idx="2">
                  <c:v>169267</c:v>
                </c:pt>
                <c:pt idx="3">
                  <c:v>205939</c:v>
                </c:pt>
                <c:pt idx="4">
                  <c:v>222650</c:v>
                </c:pt>
                <c:pt idx="5">
                  <c:v>217335</c:v>
                </c:pt>
                <c:pt idx="6">
                  <c:v>157344</c:v>
                </c:pt>
                <c:pt idx="7">
                  <c:v>148788</c:v>
                </c:pt>
                <c:pt idx="8">
                  <c:v>118498</c:v>
                </c:pt>
                <c:pt idx="9">
                  <c:v>147123</c:v>
                </c:pt>
                <c:pt idx="10">
                  <c:v>127201</c:v>
                </c:pt>
                <c:pt idx="11">
                  <c:v>150768</c:v>
                </c:pt>
                <c:pt idx="12">
                  <c:v>146657</c:v>
                </c:pt>
                <c:pt idx="13">
                  <c:v>155862</c:v>
                </c:pt>
                <c:pt idx="14">
                  <c:v>166989</c:v>
                </c:pt>
                <c:pt idx="15">
                  <c:v>84997</c:v>
                </c:pt>
                <c:pt idx="16">
                  <c:v>78897</c:v>
                </c:pt>
                <c:pt idx="17">
                  <c:v>99640</c:v>
                </c:pt>
                <c:pt idx="18">
                  <c:v>115322</c:v>
                </c:pt>
                <c:pt idx="19">
                  <c:v>93860</c:v>
                </c:pt>
                <c:pt idx="20">
                  <c:v>113127</c:v>
                </c:pt>
                <c:pt idx="21">
                  <c:v>125859</c:v>
                </c:pt>
                <c:pt idx="22">
                  <c:v>295315</c:v>
                </c:pt>
                <c:pt idx="23">
                  <c:v>322595</c:v>
                </c:pt>
                <c:pt idx="24">
                  <c:v>317328</c:v>
                </c:pt>
                <c:pt idx="25">
                  <c:v>294370</c:v>
                </c:pt>
                <c:pt idx="26">
                  <c:v>192801</c:v>
                </c:pt>
                <c:pt idx="27">
                  <c:v>227908</c:v>
                </c:pt>
                <c:pt idx="28">
                  <c:v>367648</c:v>
                </c:pt>
                <c:pt idx="29">
                  <c:v>421403</c:v>
                </c:pt>
                <c:pt idx="30">
                  <c:v>400421</c:v>
                </c:pt>
                <c:pt idx="31">
                  <c:v>461209</c:v>
                </c:pt>
                <c:pt idx="32">
                  <c:v>340619</c:v>
                </c:pt>
                <c:pt idx="33">
                  <c:v>372221</c:v>
                </c:pt>
                <c:pt idx="34">
                  <c:v>510729</c:v>
                </c:pt>
                <c:pt idx="35">
                  <c:v>440275</c:v>
                </c:pt>
                <c:pt idx="36">
                  <c:v>711377</c:v>
                </c:pt>
                <c:pt idx="37">
                  <c:v>601971</c:v>
                </c:pt>
                <c:pt idx="38">
                  <c:v>430651</c:v>
                </c:pt>
                <c:pt idx="39">
                  <c:v>539949</c:v>
                </c:pt>
                <c:pt idx="40">
                  <c:v>478809</c:v>
                </c:pt>
                <c:pt idx="41">
                  <c:v>502207</c:v>
                </c:pt>
                <c:pt idx="42">
                  <c:v>756087</c:v>
                </c:pt>
                <c:pt idx="43">
                  <c:v>748684</c:v>
                </c:pt>
                <c:pt idx="44">
                  <c:v>594714</c:v>
                </c:pt>
                <c:pt idx="45">
                  <c:v>876007</c:v>
                </c:pt>
                <c:pt idx="46">
                  <c:v>905222</c:v>
                </c:pt>
                <c:pt idx="47">
                  <c:v>696594</c:v>
                </c:pt>
                <c:pt idx="48">
                  <c:v>696479</c:v>
                </c:pt>
                <c:pt idx="49">
                  <c:v>749865</c:v>
                </c:pt>
                <c:pt idx="50">
                  <c:v>638050</c:v>
                </c:pt>
                <c:pt idx="51">
                  <c:v>657597</c:v>
                </c:pt>
                <c:pt idx="52">
                  <c:v>704878</c:v>
                </c:pt>
                <c:pt idx="53">
                  <c:v>713721</c:v>
                </c:pt>
                <c:pt idx="54">
                  <c:v>866200</c:v>
                </c:pt>
                <c:pt idx="55">
                  <c:v>891362</c:v>
                </c:pt>
                <c:pt idx="56">
                  <c:v>943303</c:v>
                </c:pt>
                <c:pt idx="57">
                  <c:v>909274</c:v>
                </c:pt>
                <c:pt idx="58">
                  <c:v>806204</c:v>
                </c:pt>
                <c:pt idx="59">
                  <c:v>825521</c:v>
                </c:pt>
                <c:pt idx="60">
                  <c:v>685748</c:v>
                </c:pt>
                <c:pt idx="61">
                  <c:v>731579</c:v>
                </c:pt>
                <c:pt idx="62">
                  <c:v>731650</c:v>
                </c:pt>
                <c:pt idx="63">
                  <c:v>832513</c:v>
                </c:pt>
                <c:pt idx="64">
                  <c:v>745140</c:v>
                </c:pt>
                <c:pt idx="65">
                  <c:v>674785</c:v>
                </c:pt>
                <c:pt idx="66">
                  <c:v>644402</c:v>
                </c:pt>
                <c:pt idx="67">
                  <c:v>905413</c:v>
                </c:pt>
                <c:pt idx="68">
                  <c:v>931929</c:v>
                </c:pt>
                <c:pt idx="69">
                  <c:v>729111</c:v>
                </c:pt>
                <c:pt idx="70">
                  <c:v>756340</c:v>
                </c:pt>
                <c:pt idx="71">
                  <c:v>693037</c:v>
                </c:pt>
                <c:pt idx="72">
                  <c:v>476396</c:v>
                </c:pt>
                <c:pt idx="73">
                  <c:v>675797</c:v>
                </c:pt>
                <c:pt idx="74">
                  <c:v>680408</c:v>
                </c:pt>
                <c:pt idx="75">
                  <c:v>537798</c:v>
                </c:pt>
                <c:pt idx="76">
                  <c:v>735921</c:v>
                </c:pt>
                <c:pt idx="77">
                  <c:v>875478</c:v>
                </c:pt>
                <c:pt idx="78">
                  <c:v>338779</c:v>
                </c:pt>
                <c:pt idx="79">
                  <c:v>508421</c:v>
                </c:pt>
                <c:pt idx="80">
                  <c:v>551585</c:v>
                </c:pt>
                <c:pt idx="81">
                  <c:v>427877</c:v>
                </c:pt>
                <c:pt idx="82">
                  <c:v>334566</c:v>
                </c:pt>
                <c:pt idx="83">
                  <c:v>330659</c:v>
                </c:pt>
                <c:pt idx="84">
                  <c:v>369137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74336"/>
        <c:axId val="230576128"/>
      </c:lineChart>
      <c:catAx>
        <c:axId val="2305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100" b="1">
                <a:solidFill>
                  <a:srgbClr val="00FF00"/>
                </a:solidFill>
              </a:defRPr>
            </a:pPr>
            <a:endParaRPr lang="en-US"/>
          </a:p>
        </c:txPr>
        <c:crossAx val="230576128"/>
        <c:crosses val="autoZero"/>
        <c:auto val="1"/>
        <c:lblAlgn val="ctr"/>
        <c:lblOffset val="100"/>
        <c:noMultiLvlLbl val="0"/>
      </c:catAx>
      <c:valAx>
        <c:axId val="230576128"/>
        <c:scaling>
          <c:orientation val="minMax"/>
        </c:scaling>
        <c:delete val="0"/>
        <c:axPos val="l"/>
        <c:majorGridlines>
          <c:spPr>
            <a:ln>
              <a:solidFill>
                <a:srgbClr val="00FF00"/>
              </a:solidFill>
            </a:ln>
          </c:spPr>
        </c:majorGridlines>
        <c:numFmt formatCode="#,##0" sourceLinked="0"/>
        <c:majorTickMark val="none"/>
        <c:minorTickMark val="none"/>
        <c:tickLblPos val="nextTo"/>
        <c:spPr>
          <a:ln w="9525">
            <a:solidFill>
              <a:srgbClr val="00FF00"/>
            </a:solidFill>
          </a:ln>
        </c:spPr>
        <c:txPr>
          <a:bodyPr/>
          <a:lstStyle/>
          <a:p>
            <a:pPr>
              <a:defRPr b="1">
                <a:solidFill>
                  <a:srgbClr val="00FF00"/>
                </a:solidFill>
              </a:defRPr>
            </a:pPr>
            <a:endParaRPr lang="en-US"/>
          </a:p>
        </c:txPr>
        <c:crossAx val="230574336"/>
        <c:crosses val="autoZero"/>
        <c:crossBetween val="between"/>
      </c:valAx>
      <c:spPr>
        <a:gradFill rotWithShape="1">
          <a:gsLst>
            <a:gs pos="0">
              <a:schemeClr val="dk1">
                <a:shade val="51000"/>
                <a:satMod val="130000"/>
              </a:schemeClr>
            </a:gs>
            <a:gs pos="80000">
              <a:schemeClr val="dk1">
                <a:shade val="93000"/>
                <a:satMod val="130000"/>
              </a:schemeClr>
            </a:gs>
            <a:gs pos="100000">
              <a:schemeClr val="dk1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solidFill>
        <a:srgbClr val="00FF00"/>
      </a:solidFill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Week Day Trip duration Average/minute</a:t>
            </a:r>
            <a:endParaRPr lang="en-US" sz="1400"/>
          </a:p>
        </c:rich>
      </c:tx>
      <c:layout>
        <c:manualLayout>
          <c:xMode val="edge"/>
          <c:yMode val="edge"/>
          <c:x val="6.9282224380885727E-3"/>
          <c:y val="1.5390959144577762E-2"/>
        </c:manualLayout>
      </c:layout>
      <c:overlay val="0"/>
      <c:spPr>
        <a:gradFill rotWithShape="1">
          <a:gsLst>
            <a:gs pos="0">
              <a:schemeClr val="accent5">
                <a:shade val="51000"/>
                <a:satMod val="130000"/>
              </a:schemeClr>
            </a:gs>
            <a:gs pos="80000">
              <a:schemeClr val="accent5">
                <a:shade val="93000"/>
                <a:satMod val="130000"/>
              </a:schemeClr>
            </a:gs>
            <a:gs pos="100000">
              <a:schemeClr val="accent5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trip average'!$B$1</c:f>
              <c:strCache>
                <c:ptCount val="1"/>
                <c:pt idx="0">
                  <c:v>Average of casual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1.1543219358433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spPr>
              <a:ln w="25400" cap="flat" cmpd="sng" algn="ctr">
                <a:solidFill>
                  <a:srgbClr val="0000FF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'Weekly trip average'!$A$2:$A$7</c:f>
              <c:strCache>
                <c:ptCount val="6"/>
                <c:pt idx="0">
                  <c:v>Sunday</c:v>
                </c:pt>
                <c:pt idx="1">
                  <c:v>Saturday</c:v>
                </c:pt>
                <c:pt idx="2">
                  <c:v>Friday</c:v>
                </c:pt>
                <c:pt idx="3">
                  <c:v>Monday</c:v>
                </c:pt>
                <c:pt idx="4">
                  <c:v>Tuesday</c:v>
                </c:pt>
                <c:pt idx="5">
                  <c:v>Wednesday</c:v>
                </c:pt>
              </c:strCache>
            </c:strRef>
          </c:cat>
          <c:val>
            <c:numRef>
              <c:f>'Weekly trip average'!$B$2:$B$7</c:f>
              <c:numCache>
                <c:formatCode>0</c:formatCode>
                <c:ptCount val="6"/>
                <c:pt idx="0">
                  <c:v>37.868806354570921</c:v>
                </c:pt>
                <c:pt idx="1">
                  <c:v>36.549703671739699</c:v>
                </c:pt>
                <c:pt idx="2">
                  <c:v>31.88722294538988</c:v>
                </c:pt>
                <c:pt idx="3">
                  <c:v>31.126516039084567</c:v>
                </c:pt>
                <c:pt idx="4">
                  <c:v>29.042829315261361</c:v>
                </c:pt>
                <c:pt idx="5">
                  <c:v>27.729452482701642</c:v>
                </c:pt>
              </c:numCache>
            </c:numRef>
          </c:val>
        </c:ser>
        <c:ser>
          <c:idx val="1"/>
          <c:order val="1"/>
          <c:tx>
            <c:strRef>
              <c:f>'Weekly trip average'!$C$1</c:f>
              <c:strCache>
                <c:ptCount val="1"/>
                <c:pt idx="0">
                  <c:v>Average of member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spPr>
              <a:ln w="25400" cap="flat" cmpd="sng" algn="ctr">
                <a:solidFill>
                  <a:schemeClr val="accent6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'Weekly trip average'!$A$2:$A$7</c:f>
              <c:strCache>
                <c:ptCount val="6"/>
                <c:pt idx="0">
                  <c:v>Sunday</c:v>
                </c:pt>
                <c:pt idx="1">
                  <c:v>Saturday</c:v>
                </c:pt>
                <c:pt idx="2">
                  <c:v>Friday</c:v>
                </c:pt>
                <c:pt idx="3">
                  <c:v>Monday</c:v>
                </c:pt>
                <c:pt idx="4">
                  <c:v>Tuesday</c:v>
                </c:pt>
                <c:pt idx="5">
                  <c:v>Wednesday</c:v>
                </c:pt>
              </c:strCache>
            </c:strRef>
          </c:cat>
          <c:val>
            <c:numRef>
              <c:f>'Weekly trip average'!$C$2:$C$7</c:f>
              <c:numCache>
                <c:formatCode>0</c:formatCode>
                <c:ptCount val="6"/>
                <c:pt idx="0">
                  <c:v>15.893303369310743</c:v>
                </c:pt>
                <c:pt idx="1">
                  <c:v>15.367512588751739</c:v>
                </c:pt>
                <c:pt idx="2">
                  <c:v>13.537442572545507</c:v>
                </c:pt>
                <c:pt idx="3">
                  <c:v>13.80733881138368</c:v>
                </c:pt>
                <c:pt idx="4">
                  <c:v>13.156734734010163</c:v>
                </c:pt>
                <c:pt idx="5">
                  <c:v>13.297804065649073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1271040"/>
        <c:axId val="231416192"/>
      </c:barChart>
      <c:catAx>
        <c:axId val="23127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00FF00"/>
            </a:solidFill>
          </a:ln>
        </c:spPr>
        <c:txPr>
          <a:bodyPr/>
          <a:lstStyle/>
          <a:p>
            <a:pPr>
              <a:defRPr b="1">
                <a:solidFill>
                  <a:srgbClr val="00FF00"/>
                </a:solidFill>
              </a:defRPr>
            </a:pPr>
            <a:endParaRPr lang="en-US"/>
          </a:p>
        </c:txPr>
        <c:crossAx val="231416192"/>
        <c:crosses val="autoZero"/>
        <c:auto val="1"/>
        <c:lblAlgn val="ctr"/>
        <c:lblOffset val="100"/>
        <c:noMultiLvlLbl val="0"/>
      </c:catAx>
      <c:valAx>
        <c:axId val="231416192"/>
        <c:scaling>
          <c:orientation val="minMax"/>
        </c:scaling>
        <c:delete val="0"/>
        <c:axPos val="l"/>
        <c:majorGridlines>
          <c:spPr>
            <a:ln>
              <a:solidFill>
                <a:srgbClr val="00FF00"/>
              </a:solidFill>
            </a:ln>
          </c:spPr>
        </c:majorGridlines>
        <c:numFmt formatCode="0" sourceLinked="1"/>
        <c:majorTickMark val="none"/>
        <c:minorTickMark val="none"/>
        <c:tickLblPos val="nextTo"/>
        <c:spPr>
          <a:ln w="9525">
            <a:solidFill>
              <a:srgbClr val="00FF00"/>
            </a:solidFill>
          </a:ln>
        </c:spPr>
        <c:txPr>
          <a:bodyPr/>
          <a:lstStyle/>
          <a:p>
            <a:pPr>
              <a:defRPr b="1">
                <a:solidFill>
                  <a:srgbClr val="00FF00"/>
                </a:solidFill>
              </a:defRPr>
            </a:pPr>
            <a:endParaRPr lang="en-US"/>
          </a:p>
        </c:txPr>
        <c:crossAx val="231271040"/>
        <c:crosses val="autoZero"/>
        <c:crossBetween val="between"/>
      </c:valAx>
      <c:spPr>
        <a:gradFill rotWithShape="1">
          <a:gsLst>
            <a:gs pos="0">
              <a:schemeClr val="dk1">
                <a:shade val="51000"/>
                <a:satMod val="130000"/>
              </a:schemeClr>
            </a:gs>
            <a:gs pos="80000">
              <a:schemeClr val="dk1">
                <a:shade val="93000"/>
                <a:satMod val="130000"/>
              </a:schemeClr>
            </a:gs>
            <a:gs pos="100000">
              <a:schemeClr val="dk1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week Day Trip Count Sum / Trip</a:t>
            </a:r>
            <a:endParaRPr lang="en-US" sz="1600"/>
          </a:p>
        </c:rich>
      </c:tx>
      <c:layout>
        <c:manualLayout>
          <c:xMode val="edge"/>
          <c:yMode val="edge"/>
          <c:x val="7.3600691527254125E-3"/>
          <c:y val="1.2748516604691923E-2"/>
        </c:manualLayout>
      </c:layout>
      <c:overlay val="0"/>
      <c:spPr>
        <a:gradFill rotWithShape="1">
          <a:gsLst>
            <a:gs pos="0">
              <a:schemeClr val="accent5">
                <a:shade val="51000"/>
                <a:satMod val="130000"/>
              </a:schemeClr>
            </a:gs>
            <a:gs pos="80000">
              <a:schemeClr val="accent5">
                <a:shade val="93000"/>
                <a:satMod val="130000"/>
              </a:schemeClr>
            </a:gs>
            <a:gs pos="100000">
              <a:schemeClr val="accent5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trip average'!$B$19</c:f>
              <c:strCache>
                <c:ptCount val="1"/>
                <c:pt idx="0">
                  <c:v> casual trip count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6"/>
              <c:layout>
                <c:manualLayout>
                  <c:x val="2.3446663179821693E-3"/>
                  <c:y val="1.6753921176098883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551,423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spPr>
              <a:ln w="25400" cap="flat" cmpd="sng" algn="ctr">
                <a:solidFill>
                  <a:srgbClr val="0000FF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'Weekly trip average'!$A$20:$A$25</c:f>
              <c:strCache>
                <c:ptCount val="6"/>
                <c:pt idx="0">
                  <c:v>Saturday</c:v>
                </c:pt>
                <c:pt idx="1">
                  <c:v>Sunday</c:v>
                </c:pt>
                <c:pt idx="2">
                  <c:v>Friday</c:v>
                </c:pt>
                <c:pt idx="3">
                  <c:v>Monday</c:v>
                </c:pt>
                <c:pt idx="4">
                  <c:v>Thursday</c:v>
                </c:pt>
                <c:pt idx="5">
                  <c:v>Wednesday</c:v>
                </c:pt>
              </c:strCache>
            </c:strRef>
          </c:cat>
          <c:val>
            <c:numRef>
              <c:f>'Weekly trip average'!$B$20:$B$25</c:f>
              <c:numCache>
                <c:formatCode>General</c:formatCode>
                <c:ptCount val="6"/>
                <c:pt idx="0">
                  <c:v>551423</c:v>
                </c:pt>
                <c:pt idx="1">
                  <c:v>477728</c:v>
                </c:pt>
                <c:pt idx="2">
                  <c:v>354544</c:v>
                </c:pt>
                <c:pt idx="3">
                  <c:v>282150</c:v>
                </c:pt>
                <c:pt idx="4">
                  <c:v>278169</c:v>
                </c:pt>
                <c:pt idx="5">
                  <c:v>272821</c:v>
                </c:pt>
              </c:numCache>
            </c:numRef>
          </c:val>
        </c:ser>
        <c:ser>
          <c:idx val="1"/>
          <c:order val="1"/>
          <c:tx>
            <c:strRef>
              <c:f>'Weekly trip average'!$C$19</c:f>
              <c:strCache>
                <c:ptCount val="1"/>
                <c:pt idx="0">
                  <c:v>member trip count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6"/>
              <c:layout>
                <c:manualLayout>
                  <c:x val="1.4067997907893015E-2"/>
                  <c:y val="-1.675392117609888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425,438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spPr>
              <a:ln w="25400" cap="flat" cmpd="sng" algn="ctr">
                <a:solidFill>
                  <a:schemeClr val="accent6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'Weekly trip average'!$A$20:$A$25</c:f>
              <c:strCache>
                <c:ptCount val="6"/>
                <c:pt idx="0">
                  <c:v>Saturday</c:v>
                </c:pt>
                <c:pt idx="1">
                  <c:v>Sunday</c:v>
                </c:pt>
                <c:pt idx="2">
                  <c:v>Friday</c:v>
                </c:pt>
                <c:pt idx="3">
                  <c:v>Monday</c:v>
                </c:pt>
                <c:pt idx="4">
                  <c:v>Thursday</c:v>
                </c:pt>
                <c:pt idx="5">
                  <c:v>Wednesday</c:v>
                </c:pt>
              </c:strCache>
            </c:strRef>
          </c:cat>
          <c:val>
            <c:numRef>
              <c:f>'Weekly trip average'!$C$20:$C$25</c:f>
              <c:numCache>
                <c:formatCode>General</c:formatCode>
                <c:ptCount val="6"/>
                <c:pt idx="0">
                  <c:v>425438</c:v>
                </c:pt>
                <c:pt idx="1">
                  <c:v>372486</c:v>
                </c:pt>
                <c:pt idx="2">
                  <c:v>429301</c:v>
                </c:pt>
                <c:pt idx="3">
                  <c:v>407597</c:v>
                </c:pt>
                <c:pt idx="4">
                  <c:v>433066</c:v>
                </c:pt>
                <c:pt idx="5">
                  <c:v>460728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0818560"/>
        <c:axId val="230820096"/>
      </c:barChart>
      <c:catAx>
        <c:axId val="2308185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rgbClr val="00FF00"/>
                </a:solidFill>
              </a:defRPr>
            </a:pPr>
            <a:endParaRPr lang="en-US"/>
          </a:p>
        </c:txPr>
        <c:crossAx val="230820096"/>
        <c:crosses val="autoZero"/>
        <c:auto val="1"/>
        <c:lblAlgn val="ctr"/>
        <c:lblOffset val="100"/>
        <c:noMultiLvlLbl val="0"/>
      </c:catAx>
      <c:valAx>
        <c:axId val="230820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>
                <a:solidFill>
                  <a:srgbClr val="00FF00"/>
                </a:solidFill>
              </a:defRPr>
            </a:pPr>
            <a:endParaRPr lang="en-US"/>
          </a:p>
        </c:txPr>
        <c:crossAx val="230818560"/>
        <c:crosses val="autoZero"/>
        <c:crossBetween val="between"/>
      </c:valAx>
      <c:spPr>
        <a:gradFill rotWithShape="1">
          <a:gsLst>
            <a:gs pos="0">
              <a:schemeClr val="dk1">
                <a:shade val="51000"/>
                <a:satMod val="130000"/>
              </a:schemeClr>
            </a:gs>
            <a:gs pos="80000">
              <a:schemeClr val="dk1">
                <a:shade val="93000"/>
                <a:satMod val="130000"/>
              </a:schemeClr>
            </a:gs>
            <a:gs pos="100000">
              <a:schemeClr val="dk1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4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Week DaysTrips Duration Sum /minute</a:t>
            </a:r>
            <a:endParaRPr lang="en-US" sz="1400"/>
          </a:p>
        </c:rich>
      </c:tx>
      <c:layout>
        <c:manualLayout>
          <c:xMode val="edge"/>
          <c:yMode val="edge"/>
          <c:x val="1.0167978260092886E-2"/>
          <c:y val="3.9276180202825906E-3"/>
        </c:manualLayout>
      </c:layout>
      <c:overlay val="0"/>
      <c:spPr>
        <a:gradFill rotWithShape="1">
          <a:gsLst>
            <a:gs pos="0">
              <a:schemeClr val="accent5">
                <a:shade val="51000"/>
                <a:satMod val="130000"/>
              </a:schemeClr>
            </a:gs>
            <a:gs pos="80000">
              <a:schemeClr val="accent5">
                <a:shade val="93000"/>
                <a:satMod val="130000"/>
              </a:schemeClr>
            </a:gs>
            <a:gs pos="100000">
              <a:schemeClr val="accent5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trip average'!$B$37</c:f>
              <c:strCache>
                <c:ptCount val="1"/>
                <c:pt idx="0">
                  <c:v>Casual Trips Duration Sum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6"/>
              <c:tx>
                <c:rich>
                  <a:bodyPr/>
                  <a:lstStyle/>
                  <a:p>
                    <a:r>
                      <a:rPr lang="en-US" sz="1100" b="1" baseline="0"/>
                      <a:t>192,484,22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spPr>
              <a:ln w="25400" cap="flat" cmpd="sng" algn="ctr">
                <a:solidFill>
                  <a:srgbClr val="0000FF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'Weekly trip average'!$A$38:$A$43</c:f>
              <c:strCache>
                <c:ptCount val="6"/>
                <c:pt idx="0">
                  <c:v>Saturday</c:v>
                </c:pt>
                <c:pt idx="1">
                  <c:v>Sunday</c:v>
                </c:pt>
                <c:pt idx="2">
                  <c:v>Friday</c:v>
                </c:pt>
                <c:pt idx="3">
                  <c:v>Monday</c:v>
                </c:pt>
                <c:pt idx="4">
                  <c:v>Thursday</c:v>
                </c:pt>
                <c:pt idx="5">
                  <c:v>Tuesday</c:v>
                </c:pt>
              </c:strCache>
            </c:strRef>
          </c:cat>
          <c:val>
            <c:numRef>
              <c:f>'Weekly trip average'!$B$38:$B$43</c:f>
              <c:numCache>
                <c:formatCode>General</c:formatCode>
                <c:ptCount val="6"/>
                <c:pt idx="0">
                  <c:v>19248422</c:v>
                </c:pt>
                <c:pt idx="1">
                  <c:v>18033087</c:v>
                </c:pt>
                <c:pt idx="2">
                  <c:v>10843250</c:v>
                </c:pt>
                <c:pt idx="3">
                  <c:v>9025448</c:v>
                </c:pt>
                <c:pt idx="4">
                  <c:v>7755770</c:v>
                </c:pt>
                <c:pt idx="5">
                  <c:v>7620221</c:v>
                </c:pt>
              </c:numCache>
            </c:numRef>
          </c:val>
        </c:ser>
        <c:ser>
          <c:idx val="1"/>
          <c:order val="1"/>
          <c:tx>
            <c:strRef>
              <c:f>'Weekly trip average'!$C$37</c:f>
              <c:strCache>
                <c:ptCount val="1"/>
                <c:pt idx="0">
                  <c:v>Member Trips Duration Sum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6"/>
              <c:tx>
                <c:rich>
                  <a:bodyPr/>
                  <a:lstStyle/>
                  <a:p>
                    <a:r>
                      <a:rPr lang="en-US" sz="1000" b="1"/>
                      <a:t>6,532,282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spPr>
              <a:ln w="25400" cap="flat" cmpd="sng" algn="ctr">
                <a:solidFill>
                  <a:schemeClr val="accent6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'Weekly trip average'!$A$38:$A$43</c:f>
              <c:strCache>
                <c:ptCount val="6"/>
                <c:pt idx="0">
                  <c:v>Saturday</c:v>
                </c:pt>
                <c:pt idx="1">
                  <c:v>Sunday</c:v>
                </c:pt>
                <c:pt idx="2">
                  <c:v>Friday</c:v>
                </c:pt>
                <c:pt idx="3">
                  <c:v>Monday</c:v>
                </c:pt>
                <c:pt idx="4">
                  <c:v>Thursday</c:v>
                </c:pt>
                <c:pt idx="5">
                  <c:v>Tuesday</c:v>
                </c:pt>
              </c:strCache>
            </c:strRef>
          </c:cat>
          <c:val>
            <c:numRef>
              <c:f>'Weekly trip average'!$C$38:$C$43</c:f>
              <c:numCache>
                <c:formatCode>General</c:formatCode>
                <c:ptCount val="6"/>
                <c:pt idx="0">
                  <c:v>6532282</c:v>
                </c:pt>
                <c:pt idx="1">
                  <c:v>5872586</c:v>
                </c:pt>
                <c:pt idx="2">
                  <c:v>5782359</c:v>
                </c:pt>
                <c:pt idx="3">
                  <c:v>5438391</c:v>
                </c:pt>
                <c:pt idx="4">
                  <c:v>5600349</c:v>
                </c:pt>
                <c:pt idx="5">
                  <c:v>5920158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0880384"/>
        <c:axId val="230881920"/>
      </c:barChart>
      <c:catAx>
        <c:axId val="23088038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rgbClr val="00FF00"/>
                </a:solidFill>
              </a:defRPr>
            </a:pPr>
            <a:endParaRPr lang="en-US"/>
          </a:p>
        </c:txPr>
        <c:crossAx val="230881920"/>
        <c:crosses val="autoZero"/>
        <c:auto val="1"/>
        <c:lblAlgn val="ctr"/>
        <c:lblOffset val="100"/>
        <c:noMultiLvlLbl val="0"/>
      </c:catAx>
      <c:valAx>
        <c:axId val="230881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>
                <a:solidFill>
                  <a:srgbClr val="00FF00"/>
                </a:solidFill>
              </a:defRPr>
            </a:pPr>
            <a:endParaRPr lang="en-US"/>
          </a:p>
        </c:txPr>
        <c:crossAx val="230880384"/>
        <c:crosses val="autoZero"/>
        <c:crossBetween val="between"/>
      </c:valAx>
      <c:spPr>
        <a:gradFill rotWithShape="1">
          <a:gsLst>
            <a:gs pos="0">
              <a:schemeClr val="dk1">
                <a:shade val="51000"/>
                <a:satMod val="130000"/>
              </a:schemeClr>
            </a:gs>
            <a:gs pos="80000">
              <a:schemeClr val="dk1">
                <a:shade val="93000"/>
                <a:satMod val="130000"/>
              </a:schemeClr>
            </a:gs>
            <a:gs pos="100000">
              <a:schemeClr val="dk1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Trip Duration</a:t>
            </a:r>
            <a:r>
              <a:rPr lang="en-US" baseline="0"/>
              <a:t> </a:t>
            </a:r>
            <a:r>
              <a:rPr lang="en-US" i="1" u="sng" baseline="0">
                <a:solidFill>
                  <a:srgbClr val="00FF00"/>
                </a:solidFill>
              </a:rPr>
              <a:t>Average</a:t>
            </a:r>
            <a:r>
              <a:rPr lang="en-US" baseline="0"/>
              <a:t> Share</a:t>
            </a:r>
            <a:endParaRPr lang="en-US"/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explosion val="25"/>
          <c:dPt>
            <c:idx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pie'!$B$1:$C$1</c:f>
              <c:strCache>
                <c:ptCount val="2"/>
                <c:pt idx="0">
                  <c:v>Casual Trips Duration  Average </c:v>
                </c:pt>
                <c:pt idx="1">
                  <c:v>Member  Trips Duration  Average </c:v>
                </c:pt>
              </c:strCache>
            </c:strRef>
          </c:cat>
          <c:val>
            <c:numRef>
              <c:f>'total pie'!$B$2:$C$2</c:f>
              <c:numCache>
                <c:formatCode>0%</c:formatCode>
                <c:ptCount val="2"/>
                <c:pt idx="0">
                  <c:v>0.69204014893723187</c:v>
                </c:pt>
                <c:pt idx="1">
                  <c:v>0.30795985106276813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sng" baseline="0">
                <a:solidFill>
                  <a:srgbClr val="00FF00"/>
                </a:solidFill>
                <a:effectLst/>
              </a:rPr>
              <a:t>Total </a:t>
            </a:r>
            <a:r>
              <a:rPr lang="en-US" sz="1400" b="1" i="0" baseline="0">
                <a:effectLst/>
              </a:rPr>
              <a:t>Trips Duration Share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1.3923665791776028E-2"/>
          <c:y val="2.7777777777777776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explosion val="25"/>
          <c:dPt>
            <c:idx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pie'!$B$5:$C$5</c:f>
              <c:strCache>
                <c:ptCount val="2"/>
                <c:pt idx="0">
                  <c:v>Casual Trips Duration Sum</c:v>
                </c:pt>
                <c:pt idx="1">
                  <c:v>Member Trips Duration Sum</c:v>
                </c:pt>
              </c:strCache>
            </c:strRef>
          </c:cat>
          <c:val>
            <c:numRef>
              <c:f>'total pie'!$B$6:$C$6</c:f>
              <c:numCache>
                <c:formatCode>0%</c:formatCode>
                <c:ptCount val="2"/>
                <c:pt idx="0">
                  <c:v>0.66072570686592091</c:v>
                </c:pt>
                <c:pt idx="1">
                  <c:v>0.33927429313407909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Trips Duration </a:t>
            </a:r>
            <a:r>
              <a:rPr lang="en-US" sz="1200" b="1" i="1" u="sng" baseline="0">
                <a:solidFill>
                  <a:srgbClr val="00FF00"/>
                </a:solidFill>
                <a:effectLst/>
              </a:rPr>
              <a:t>Count</a:t>
            </a:r>
            <a:r>
              <a:rPr lang="en-US" sz="1200" b="1" i="0" baseline="0">
                <a:effectLst/>
              </a:rPr>
              <a:t> Share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2.9416666666666674E-2"/>
          <c:y val="1.8518518518518517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00FF"/>
              </a:solidFill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pie'!$B$9:$C$9</c:f>
              <c:strCache>
                <c:ptCount val="2"/>
                <c:pt idx="0">
                  <c:v>Casual Trips Count Sum</c:v>
                </c:pt>
                <c:pt idx="1">
                  <c:v>Member Trips Count Sum</c:v>
                </c:pt>
              </c:strCache>
            </c:strRef>
          </c:cat>
          <c:val>
            <c:numRef>
              <c:f>'total pie'!$B$10:$C$10</c:f>
              <c:numCache>
                <c:formatCode>0%</c:formatCode>
                <c:ptCount val="2"/>
                <c:pt idx="0">
                  <c:v>0.45434812054424023</c:v>
                </c:pt>
                <c:pt idx="1">
                  <c:v>0.54565187945575977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Count of Trips All the Year </a:t>
            </a:r>
            <a:endParaRPr lang="en-US" sz="2000"/>
          </a:p>
        </c:rich>
      </c:tx>
      <c:layout>
        <c:manualLayout>
          <c:xMode val="edge"/>
          <c:yMode val="edge"/>
          <c:x val="8.5742551347501774E-3"/>
          <c:y val="1.2134832319549311E-2"/>
        </c:manualLayout>
      </c:layout>
      <c:overlay val="0"/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7.2140523611618185E-2"/>
          <c:y val="8.9145631364815098E-2"/>
          <c:w val="0.91455869471892204"/>
          <c:h val="0.7811439993731929"/>
        </c:manualLayout>
      </c:layout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casual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dLbls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 sz="1400" b="1" u="sng">
                        <a:solidFill>
                          <a:srgbClr val="0000FF"/>
                        </a:solidFill>
                      </a:rPr>
                      <a:t>103,220</a:t>
                    </a:r>
                    <a:endParaRPr lang="en-US" b="1" u="sng">
                      <a:solidFill>
                        <a:srgbClr val="0000FF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Sheet1!$B$3:$B$86</c:f>
              <c:strCache>
                <c:ptCount val="84"/>
                <c:pt idx="0">
                  <c:v>Dec</c:v>
                </c:pt>
                <c:pt idx="1">
                  <c:v>Dec</c:v>
                </c:pt>
                <c:pt idx="2">
                  <c:v>Dec</c:v>
                </c:pt>
                <c:pt idx="3">
                  <c:v>Dec</c:v>
                </c:pt>
                <c:pt idx="4">
                  <c:v>Dec</c:v>
                </c:pt>
                <c:pt idx="5">
                  <c:v>Dec</c:v>
                </c:pt>
                <c:pt idx="6">
                  <c:v>Dec</c:v>
                </c:pt>
                <c:pt idx="7">
                  <c:v>Jan</c:v>
                </c:pt>
                <c:pt idx="8">
                  <c:v>Jan</c:v>
                </c:pt>
                <c:pt idx="9">
                  <c:v>Jan</c:v>
                </c:pt>
                <c:pt idx="10">
                  <c:v>Jan</c:v>
                </c:pt>
                <c:pt idx="11">
                  <c:v>Jan</c:v>
                </c:pt>
                <c:pt idx="12">
                  <c:v>Jan</c:v>
                </c:pt>
                <c:pt idx="13">
                  <c:v>Jan</c:v>
                </c:pt>
                <c:pt idx="14">
                  <c:v>Feb</c:v>
                </c:pt>
                <c:pt idx="15">
                  <c:v>Feb</c:v>
                </c:pt>
                <c:pt idx="16">
                  <c:v>Feb</c:v>
                </c:pt>
                <c:pt idx="17">
                  <c:v>Feb</c:v>
                </c:pt>
                <c:pt idx="18">
                  <c:v>Feb</c:v>
                </c:pt>
                <c:pt idx="19">
                  <c:v>Feb</c:v>
                </c:pt>
                <c:pt idx="20">
                  <c:v>Feb</c:v>
                </c:pt>
                <c:pt idx="21">
                  <c:v>Mar</c:v>
                </c:pt>
                <c:pt idx="22">
                  <c:v>Mar</c:v>
                </c:pt>
                <c:pt idx="23">
                  <c:v>Mar</c:v>
                </c:pt>
                <c:pt idx="24">
                  <c:v>Mar</c:v>
                </c:pt>
                <c:pt idx="25">
                  <c:v>Mar</c:v>
                </c:pt>
                <c:pt idx="26">
                  <c:v>Mar</c:v>
                </c:pt>
                <c:pt idx="27">
                  <c:v>Mar</c:v>
                </c:pt>
                <c:pt idx="28">
                  <c:v>Apr</c:v>
                </c:pt>
                <c:pt idx="29">
                  <c:v>Apr</c:v>
                </c:pt>
                <c:pt idx="30">
                  <c:v>Apr</c:v>
                </c:pt>
                <c:pt idx="31">
                  <c:v>Apr</c:v>
                </c:pt>
                <c:pt idx="32">
                  <c:v>Apr</c:v>
                </c:pt>
                <c:pt idx="33">
                  <c:v>Apr</c:v>
                </c:pt>
                <c:pt idx="34">
                  <c:v>Apr</c:v>
                </c:pt>
                <c:pt idx="35">
                  <c:v>May</c:v>
                </c:pt>
                <c:pt idx="36">
                  <c:v>May</c:v>
                </c:pt>
                <c:pt idx="37">
                  <c:v>May</c:v>
                </c:pt>
                <c:pt idx="38">
                  <c:v>May</c:v>
                </c:pt>
                <c:pt idx="39">
                  <c:v>May</c:v>
                </c:pt>
                <c:pt idx="40">
                  <c:v>May</c:v>
                </c:pt>
                <c:pt idx="41">
                  <c:v>May</c:v>
                </c:pt>
                <c:pt idx="42">
                  <c:v>Jun</c:v>
                </c:pt>
                <c:pt idx="43">
                  <c:v>Jun</c:v>
                </c:pt>
                <c:pt idx="44">
                  <c:v>Jun</c:v>
                </c:pt>
                <c:pt idx="45">
                  <c:v>Jun</c:v>
                </c:pt>
                <c:pt idx="46">
                  <c:v>Jun</c:v>
                </c:pt>
                <c:pt idx="47">
                  <c:v>Jun</c:v>
                </c:pt>
                <c:pt idx="48">
                  <c:v>Jun</c:v>
                </c:pt>
                <c:pt idx="49">
                  <c:v>Jul</c:v>
                </c:pt>
                <c:pt idx="50">
                  <c:v>Jul</c:v>
                </c:pt>
                <c:pt idx="51">
                  <c:v>Jul</c:v>
                </c:pt>
                <c:pt idx="52">
                  <c:v>Jul</c:v>
                </c:pt>
                <c:pt idx="53">
                  <c:v>Jul</c:v>
                </c:pt>
                <c:pt idx="54">
                  <c:v>Jul</c:v>
                </c:pt>
                <c:pt idx="55">
                  <c:v>Jul</c:v>
                </c:pt>
                <c:pt idx="56">
                  <c:v>Aug</c:v>
                </c:pt>
                <c:pt idx="57">
                  <c:v>Aug</c:v>
                </c:pt>
                <c:pt idx="58">
                  <c:v>Aug</c:v>
                </c:pt>
                <c:pt idx="59">
                  <c:v>Aug</c:v>
                </c:pt>
                <c:pt idx="60">
                  <c:v>Aug</c:v>
                </c:pt>
                <c:pt idx="61">
                  <c:v>Aug</c:v>
                </c:pt>
                <c:pt idx="62">
                  <c:v>Aug</c:v>
                </c:pt>
                <c:pt idx="63">
                  <c:v>Sep</c:v>
                </c:pt>
                <c:pt idx="64">
                  <c:v>Sep</c:v>
                </c:pt>
                <c:pt idx="65">
                  <c:v>Sep</c:v>
                </c:pt>
                <c:pt idx="66">
                  <c:v>Sep</c:v>
                </c:pt>
                <c:pt idx="67">
                  <c:v>Sep</c:v>
                </c:pt>
                <c:pt idx="68">
                  <c:v>Sep</c:v>
                </c:pt>
                <c:pt idx="69">
                  <c:v>Sep</c:v>
                </c:pt>
                <c:pt idx="70">
                  <c:v>Oct</c:v>
                </c:pt>
                <c:pt idx="71">
                  <c:v>Oct</c:v>
                </c:pt>
                <c:pt idx="72">
                  <c:v>Oct</c:v>
                </c:pt>
                <c:pt idx="73">
                  <c:v>Oct</c:v>
                </c:pt>
                <c:pt idx="74">
                  <c:v>Oct</c:v>
                </c:pt>
                <c:pt idx="75">
                  <c:v>Oct</c:v>
                </c:pt>
                <c:pt idx="76">
                  <c:v>Oct</c:v>
                </c:pt>
                <c:pt idx="77">
                  <c:v>Nov</c:v>
                </c:pt>
                <c:pt idx="78">
                  <c:v>Nov</c:v>
                </c:pt>
                <c:pt idx="79">
                  <c:v>Nov</c:v>
                </c:pt>
                <c:pt idx="80">
                  <c:v>Nov</c:v>
                </c:pt>
                <c:pt idx="81">
                  <c:v>Nov</c:v>
                </c:pt>
                <c:pt idx="82">
                  <c:v>Nov</c:v>
                </c:pt>
                <c:pt idx="83">
                  <c:v>Nov</c:v>
                </c:pt>
              </c:strCache>
            </c:strRef>
          </c:cat>
          <c:val>
            <c:numRef>
              <c:f>Sheet1!$G$3:$G$86</c:f>
              <c:numCache>
                <c:formatCode>General</c:formatCode>
                <c:ptCount val="84"/>
                <c:pt idx="0">
                  <c:v>5116</c:v>
                </c:pt>
                <c:pt idx="1">
                  <c:v>3542</c:v>
                </c:pt>
                <c:pt idx="2">
                  <c:v>3976</c:v>
                </c:pt>
                <c:pt idx="3">
                  <c:v>4614</c:v>
                </c:pt>
                <c:pt idx="4">
                  <c:v>4716</c:v>
                </c:pt>
                <c:pt idx="5">
                  <c:v>3458</c:v>
                </c:pt>
                <c:pt idx="6">
                  <c:v>4572</c:v>
                </c:pt>
                <c:pt idx="7">
                  <c:v>2864</c:v>
                </c:pt>
                <c:pt idx="8">
                  <c:v>2088</c:v>
                </c:pt>
                <c:pt idx="9">
                  <c:v>1882</c:v>
                </c:pt>
                <c:pt idx="10">
                  <c:v>2094</c:v>
                </c:pt>
                <c:pt idx="11">
                  <c:v>2348</c:v>
                </c:pt>
                <c:pt idx="12">
                  <c:v>2838</c:v>
                </c:pt>
                <c:pt idx="13">
                  <c:v>4003</c:v>
                </c:pt>
                <c:pt idx="14">
                  <c:v>1393</c:v>
                </c:pt>
                <c:pt idx="15">
                  <c:v>585</c:v>
                </c:pt>
                <c:pt idx="16">
                  <c:v>1007</c:v>
                </c:pt>
                <c:pt idx="17">
                  <c:v>1122</c:v>
                </c:pt>
                <c:pt idx="18">
                  <c:v>1042</c:v>
                </c:pt>
                <c:pt idx="19">
                  <c:v>1496</c:v>
                </c:pt>
                <c:pt idx="20">
                  <c:v>3485</c:v>
                </c:pt>
                <c:pt idx="21">
                  <c:v>17341</c:v>
                </c:pt>
                <c:pt idx="22">
                  <c:v>11989</c:v>
                </c:pt>
                <c:pt idx="23">
                  <c:v>10462</c:v>
                </c:pt>
                <c:pt idx="24">
                  <c:v>8882</c:v>
                </c:pt>
                <c:pt idx="25">
                  <c:v>5488</c:v>
                </c:pt>
                <c:pt idx="26">
                  <c:v>7777</c:v>
                </c:pt>
                <c:pt idx="27">
                  <c:v>22089</c:v>
                </c:pt>
                <c:pt idx="28">
                  <c:v>25194</c:v>
                </c:pt>
                <c:pt idx="29">
                  <c:v>16028</c:v>
                </c:pt>
                <c:pt idx="30">
                  <c:v>20376</c:v>
                </c:pt>
                <c:pt idx="31">
                  <c:v>11988</c:v>
                </c:pt>
                <c:pt idx="32">
                  <c:v>12348</c:v>
                </c:pt>
                <c:pt idx="33">
                  <c:v>22928</c:v>
                </c:pt>
                <c:pt idx="34">
                  <c:v>27728</c:v>
                </c:pt>
                <c:pt idx="35">
                  <c:v>62155</c:v>
                </c:pt>
                <c:pt idx="36">
                  <c:v>34414</c:v>
                </c:pt>
                <c:pt idx="37">
                  <c:v>18588</c:v>
                </c:pt>
                <c:pt idx="38">
                  <c:v>23161</c:v>
                </c:pt>
                <c:pt idx="39">
                  <c:v>22845</c:v>
                </c:pt>
                <c:pt idx="40">
                  <c:v>30425</c:v>
                </c:pt>
                <c:pt idx="41">
                  <c:v>65300</c:v>
                </c:pt>
                <c:pt idx="42">
                  <c:v>68918</c:v>
                </c:pt>
                <c:pt idx="43">
                  <c:v>35076</c:v>
                </c:pt>
                <c:pt idx="44">
                  <c:v>48066</c:v>
                </c:pt>
                <c:pt idx="45">
                  <c:v>48667</c:v>
                </c:pt>
                <c:pt idx="46">
                  <c:v>41413</c:v>
                </c:pt>
                <c:pt idx="47">
                  <c:v>52771</c:v>
                </c:pt>
                <c:pt idx="48">
                  <c:v>75725</c:v>
                </c:pt>
                <c:pt idx="49">
                  <c:v>69734</c:v>
                </c:pt>
                <c:pt idx="50">
                  <c:v>48310</c:v>
                </c:pt>
                <c:pt idx="51">
                  <c:v>45398</c:v>
                </c:pt>
                <c:pt idx="52">
                  <c:v>46543</c:v>
                </c:pt>
                <c:pt idx="53">
                  <c:v>56843</c:v>
                </c:pt>
                <c:pt idx="54">
                  <c:v>71963</c:v>
                </c:pt>
                <c:pt idx="55">
                  <c:v>103220</c:v>
                </c:pt>
                <c:pt idx="56">
                  <c:v>86322</c:v>
                </c:pt>
                <c:pt idx="57">
                  <c:v>49826</c:v>
                </c:pt>
                <c:pt idx="58">
                  <c:v>47306</c:v>
                </c:pt>
                <c:pt idx="59">
                  <c:v>40022</c:v>
                </c:pt>
                <c:pt idx="60">
                  <c:v>46978</c:v>
                </c:pt>
                <c:pt idx="61">
                  <c:v>58470</c:v>
                </c:pt>
                <c:pt idx="62">
                  <c:v>83684</c:v>
                </c:pt>
                <c:pt idx="63">
                  <c:v>68644</c:v>
                </c:pt>
                <c:pt idx="64">
                  <c:v>43443</c:v>
                </c:pt>
                <c:pt idx="65">
                  <c:v>31818</c:v>
                </c:pt>
                <c:pt idx="66">
                  <c:v>45083</c:v>
                </c:pt>
                <c:pt idx="67">
                  <c:v>50628</c:v>
                </c:pt>
                <c:pt idx="68">
                  <c:v>49902</c:v>
                </c:pt>
                <c:pt idx="69">
                  <c:v>74322</c:v>
                </c:pt>
                <c:pt idx="70">
                  <c:v>52633</c:v>
                </c:pt>
                <c:pt idx="71">
                  <c:v>22051</c:v>
                </c:pt>
                <c:pt idx="72">
                  <c:v>27077</c:v>
                </c:pt>
                <c:pt idx="73">
                  <c:v>26856</c:v>
                </c:pt>
                <c:pt idx="74">
                  <c:v>22329</c:v>
                </c:pt>
                <c:pt idx="75">
                  <c:v>39522</c:v>
                </c:pt>
                <c:pt idx="76">
                  <c:v>66735</c:v>
                </c:pt>
                <c:pt idx="77">
                  <c:v>17414</c:v>
                </c:pt>
                <c:pt idx="78">
                  <c:v>14798</c:v>
                </c:pt>
                <c:pt idx="79">
                  <c:v>16138</c:v>
                </c:pt>
                <c:pt idx="80">
                  <c:v>13789</c:v>
                </c:pt>
                <c:pt idx="81">
                  <c:v>11191</c:v>
                </c:pt>
                <c:pt idx="82">
                  <c:v>12994</c:v>
                </c:pt>
                <c:pt idx="83">
                  <c:v>20560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member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1085513470398559E-2"/>
                  <c:y val="-2.1771832028440734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 u="sng">
                        <a:solidFill>
                          <a:srgbClr val="FFC000"/>
                        </a:solidFill>
                      </a:rPr>
                      <a:t>71,521</a:t>
                    </a:r>
                    <a:endParaRPr lang="en-US" b="1" u="sng">
                      <a:solidFill>
                        <a:srgbClr val="FFC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Sheet1!$B$3:$B$86</c:f>
              <c:strCache>
                <c:ptCount val="84"/>
                <c:pt idx="0">
                  <c:v>Dec</c:v>
                </c:pt>
                <c:pt idx="1">
                  <c:v>Dec</c:v>
                </c:pt>
                <c:pt idx="2">
                  <c:v>Dec</c:v>
                </c:pt>
                <c:pt idx="3">
                  <c:v>Dec</c:v>
                </c:pt>
                <c:pt idx="4">
                  <c:v>Dec</c:v>
                </c:pt>
                <c:pt idx="5">
                  <c:v>Dec</c:v>
                </c:pt>
                <c:pt idx="6">
                  <c:v>Dec</c:v>
                </c:pt>
                <c:pt idx="7">
                  <c:v>Jan</c:v>
                </c:pt>
                <c:pt idx="8">
                  <c:v>Jan</c:v>
                </c:pt>
                <c:pt idx="9">
                  <c:v>Jan</c:v>
                </c:pt>
                <c:pt idx="10">
                  <c:v>Jan</c:v>
                </c:pt>
                <c:pt idx="11">
                  <c:v>Jan</c:v>
                </c:pt>
                <c:pt idx="12">
                  <c:v>Jan</c:v>
                </c:pt>
                <c:pt idx="13">
                  <c:v>Jan</c:v>
                </c:pt>
                <c:pt idx="14">
                  <c:v>Feb</c:v>
                </c:pt>
                <c:pt idx="15">
                  <c:v>Feb</c:v>
                </c:pt>
                <c:pt idx="16">
                  <c:v>Feb</c:v>
                </c:pt>
                <c:pt idx="17">
                  <c:v>Feb</c:v>
                </c:pt>
                <c:pt idx="18">
                  <c:v>Feb</c:v>
                </c:pt>
                <c:pt idx="19">
                  <c:v>Feb</c:v>
                </c:pt>
                <c:pt idx="20">
                  <c:v>Feb</c:v>
                </c:pt>
                <c:pt idx="21">
                  <c:v>Mar</c:v>
                </c:pt>
                <c:pt idx="22">
                  <c:v>Mar</c:v>
                </c:pt>
                <c:pt idx="23">
                  <c:v>Mar</c:v>
                </c:pt>
                <c:pt idx="24">
                  <c:v>Mar</c:v>
                </c:pt>
                <c:pt idx="25">
                  <c:v>Mar</c:v>
                </c:pt>
                <c:pt idx="26">
                  <c:v>Mar</c:v>
                </c:pt>
                <c:pt idx="27">
                  <c:v>Mar</c:v>
                </c:pt>
                <c:pt idx="28">
                  <c:v>Apr</c:v>
                </c:pt>
                <c:pt idx="29">
                  <c:v>Apr</c:v>
                </c:pt>
                <c:pt idx="30">
                  <c:v>Apr</c:v>
                </c:pt>
                <c:pt idx="31">
                  <c:v>Apr</c:v>
                </c:pt>
                <c:pt idx="32">
                  <c:v>Apr</c:v>
                </c:pt>
                <c:pt idx="33">
                  <c:v>Apr</c:v>
                </c:pt>
                <c:pt idx="34">
                  <c:v>Apr</c:v>
                </c:pt>
                <c:pt idx="35">
                  <c:v>May</c:v>
                </c:pt>
                <c:pt idx="36">
                  <c:v>May</c:v>
                </c:pt>
                <c:pt idx="37">
                  <c:v>May</c:v>
                </c:pt>
                <c:pt idx="38">
                  <c:v>May</c:v>
                </c:pt>
                <c:pt idx="39">
                  <c:v>May</c:v>
                </c:pt>
                <c:pt idx="40">
                  <c:v>May</c:v>
                </c:pt>
                <c:pt idx="41">
                  <c:v>May</c:v>
                </c:pt>
                <c:pt idx="42">
                  <c:v>Jun</c:v>
                </c:pt>
                <c:pt idx="43">
                  <c:v>Jun</c:v>
                </c:pt>
                <c:pt idx="44">
                  <c:v>Jun</c:v>
                </c:pt>
                <c:pt idx="45">
                  <c:v>Jun</c:v>
                </c:pt>
                <c:pt idx="46">
                  <c:v>Jun</c:v>
                </c:pt>
                <c:pt idx="47">
                  <c:v>Jun</c:v>
                </c:pt>
                <c:pt idx="48">
                  <c:v>Jun</c:v>
                </c:pt>
                <c:pt idx="49">
                  <c:v>Jul</c:v>
                </c:pt>
                <c:pt idx="50">
                  <c:v>Jul</c:v>
                </c:pt>
                <c:pt idx="51">
                  <c:v>Jul</c:v>
                </c:pt>
                <c:pt idx="52">
                  <c:v>Jul</c:v>
                </c:pt>
                <c:pt idx="53">
                  <c:v>Jul</c:v>
                </c:pt>
                <c:pt idx="54">
                  <c:v>Jul</c:v>
                </c:pt>
                <c:pt idx="55">
                  <c:v>Jul</c:v>
                </c:pt>
                <c:pt idx="56">
                  <c:v>Aug</c:v>
                </c:pt>
                <c:pt idx="57">
                  <c:v>Aug</c:v>
                </c:pt>
                <c:pt idx="58">
                  <c:v>Aug</c:v>
                </c:pt>
                <c:pt idx="59">
                  <c:v>Aug</c:v>
                </c:pt>
                <c:pt idx="60">
                  <c:v>Aug</c:v>
                </c:pt>
                <c:pt idx="61">
                  <c:v>Aug</c:v>
                </c:pt>
                <c:pt idx="62">
                  <c:v>Aug</c:v>
                </c:pt>
                <c:pt idx="63">
                  <c:v>Sep</c:v>
                </c:pt>
                <c:pt idx="64">
                  <c:v>Sep</c:v>
                </c:pt>
                <c:pt idx="65">
                  <c:v>Sep</c:v>
                </c:pt>
                <c:pt idx="66">
                  <c:v>Sep</c:v>
                </c:pt>
                <c:pt idx="67">
                  <c:v>Sep</c:v>
                </c:pt>
                <c:pt idx="68">
                  <c:v>Sep</c:v>
                </c:pt>
                <c:pt idx="69">
                  <c:v>Sep</c:v>
                </c:pt>
                <c:pt idx="70">
                  <c:v>Oct</c:v>
                </c:pt>
                <c:pt idx="71">
                  <c:v>Oct</c:v>
                </c:pt>
                <c:pt idx="72">
                  <c:v>Oct</c:v>
                </c:pt>
                <c:pt idx="73">
                  <c:v>Oct</c:v>
                </c:pt>
                <c:pt idx="74">
                  <c:v>Oct</c:v>
                </c:pt>
                <c:pt idx="75">
                  <c:v>Oct</c:v>
                </c:pt>
                <c:pt idx="76">
                  <c:v>Oct</c:v>
                </c:pt>
                <c:pt idx="77">
                  <c:v>Nov</c:v>
                </c:pt>
                <c:pt idx="78">
                  <c:v>Nov</c:v>
                </c:pt>
                <c:pt idx="79">
                  <c:v>Nov</c:v>
                </c:pt>
                <c:pt idx="80">
                  <c:v>Nov</c:v>
                </c:pt>
                <c:pt idx="81">
                  <c:v>Nov</c:v>
                </c:pt>
                <c:pt idx="82">
                  <c:v>Nov</c:v>
                </c:pt>
                <c:pt idx="83">
                  <c:v>Nov</c:v>
                </c:pt>
              </c:strCache>
            </c:strRef>
          </c:cat>
          <c:val>
            <c:numRef>
              <c:f>Sheet1!$H$3:$H$86</c:f>
              <c:numCache>
                <c:formatCode>General</c:formatCode>
                <c:ptCount val="84"/>
                <c:pt idx="0">
                  <c:v>11793</c:v>
                </c:pt>
                <c:pt idx="1">
                  <c:v>13901</c:v>
                </c:pt>
                <c:pt idx="2">
                  <c:v>17148</c:v>
                </c:pt>
                <c:pt idx="3">
                  <c:v>17648</c:v>
                </c:pt>
                <c:pt idx="4">
                  <c:v>16754</c:v>
                </c:pt>
                <c:pt idx="5">
                  <c:v>12399</c:v>
                </c:pt>
                <c:pt idx="6">
                  <c:v>11494</c:v>
                </c:pt>
                <c:pt idx="7">
                  <c:v>8872</c:v>
                </c:pt>
                <c:pt idx="8">
                  <c:v>11135</c:v>
                </c:pt>
                <c:pt idx="9">
                  <c:v>10569</c:v>
                </c:pt>
                <c:pt idx="10">
                  <c:v>11207</c:v>
                </c:pt>
                <c:pt idx="11">
                  <c:v>11966</c:v>
                </c:pt>
                <c:pt idx="12">
                  <c:v>12643</c:v>
                </c:pt>
                <c:pt idx="13">
                  <c:v>12319</c:v>
                </c:pt>
                <c:pt idx="14">
                  <c:v>3991</c:v>
                </c:pt>
                <c:pt idx="15">
                  <c:v>4003</c:v>
                </c:pt>
                <c:pt idx="16">
                  <c:v>5728</c:v>
                </c:pt>
                <c:pt idx="17">
                  <c:v>6613</c:v>
                </c:pt>
                <c:pt idx="18">
                  <c:v>6031</c:v>
                </c:pt>
                <c:pt idx="19">
                  <c:v>6594</c:v>
                </c:pt>
                <c:pt idx="20">
                  <c:v>6528</c:v>
                </c:pt>
                <c:pt idx="21">
                  <c:v>18285</c:v>
                </c:pt>
                <c:pt idx="22">
                  <c:v>22834</c:v>
                </c:pt>
                <c:pt idx="23">
                  <c:v>23536</c:v>
                </c:pt>
                <c:pt idx="24">
                  <c:v>22784</c:v>
                </c:pt>
                <c:pt idx="25">
                  <c:v>15978</c:v>
                </c:pt>
                <c:pt idx="26">
                  <c:v>17879</c:v>
                </c:pt>
                <c:pt idx="27">
                  <c:v>23160</c:v>
                </c:pt>
                <c:pt idx="28">
                  <c:v>25156</c:v>
                </c:pt>
                <c:pt idx="29">
                  <c:v>27728</c:v>
                </c:pt>
                <c:pt idx="30">
                  <c:v>31845</c:v>
                </c:pt>
                <c:pt idx="31">
                  <c:v>25348</c:v>
                </c:pt>
                <c:pt idx="32">
                  <c:v>28080</c:v>
                </c:pt>
                <c:pt idx="33">
                  <c:v>35789</c:v>
                </c:pt>
                <c:pt idx="34">
                  <c:v>26656</c:v>
                </c:pt>
                <c:pt idx="35">
                  <c:v>42101</c:v>
                </c:pt>
                <c:pt idx="36">
                  <c:v>41578</c:v>
                </c:pt>
                <c:pt idx="37">
                  <c:v>33416</c:v>
                </c:pt>
                <c:pt idx="38">
                  <c:v>39429</c:v>
                </c:pt>
                <c:pt idx="39">
                  <c:v>35693</c:v>
                </c:pt>
                <c:pt idx="40">
                  <c:v>35785</c:v>
                </c:pt>
                <c:pt idx="41">
                  <c:v>46689</c:v>
                </c:pt>
                <c:pt idx="42">
                  <c:v>44826</c:v>
                </c:pt>
                <c:pt idx="43">
                  <c:v>43860</c:v>
                </c:pt>
                <c:pt idx="44">
                  <c:v>61542</c:v>
                </c:pt>
                <c:pt idx="45">
                  <c:v>64849</c:v>
                </c:pt>
                <c:pt idx="46">
                  <c:v>49372</c:v>
                </c:pt>
                <c:pt idx="47">
                  <c:v>47864</c:v>
                </c:pt>
                <c:pt idx="48">
                  <c:v>46580</c:v>
                </c:pt>
                <c:pt idx="49">
                  <c:v>39741</c:v>
                </c:pt>
                <c:pt idx="50">
                  <c:v>46499</c:v>
                </c:pt>
                <c:pt idx="51">
                  <c:v>52376</c:v>
                </c:pt>
                <c:pt idx="52">
                  <c:v>53533</c:v>
                </c:pt>
                <c:pt idx="53">
                  <c:v>64425</c:v>
                </c:pt>
                <c:pt idx="54">
                  <c:v>64215</c:v>
                </c:pt>
                <c:pt idx="55">
                  <c:v>59528</c:v>
                </c:pt>
                <c:pt idx="56">
                  <c:v>56419</c:v>
                </c:pt>
                <c:pt idx="57">
                  <c:v>60168</c:v>
                </c:pt>
                <c:pt idx="58">
                  <c:v>63605</c:v>
                </c:pt>
                <c:pt idx="59">
                  <c:v>52218</c:v>
                </c:pt>
                <c:pt idx="60">
                  <c:v>54680</c:v>
                </c:pt>
                <c:pt idx="61">
                  <c:v>53195</c:v>
                </c:pt>
                <c:pt idx="62">
                  <c:v>51352</c:v>
                </c:pt>
                <c:pt idx="63">
                  <c:v>46635</c:v>
                </c:pt>
                <c:pt idx="64">
                  <c:v>49179</c:v>
                </c:pt>
                <c:pt idx="65">
                  <c:v>51997</c:v>
                </c:pt>
                <c:pt idx="66">
                  <c:v>70021</c:v>
                </c:pt>
                <c:pt idx="67">
                  <c:v>71521</c:v>
                </c:pt>
                <c:pt idx="68">
                  <c:v>53038</c:v>
                </c:pt>
                <c:pt idx="69">
                  <c:v>49809</c:v>
                </c:pt>
                <c:pt idx="70">
                  <c:v>48136</c:v>
                </c:pt>
                <c:pt idx="71">
                  <c:v>41658</c:v>
                </c:pt>
                <c:pt idx="72">
                  <c:v>57557</c:v>
                </c:pt>
                <c:pt idx="73">
                  <c:v>57721</c:v>
                </c:pt>
                <c:pt idx="74">
                  <c:v>47120</c:v>
                </c:pt>
                <c:pt idx="75">
                  <c:v>59791</c:v>
                </c:pt>
                <c:pt idx="76">
                  <c:v>61970</c:v>
                </c:pt>
                <c:pt idx="77">
                  <c:v>26531</c:v>
                </c:pt>
                <c:pt idx="78">
                  <c:v>45054</c:v>
                </c:pt>
                <c:pt idx="79">
                  <c:v>51158</c:v>
                </c:pt>
                <c:pt idx="80">
                  <c:v>39357</c:v>
                </c:pt>
                <c:pt idx="81">
                  <c:v>31446</c:v>
                </c:pt>
                <c:pt idx="82">
                  <c:v>30109</c:v>
                </c:pt>
                <c:pt idx="83">
                  <c:v>29353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08192"/>
        <c:axId val="230409728"/>
      </c:lineChart>
      <c:catAx>
        <c:axId val="2304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FF00"/>
                </a:solidFill>
              </a:defRPr>
            </a:pPr>
            <a:endParaRPr lang="en-US"/>
          </a:p>
        </c:txPr>
        <c:crossAx val="230409728"/>
        <c:crosses val="autoZero"/>
        <c:auto val="1"/>
        <c:lblAlgn val="ctr"/>
        <c:lblOffset val="100"/>
        <c:noMultiLvlLbl val="0"/>
      </c:catAx>
      <c:valAx>
        <c:axId val="230409728"/>
        <c:scaling>
          <c:orientation val="minMax"/>
        </c:scaling>
        <c:delete val="0"/>
        <c:axPos val="l"/>
        <c:majorGridlines>
          <c:spPr>
            <a:ln>
              <a:solidFill>
                <a:srgbClr val="00FF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rgbClr val="00FF00"/>
                </a:solidFill>
              </a:defRPr>
            </a:pPr>
            <a:endParaRPr lang="en-US"/>
          </a:p>
        </c:txPr>
        <c:crossAx val="230408192"/>
        <c:crosses val="autoZero"/>
        <c:crossBetween val="between"/>
      </c:valAx>
      <c:spPr>
        <a:gradFill rotWithShape="1">
          <a:gsLst>
            <a:gs pos="0">
              <a:schemeClr val="dk1">
                <a:shade val="51000"/>
                <a:satMod val="130000"/>
              </a:schemeClr>
            </a:gs>
            <a:gs pos="80000">
              <a:schemeClr val="dk1">
                <a:shade val="93000"/>
                <a:satMod val="130000"/>
              </a:schemeClr>
            </a:gs>
            <a:gs pos="100000">
              <a:schemeClr val="dk1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plotArea>
    <c:legend>
      <c:legendPos val="b"/>
      <c:layout>
        <c:manualLayout>
          <c:xMode val="edge"/>
          <c:yMode val="edge"/>
          <c:x val="0.35230155920530154"/>
          <c:y val="0.93898042565551987"/>
          <c:w val="0.29539676612520888"/>
          <c:h val="6.1019574344480181E-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Trip Average trip Duration Alll the year</a:t>
            </a:r>
            <a:endParaRPr lang="en-US" sz="1800"/>
          </a:p>
        </c:rich>
      </c:tx>
      <c:layout/>
      <c:overlay val="0"/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casual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Sheet1!$B$3:$B$86</c:f>
              <c:strCache>
                <c:ptCount val="84"/>
                <c:pt idx="0">
                  <c:v>Dec</c:v>
                </c:pt>
                <c:pt idx="1">
                  <c:v>Dec</c:v>
                </c:pt>
                <c:pt idx="2">
                  <c:v>Dec</c:v>
                </c:pt>
                <c:pt idx="3">
                  <c:v>Dec</c:v>
                </c:pt>
                <c:pt idx="4">
                  <c:v>Dec</c:v>
                </c:pt>
                <c:pt idx="5">
                  <c:v>Dec</c:v>
                </c:pt>
                <c:pt idx="6">
                  <c:v>Dec</c:v>
                </c:pt>
                <c:pt idx="7">
                  <c:v>Jan</c:v>
                </c:pt>
                <c:pt idx="8">
                  <c:v>Jan</c:v>
                </c:pt>
                <c:pt idx="9">
                  <c:v>Jan</c:v>
                </c:pt>
                <c:pt idx="10">
                  <c:v>Jan</c:v>
                </c:pt>
                <c:pt idx="11">
                  <c:v>Jan</c:v>
                </c:pt>
                <c:pt idx="12">
                  <c:v>Jan</c:v>
                </c:pt>
                <c:pt idx="13">
                  <c:v>Jan</c:v>
                </c:pt>
                <c:pt idx="14">
                  <c:v>Feb</c:v>
                </c:pt>
                <c:pt idx="15">
                  <c:v>Feb</c:v>
                </c:pt>
                <c:pt idx="16">
                  <c:v>Feb</c:v>
                </c:pt>
                <c:pt idx="17">
                  <c:v>Feb</c:v>
                </c:pt>
                <c:pt idx="18">
                  <c:v>Feb</c:v>
                </c:pt>
                <c:pt idx="19">
                  <c:v>Feb</c:v>
                </c:pt>
                <c:pt idx="20">
                  <c:v>Feb</c:v>
                </c:pt>
                <c:pt idx="21">
                  <c:v>Mar</c:v>
                </c:pt>
                <c:pt idx="22">
                  <c:v>Mar</c:v>
                </c:pt>
                <c:pt idx="23">
                  <c:v>Mar</c:v>
                </c:pt>
                <c:pt idx="24">
                  <c:v>Mar</c:v>
                </c:pt>
                <c:pt idx="25">
                  <c:v>Mar</c:v>
                </c:pt>
                <c:pt idx="26">
                  <c:v>Mar</c:v>
                </c:pt>
                <c:pt idx="27">
                  <c:v>Mar</c:v>
                </c:pt>
                <c:pt idx="28">
                  <c:v>Apr</c:v>
                </c:pt>
                <c:pt idx="29">
                  <c:v>Apr</c:v>
                </c:pt>
                <c:pt idx="30">
                  <c:v>Apr</c:v>
                </c:pt>
                <c:pt idx="31">
                  <c:v>Apr</c:v>
                </c:pt>
                <c:pt idx="32">
                  <c:v>Apr</c:v>
                </c:pt>
                <c:pt idx="33">
                  <c:v>Apr</c:v>
                </c:pt>
                <c:pt idx="34">
                  <c:v>Apr</c:v>
                </c:pt>
                <c:pt idx="35">
                  <c:v>May</c:v>
                </c:pt>
                <c:pt idx="36">
                  <c:v>May</c:v>
                </c:pt>
                <c:pt idx="37">
                  <c:v>May</c:v>
                </c:pt>
                <c:pt idx="38">
                  <c:v>May</c:v>
                </c:pt>
                <c:pt idx="39">
                  <c:v>May</c:v>
                </c:pt>
                <c:pt idx="40">
                  <c:v>May</c:v>
                </c:pt>
                <c:pt idx="41">
                  <c:v>May</c:v>
                </c:pt>
                <c:pt idx="42">
                  <c:v>Jun</c:v>
                </c:pt>
                <c:pt idx="43">
                  <c:v>Jun</c:v>
                </c:pt>
                <c:pt idx="44">
                  <c:v>Jun</c:v>
                </c:pt>
                <c:pt idx="45">
                  <c:v>Jun</c:v>
                </c:pt>
                <c:pt idx="46">
                  <c:v>Jun</c:v>
                </c:pt>
                <c:pt idx="47">
                  <c:v>Jun</c:v>
                </c:pt>
                <c:pt idx="48">
                  <c:v>Jun</c:v>
                </c:pt>
                <c:pt idx="49">
                  <c:v>Jul</c:v>
                </c:pt>
                <c:pt idx="50">
                  <c:v>Jul</c:v>
                </c:pt>
                <c:pt idx="51">
                  <c:v>Jul</c:v>
                </c:pt>
                <c:pt idx="52">
                  <c:v>Jul</c:v>
                </c:pt>
                <c:pt idx="53">
                  <c:v>Jul</c:v>
                </c:pt>
                <c:pt idx="54">
                  <c:v>Jul</c:v>
                </c:pt>
                <c:pt idx="55">
                  <c:v>Jul</c:v>
                </c:pt>
                <c:pt idx="56">
                  <c:v>Aug</c:v>
                </c:pt>
                <c:pt idx="57">
                  <c:v>Aug</c:v>
                </c:pt>
                <c:pt idx="58">
                  <c:v>Aug</c:v>
                </c:pt>
                <c:pt idx="59">
                  <c:v>Aug</c:v>
                </c:pt>
                <c:pt idx="60">
                  <c:v>Aug</c:v>
                </c:pt>
                <c:pt idx="61">
                  <c:v>Aug</c:v>
                </c:pt>
                <c:pt idx="62">
                  <c:v>Aug</c:v>
                </c:pt>
                <c:pt idx="63">
                  <c:v>Sep</c:v>
                </c:pt>
                <c:pt idx="64">
                  <c:v>Sep</c:v>
                </c:pt>
                <c:pt idx="65">
                  <c:v>Sep</c:v>
                </c:pt>
                <c:pt idx="66">
                  <c:v>Sep</c:v>
                </c:pt>
                <c:pt idx="67">
                  <c:v>Sep</c:v>
                </c:pt>
                <c:pt idx="68">
                  <c:v>Sep</c:v>
                </c:pt>
                <c:pt idx="69">
                  <c:v>Sep</c:v>
                </c:pt>
                <c:pt idx="70">
                  <c:v>Oct</c:v>
                </c:pt>
                <c:pt idx="71">
                  <c:v>Oct</c:v>
                </c:pt>
                <c:pt idx="72">
                  <c:v>Oct</c:v>
                </c:pt>
                <c:pt idx="73">
                  <c:v>Oct</c:v>
                </c:pt>
                <c:pt idx="74">
                  <c:v>Oct</c:v>
                </c:pt>
                <c:pt idx="75">
                  <c:v>Oct</c:v>
                </c:pt>
                <c:pt idx="76">
                  <c:v>Oct</c:v>
                </c:pt>
                <c:pt idx="77">
                  <c:v>Nov</c:v>
                </c:pt>
                <c:pt idx="78">
                  <c:v>Nov</c:v>
                </c:pt>
                <c:pt idx="79">
                  <c:v>Nov</c:v>
                </c:pt>
                <c:pt idx="80">
                  <c:v>Nov</c:v>
                </c:pt>
                <c:pt idx="81">
                  <c:v>Nov</c:v>
                </c:pt>
                <c:pt idx="82">
                  <c:v>Nov</c:v>
                </c:pt>
                <c:pt idx="83">
                  <c:v>Nov</c:v>
                </c:pt>
              </c:strCache>
            </c:strRef>
          </c:cat>
          <c:val>
            <c:numRef>
              <c:f>Sheet1!$E$3:$E$86</c:f>
              <c:numCache>
                <c:formatCode>0</c:formatCode>
                <c:ptCount val="84"/>
                <c:pt idx="0">
                  <c:v>41.028146989835811</c:v>
                </c:pt>
                <c:pt idx="1">
                  <c:v>23.163749294184079</c:v>
                </c:pt>
                <c:pt idx="2">
                  <c:v>21.372484909456741</c:v>
                </c:pt>
                <c:pt idx="3">
                  <c:v>22.325530992631119</c:v>
                </c:pt>
                <c:pt idx="4">
                  <c:v>23.930873621713321</c:v>
                </c:pt>
                <c:pt idx="5">
                  <c:v>22.546269519953729</c:v>
                </c:pt>
                <c:pt idx="6">
                  <c:v>29.449256342957131</c:v>
                </c:pt>
                <c:pt idx="7">
                  <c:v>29.213687150837991</c:v>
                </c:pt>
                <c:pt idx="8">
                  <c:v>20.49233716475096</c:v>
                </c:pt>
                <c:pt idx="9">
                  <c:v>22.356004250797021</c:v>
                </c:pt>
                <c:pt idx="10">
                  <c:v>25.654250238777461</c:v>
                </c:pt>
                <c:pt idx="11">
                  <c:v>21.6541737649063</c:v>
                </c:pt>
                <c:pt idx="12">
                  <c:v>22.95066948555321</c:v>
                </c:pt>
                <c:pt idx="13">
                  <c:v>31.76117911566325</c:v>
                </c:pt>
                <c:pt idx="14">
                  <c:v>43.746590093323761</c:v>
                </c:pt>
                <c:pt idx="15">
                  <c:v>36.945299145299153</c:v>
                </c:pt>
                <c:pt idx="16">
                  <c:v>49.341608738828199</c:v>
                </c:pt>
                <c:pt idx="17">
                  <c:v>34.065062388591798</c:v>
                </c:pt>
                <c:pt idx="18">
                  <c:v>20.99136276391555</c:v>
                </c:pt>
                <c:pt idx="19">
                  <c:v>63.165106951871657</c:v>
                </c:pt>
                <c:pt idx="20">
                  <c:v>61.229268292682917</c:v>
                </c:pt>
                <c:pt idx="21">
                  <c:v>41.364627184130093</c:v>
                </c:pt>
                <c:pt idx="22">
                  <c:v>44.13779297689549</c:v>
                </c:pt>
                <c:pt idx="23">
                  <c:v>36.015675779009747</c:v>
                </c:pt>
                <c:pt idx="24">
                  <c:v>28.739810853411399</c:v>
                </c:pt>
                <c:pt idx="25">
                  <c:v>30.339285714285719</c:v>
                </c:pt>
                <c:pt idx="26">
                  <c:v>29.198019801980202</c:v>
                </c:pt>
                <c:pt idx="27">
                  <c:v>42.304540721626147</c:v>
                </c:pt>
                <c:pt idx="28">
                  <c:v>42.274906723823129</c:v>
                </c:pt>
                <c:pt idx="29">
                  <c:v>37.217494384826551</c:v>
                </c:pt>
                <c:pt idx="30">
                  <c:v>39.52753239104829</c:v>
                </c:pt>
                <c:pt idx="31">
                  <c:v>38.168918918918919</c:v>
                </c:pt>
                <c:pt idx="32">
                  <c:v>24.991334629089732</c:v>
                </c:pt>
                <c:pt idx="33">
                  <c:v>41.161810886252617</c:v>
                </c:pt>
                <c:pt idx="34">
                  <c:v>36.668854587420661</c:v>
                </c:pt>
                <c:pt idx="35">
                  <c:v>46.365199903467143</c:v>
                </c:pt>
                <c:pt idx="36">
                  <c:v>37.692799442087519</c:v>
                </c:pt>
                <c:pt idx="37">
                  <c:v>30.425328168711001</c:v>
                </c:pt>
                <c:pt idx="38">
                  <c:v>31.126548940028499</c:v>
                </c:pt>
                <c:pt idx="39">
                  <c:v>32.329174874151903</c:v>
                </c:pt>
                <c:pt idx="40">
                  <c:v>34.576138044371397</c:v>
                </c:pt>
                <c:pt idx="41">
                  <c:v>39.291378254211331</c:v>
                </c:pt>
                <c:pt idx="42">
                  <c:v>42.126846397167647</c:v>
                </c:pt>
                <c:pt idx="43">
                  <c:v>30.68642376553769</c:v>
                </c:pt>
                <c:pt idx="44">
                  <c:v>33.346710772687551</c:v>
                </c:pt>
                <c:pt idx="45">
                  <c:v>34.426716255368113</c:v>
                </c:pt>
                <c:pt idx="46">
                  <c:v>34.927824596141313</c:v>
                </c:pt>
                <c:pt idx="47">
                  <c:v>36.402853840177372</c:v>
                </c:pt>
                <c:pt idx="48">
                  <c:v>41.389910861670508</c:v>
                </c:pt>
                <c:pt idx="49">
                  <c:v>36.802219864054827</c:v>
                </c:pt>
                <c:pt idx="50">
                  <c:v>36.674208238459947</c:v>
                </c:pt>
                <c:pt idx="51">
                  <c:v>28.085422265298028</c:v>
                </c:pt>
                <c:pt idx="52">
                  <c:v>28.613797993253549</c:v>
                </c:pt>
                <c:pt idx="53">
                  <c:v>30.56603275689179</c:v>
                </c:pt>
                <c:pt idx="54">
                  <c:v>30.70137431735753</c:v>
                </c:pt>
                <c:pt idx="55">
                  <c:v>34.905929083510948</c:v>
                </c:pt>
                <c:pt idx="56">
                  <c:v>32.745186626815872</c:v>
                </c:pt>
                <c:pt idx="57">
                  <c:v>28.309657608477501</c:v>
                </c:pt>
                <c:pt idx="58">
                  <c:v>25.707965162981441</c:v>
                </c:pt>
                <c:pt idx="59">
                  <c:v>25.534855829293889</c:v>
                </c:pt>
                <c:pt idx="60">
                  <c:v>26.398335391034099</c:v>
                </c:pt>
                <c:pt idx="61">
                  <c:v>27.299897383273471</c:v>
                </c:pt>
                <c:pt idx="62">
                  <c:v>30.674884087758709</c:v>
                </c:pt>
                <c:pt idx="63">
                  <c:v>33.392182856476893</c:v>
                </c:pt>
                <c:pt idx="64">
                  <c:v>29.712266648251731</c:v>
                </c:pt>
                <c:pt idx="65">
                  <c:v>22.421899553711739</c:v>
                </c:pt>
                <c:pt idx="66">
                  <c:v>23.418561320231571</c:v>
                </c:pt>
                <c:pt idx="67">
                  <c:v>23.737635300624159</c:v>
                </c:pt>
                <c:pt idx="68">
                  <c:v>26.16492324956916</c:v>
                </c:pt>
                <c:pt idx="69">
                  <c:v>30.428311939937029</c:v>
                </c:pt>
                <c:pt idx="70">
                  <c:v>36.560408868960543</c:v>
                </c:pt>
                <c:pt idx="71">
                  <c:v>26.088204616570678</c:v>
                </c:pt>
                <c:pt idx="72">
                  <c:v>22.322044539646189</c:v>
                </c:pt>
                <c:pt idx="73">
                  <c:v>22.57871611557939</c:v>
                </c:pt>
                <c:pt idx="74">
                  <c:v>22.44050338125308</c:v>
                </c:pt>
                <c:pt idx="75">
                  <c:v>27.164389453975001</c:v>
                </c:pt>
                <c:pt idx="76">
                  <c:v>31.333932718963059</c:v>
                </c:pt>
                <c:pt idx="77">
                  <c:v>28.80567359595728</c:v>
                </c:pt>
                <c:pt idx="78">
                  <c:v>22.397959183673471</c:v>
                </c:pt>
                <c:pt idx="79">
                  <c:v>17.591275250960461</c:v>
                </c:pt>
                <c:pt idx="80">
                  <c:v>18.10065994633403</c:v>
                </c:pt>
                <c:pt idx="81">
                  <c:v>20.516933249932979</c:v>
                </c:pt>
                <c:pt idx="82">
                  <c:v>21.315222410343239</c:v>
                </c:pt>
                <c:pt idx="83">
                  <c:v>29.158998054474711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member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Sheet1!$B$3:$B$86</c:f>
              <c:strCache>
                <c:ptCount val="84"/>
                <c:pt idx="0">
                  <c:v>Dec</c:v>
                </c:pt>
                <c:pt idx="1">
                  <c:v>Dec</c:v>
                </c:pt>
                <c:pt idx="2">
                  <c:v>Dec</c:v>
                </c:pt>
                <c:pt idx="3">
                  <c:v>Dec</c:v>
                </c:pt>
                <c:pt idx="4">
                  <c:v>Dec</c:v>
                </c:pt>
                <c:pt idx="5">
                  <c:v>Dec</c:v>
                </c:pt>
                <c:pt idx="6">
                  <c:v>Dec</c:v>
                </c:pt>
                <c:pt idx="7">
                  <c:v>Jan</c:v>
                </c:pt>
                <c:pt idx="8">
                  <c:v>Jan</c:v>
                </c:pt>
                <c:pt idx="9">
                  <c:v>Jan</c:v>
                </c:pt>
                <c:pt idx="10">
                  <c:v>Jan</c:v>
                </c:pt>
                <c:pt idx="11">
                  <c:v>Jan</c:v>
                </c:pt>
                <c:pt idx="12">
                  <c:v>Jan</c:v>
                </c:pt>
                <c:pt idx="13">
                  <c:v>Jan</c:v>
                </c:pt>
                <c:pt idx="14">
                  <c:v>Feb</c:v>
                </c:pt>
                <c:pt idx="15">
                  <c:v>Feb</c:v>
                </c:pt>
                <c:pt idx="16">
                  <c:v>Feb</c:v>
                </c:pt>
                <c:pt idx="17">
                  <c:v>Feb</c:v>
                </c:pt>
                <c:pt idx="18">
                  <c:v>Feb</c:v>
                </c:pt>
                <c:pt idx="19">
                  <c:v>Feb</c:v>
                </c:pt>
                <c:pt idx="20">
                  <c:v>Feb</c:v>
                </c:pt>
                <c:pt idx="21">
                  <c:v>Mar</c:v>
                </c:pt>
                <c:pt idx="22">
                  <c:v>Mar</c:v>
                </c:pt>
                <c:pt idx="23">
                  <c:v>Mar</c:v>
                </c:pt>
                <c:pt idx="24">
                  <c:v>Mar</c:v>
                </c:pt>
                <c:pt idx="25">
                  <c:v>Mar</c:v>
                </c:pt>
                <c:pt idx="26">
                  <c:v>Mar</c:v>
                </c:pt>
                <c:pt idx="27">
                  <c:v>Mar</c:v>
                </c:pt>
                <c:pt idx="28">
                  <c:v>Apr</c:v>
                </c:pt>
                <c:pt idx="29">
                  <c:v>Apr</c:v>
                </c:pt>
                <c:pt idx="30">
                  <c:v>Apr</c:v>
                </c:pt>
                <c:pt idx="31">
                  <c:v>Apr</c:v>
                </c:pt>
                <c:pt idx="32">
                  <c:v>Apr</c:v>
                </c:pt>
                <c:pt idx="33">
                  <c:v>Apr</c:v>
                </c:pt>
                <c:pt idx="34">
                  <c:v>Apr</c:v>
                </c:pt>
                <c:pt idx="35">
                  <c:v>May</c:v>
                </c:pt>
                <c:pt idx="36">
                  <c:v>May</c:v>
                </c:pt>
                <c:pt idx="37">
                  <c:v>May</c:v>
                </c:pt>
                <c:pt idx="38">
                  <c:v>May</c:v>
                </c:pt>
                <c:pt idx="39">
                  <c:v>May</c:v>
                </c:pt>
                <c:pt idx="40">
                  <c:v>May</c:v>
                </c:pt>
                <c:pt idx="41">
                  <c:v>May</c:v>
                </c:pt>
                <c:pt idx="42">
                  <c:v>Jun</c:v>
                </c:pt>
                <c:pt idx="43">
                  <c:v>Jun</c:v>
                </c:pt>
                <c:pt idx="44">
                  <c:v>Jun</c:v>
                </c:pt>
                <c:pt idx="45">
                  <c:v>Jun</c:v>
                </c:pt>
                <c:pt idx="46">
                  <c:v>Jun</c:v>
                </c:pt>
                <c:pt idx="47">
                  <c:v>Jun</c:v>
                </c:pt>
                <c:pt idx="48">
                  <c:v>Jun</c:v>
                </c:pt>
                <c:pt idx="49">
                  <c:v>Jul</c:v>
                </c:pt>
                <c:pt idx="50">
                  <c:v>Jul</c:v>
                </c:pt>
                <c:pt idx="51">
                  <c:v>Jul</c:v>
                </c:pt>
                <c:pt idx="52">
                  <c:v>Jul</c:v>
                </c:pt>
                <c:pt idx="53">
                  <c:v>Jul</c:v>
                </c:pt>
                <c:pt idx="54">
                  <c:v>Jul</c:v>
                </c:pt>
                <c:pt idx="55">
                  <c:v>Jul</c:v>
                </c:pt>
                <c:pt idx="56">
                  <c:v>Aug</c:v>
                </c:pt>
                <c:pt idx="57">
                  <c:v>Aug</c:v>
                </c:pt>
                <c:pt idx="58">
                  <c:v>Aug</c:v>
                </c:pt>
                <c:pt idx="59">
                  <c:v>Aug</c:v>
                </c:pt>
                <c:pt idx="60">
                  <c:v>Aug</c:v>
                </c:pt>
                <c:pt idx="61">
                  <c:v>Aug</c:v>
                </c:pt>
                <c:pt idx="62">
                  <c:v>Aug</c:v>
                </c:pt>
                <c:pt idx="63">
                  <c:v>Sep</c:v>
                </c:pt>
                <c:pt idx="64">
                  <c:v>Sep</c:v>
                </c:pt>
                <c:pt idx="65">
                  <c:v>Sep</c:v>
                </c:pt>
                <c:pt idx="66">
                  <c:v>Sep</c:v>
                </c:pt>
                <c:pt idx="67">
                  <c:v>Sep</c:v>
                </c:pt>
                <c:pt idx="68">
                  <c:v>Sep</c:v>
                </c:pt>
                <c:pt idx="69">
                  <c:v>Sep</c:v>
                </c:pt>
                <c:pt idx="70">
                  <c:v>Oct</c:v>
                </c:pt>
                <c:pt idx="71">
                  <c:v>Oct</c:v>
                </c:pt>
                <c:pt idx="72">
                  <c:v>Oct</c:v>
                </c:pt>
                <c:pt idx="73">
                  <c:v>Oct</c:v>
                </c:pt>
                <c:pt idx="74">
                  <c:v>Oct</c:v>
                </c:pt>
                <c:pt idx="75">
                  <c:v>Oct</c:v>
                </c:pt>
                <c:pt idx="76">
                  <c:v>Oct</c:v>
                </c:pt>
                <c:pt idx="77">
                  <c:v>Nov</c:v>
                </c:pt>
                <c:pt idx="78">
                  <c:v>Nov</c:v>
                </c:pt>
                <c:pt idx="79">
                  <c:v>Nov</c:v>
                </c:pt>
                <c:pt idx="80">
                  <c:v>Nov</c:v>
                </c:pt>
                <c:pt idx="81">
                  <c:v>Nov</c:v>
                </c:pt>
                <c:pt idx="82">
                  <c:v>Nov</c:v>
                </c:pt>
                <c:pt idx="83">
                  <c:v>Nov</c:v>
                </c:pt>
              </c:strCache>
            </c:strRef>
          </c:cat>
          <c:val>
            <c:numRef>
              <c:f>Sheet1!$F$3:$F$86</c:f>
              <c:numCache>
                <c:formatCode>0</c:formatCode>
                <c:ptCount val="84"/>
                <c:pt idx="0">
                  <c:v>14.24845247180531</c:v>
                </c:pt>
                <c:pt idx="1">
                  <c:v>12.17660599956838</c:v>
                </c:pt>
                <c:pt idx="2">
                  <c:v>12.00950548168883</c:v>
                </c:pt>
                <c:pt idx="3">
                  <c:v>12.616160471441519</c:v>
                </c:pt>
                <c:pt idx="4">
                  <c:v>12.97212605944849</c:v>
                </c:pt>
                <c:pt idx="5">
                  <c:v>12.690055649649169</c:v>
                </c:pt>
                <c:pt idx="6">
                  <c:v>12.9448407864973</c:v>
                </c:pt>
                <c:pt idx="7">
                  <c:v>13.35640216411181</c:v>
                </c:pt>
                <c:pt idx="8">
                  <c:v>13.21266277503368</c:v>
                </c:pt>
                <c:pt idx="9">
                  <c:v>12.035291891380449</c:v>
                </c:pt>
                <c:pt idx="10">
                  <c:v>13.453020433657541</c:v>
                </c:pt>
                <c:pt idx="11">
                  <c:v>12.25614240347652</c:v>
                </c:pt>
                <c:pt idx="12">
                  <c:v>12.32792849798307</c:v>
                </c:pt>
                <c:pt idx="13">
                  <c:v>13.55540222420651</c:v>
                </c:pt>
                <c:pt idx="14">
                  <c:v>21.297168629416191</c:v>
                </c:pt>
                <c:pt idx="15">
                  <c:v>19.70946789907569</c:v>
                </c:pt>
                <c:pt idx="16">
                  <c:v>17.39525139664805</c:v>
                </c:pt>
                <c:pt idx="17">
                  <c:v>17.43868138515046</c:v>
                </c:pt>
                <c:pt idx="18">
                  <c:v>15.56292488807826</c:v>
                </c:pt>
                <c:pt idx="19">
                  <c:v>17.15605095541401</c:v>
                </c:pt>
                <c:pt idx="20">
                  <c:v>19.279871323529409</c:v>
                </c:pt>
                <c:pt idx="21">
                  <c:v>16.15066994804485</c:v>
                </c:pt>
                <c:pt idx="22">
                  <c:v>14.127835683629669</c:v>
                </c:pt>
                <c:pt idx="23">
                  <c:v>13.48266485384092</c:v>
                </c:pt>
                <c:pt idx="24">
                  <c:v>12.9200316011236</c:v>
                </c:pt>
                <c:pt idx="25">
                  <c:v>12.0666541494555</c:v>
                </c:pt>
                <c:pt idx="26">
                  <c:v>12.74724537166508</c:v>
                </c:pt>
                <c:pt idx="27">
                  <c:v>15.87426597582038</c:v>
                </c:pt>
                <c:pt idx="28">
                  <c:v>16.751590077913821</c:v>
                </c:pt>
                <c:pt idx="29">
                  <c:v>14.44103433352568</c:v>
                </c:pt>
                <c:pt idx="30">
                  <c:v>14.48293295650809</c:v>
                </c:pt>
                <c:pt idx="31">
                  <c:v>13.4377071169323</c:v>
                </c:pt>
                <c:pt idx="32">
                  <c:v>13.25573361823362</c:v>
                </c:pt>
                <c:pt idx="33">
                  <c:v>14.27055799267931</c:v>
                </c:pt>
                <c:pt idx="34">
                  <c:v>16.516919267707081</c:v>
                </c:pt>
                <c:pt idx="35">
                  <c:v>16.896914562599459</c:v>
                </c:pt>
                <c:pt idx="36">
                  <c:v>14.478113425369189</c:v>
                </c:pt>
                <c:pt idx="37">
                  <c:v>12.88756882930333</c:v>
                </c:pt>
                <c:pt idx="38">
                  <c:v>13.69420984554516</c:v>
                </c:pt>
                <c:pt idx="39">
                  <c:v>13.414647129689291</c:v>
                </c:pt>
                <c:pt idx="40">
                  <c:v>14.03400866284756</c:v>
                </c:pt>
                <c:pt idx="41">
                  <c:v>16.194114245325451</c:v>
                </c:pt>
                <c:pt idx="42">
                  <c:v>16.702003301655289</c:v>
                </c:pt>
                <c:pt idx="43">
                  <c:v>13.559370725034199</c:v>
                </c:pt>
                <c:pt idx="44">
                  <c:v>14.234295278021509</c:v>
                </c:pt>
                <c:pt idx="45">
                  <c:v>13.958919952505051</c:v>
                </c:pt>
                <c:pt idx="46">
                  <c:v>14.10909017256745</c:v>
                </c:pt>
                <c:pt idx="47">
                  <c:v>14.55120758816647</c:v>
                </c:pt>
                <c:pt idx="48">
                  <c:v>16.098432803778451</c:v>
                </c:pt>
                <c:pt idx="49">
                  <c:v>16.055207468357619</c:v>
                </c:pt>
                <c:pt idx="50">
                  <c:v>14.1421751005398</c:v>
                </c:pt>
                <c:pt idx="51">
                  <c:v>13.458034214143879</c:v>
                </c:pt>
                <c:pt idx="52">
                  <c:v>13.332355743186451</c:v>
                </c:pt>
                <c:pt idx="53">
                  <c:v>13.44509119130772</c:v>
                </c:pt>
                <c:pt idx="54">
                  <c:v>13.88090010122246</c:v>
                </c:pt>
                <c:pt idx="55">
                  <c:v>15.846374815213011</c:v>
                </c:pt>
                <c:pt idx="56">
                  <c:v>16.11645013204771</c:v>
                </c:pt>
                <c:pt idx="57">
                  <c:v>13.39921552984975</c:v>
                </c:pt>
                <c:pt idx="58">
                  <c:v>12.978869585724389</c:v>
                </c:pt>
                <c:pt idx="59">
                  <c:v>13.132406449883179</c:v>
                </c:pt>
                <c:pt idx="60">
                  <c:v>13.37927944403804</c:v>
                </c:pt>
                <c:pt idx="61">
                  <c:v>13.754112228592909</c:v>
                </c:pt>
                <c:pt idx="62">
                  <c:v>16.211890481383389</c:v>
                </c:pt>
                <c:pt idx="63">
                  <c:v>15.978128015439051</c:v>
                </c:pt>
                <c:pt idx="64">
                  <c:v>13.72099880030094</c:v>
                </c:pt>
                <c:pt idx="65">
                  <c:v>12.393061138142579</c:v>
                </c:pt>
                <c:pt idx="66">
                  <c:v>12.93059225089616</c:v>
                </c:pt>
                <c:pt idx="67">
                  <c:v>13.03014499237986</c:v>
                </c:pt>
                <c:pt idx="68">
                  <c:v>13.74695501338663</c:v>
                </c:pt>
                <c:pt idx="69">
                  <c:v>15.184805958762469</c:v>
                </c:pt>
                <c:pt idx="70">
                  <c:v>14.39747797905933</c:v>
                </c:pt>
                <c:pt idx="71">
                  <c:v>11.435882663594031</c:v>
                </c:pt>
                <c:pt idx="72">
                  <c:v>11.741352051010301</c:v>
                </c:pt>
                <c:pt idx="73">
                  <c:v>11.78787616292164</c:v>
                </c:pt>
                <c:pt idx="74">
                  <c:v>11.413370118845499</c:v>
                </c:pt>
                <c:pt idx="75">
                  <c:v>12.308223645699179</c:v>
                </c:pt>
                <c:pt idx="76">
                  <c:v>14.12744876553171</c:v>
                </c:pt>
                <c:pt idx="77">
                  <c:v>12.769175681278499</c:v>
                </c:pt>
                <c:pt idx="78">
                  <c:v>11.28470280108314</c:v>
                </c:pt>
                <c:pt idx="79">
                  <c:v>10.78198913170961</c:v>
                </c:pt>
                <c:pt idx="80">
                  <c:v>10.87168737454582</c:v>
                </c:pt>
                <c:pt idx="81">
                  <c:v>10.63938179736691</c:v>
                </c:pt>
                <c:pt idx="82">
                  <c:v>10.982065163240231</c:v>
                </c:pt>
                <c:pt idx="83">
                  <c:v>12.5757844172657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48512"/>
        <c:axId val="230462592"/>
      </c:lineChart>
      <c:catAx>
        <c:axId val="2304485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FF00"/>
                </a:solidFill>
              </a:defRPr>
            </a:pPr>
            <a:endParaRPr lang="en-US"/>
          </a:p>
        </c:txPr>
        <c:crossAx val="230462592"/>
        <c:crosses val="autoZero"/>
        <c:auto val="1"/>
        <c:lblAlgn val="ctr"/>
        <c:lblOffset val="100"/>
        <c:noMultiLvlLbl val="0"/>
      </c:catAx>
      <c:valAx>
        <c:axId val="230462592"/>
        <c:scaling>
          <c:orientation val="minMax"/>
        </c:scaling>
        <c:delete val="0"/>
        <c:axPos val="l"/>
        <c:majorGridlines>
          <c:spPr>
            <a:ln>
              <a:solidFill>
                <a:srgbClr val="00FF00"/>
              </a:solidFill>
            </a:ln>
          </c:spPr>
        </c:majorGridlines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FF00"/>
                </a:solidFill>
              </a:defRPr>
            </a:pPr>
            <a:endParaRPr lang="en-US"/>
          </a:p>
        </c:txPr>
        <c:crossAx val="230448512"/>
        <c:crosses val="autoZero"/>
        <c:crossBetween val="between"/>
      </c:valAx>
      <c:spPr>
        <a:gradFill rotWithShape="1">
          <a:gsLst>
            <a:gs pos="0">
              <a:schemeClr val="dk1">
                <a:shade val="51000"/>
                <a:satMod val="130000"/>
              </a:schemeClr>
            </a:gs>
            <a:gs pos="80000">
              <a:schemeClr val="dk1">
                <a:shade val="93000"/>
                <a:satMod val="130000"/>
              </a:schemeClr>
            </a:gs>
            <a:gs pos="100000">
              <a:schemeClr val="dk1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Monthly Tripe Duration Average/ minuite</a:t>
            </a:r>
            <a:endParaRPr lang="en-US" sz="1100"/>
          </a:p>
        </c:rich>
      </c:tx>
      <c:layout>
        <c:manualLayout>
          <c:xMode val="edge"/>
          <c:yMode val="edge"/>
          <c:x val="4.2667187262749196E-4"/>
          <c:y val="1.6510033020065989E-4"/>
        </c:manualLayout>
      </c:layout>
      <c:overlay val="0"/>
      <c:spPr>
        <a:gradFill rotWithShape="1">
          <a:gsLst>
            <a:gs pos="0">
              <a:schemeClr val="accent3">
                <a:shade val="51000"/>
                <a:satMod val="130000"/>
              </a:schemeClr>
            </a:gs>
            <a:gs pos="80000">
              <a:schemeClr val="accent3">
                <a:shade val="93000"/>
                <a:satMod val="130000"/>
              </a:schemeClr>
            </a:gs>
            <a:gs pos="100000">
              <a:schemeClr val="accent3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Trip Avg'!$B$1</c:f>
              <c:strCache>
                <c:ptCount val="1"/>
                <c:pt idx="0">
                  <c:v>Average of casual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trendline>
            <c:spPr>
              <a:ln w="25400" cap="flat" cmpd="sng" algn="ctr">
                <a:solidFill>
                  <a:srgbClr val="0000FF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'Monthly Trip Avg'!$A$2:$A$13</c:f>
              <c:strCache>
                <c:ptCount val="12"/>
                <c:pt idx="0">
                  <c:v>Feb</c:v>
                </c:pt>
                <c:pt idx="1">
                  <c:v>Apr</c:v>
                </c:pt>
                <c:pt idx="2">
                  <c:v>Jun</c:v>
                </c:pt>
                <c:pt idx="3">
                  <c:v>Mar</c:v>
                </c:pt>
                <c:pt idx="4">
                  <c:v>May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Dec</c:v>
                </c:pt>
                <c:pt idx="10">
                  <c:v>Jan</c:v>
                </c:pt>
                <c:pt idx="11">
                  <c:v>Nov</c:v>
                </c:pt>
              </c:strCache>
            </c:strRef>
          </c:cat>
          <c:val>
            <c:numRef>
              <c:f>'Monthly Trip Avg'!$B$2:$B$13</c:f>
              <c:numCache>
                <c:formatCode>0</c:formatCode>
                <c:ptCount val="12"/>
                <c:pt idx="0">
                  <c:v>44.21204262493044</c:v>
                </c:pt>
                <c:pt idx="1">
                  <c:v>37.144407503054268</c:v>
                </c:pt>
                <c:pt idx="2">
                  <c:v>36.186755212678598</c:v>
                </c:pt>
                <c:pt idx="3">
                  <c:v>36.014250433048396</c:v>
                </c:pt>
                <c:pt idx="4">
                  <c:v>35.972366803861256</c:v>
                </c:pt>
                <c:pt idx="5">
                  <c:v>32.33556921697523</c:v>
                </c:pt>
                <c:pt idx="6">
                  <c:v>28.095826012804995</c:v>
                </c:pt>
                <c:pt idx="7">
                  <c:v>27.039397266971754</c:v>
                </c:pt>
                <c:pt idx="8">
                  <c:v>26.926885670706849</c:v>
                </c:pt>
                <c:pt idx="9">
                  <c:v>26.259473095818851</c:v>
                </c:pt>
                <c:pt idx="10">
                  <c:v>24.868900167326604</c:v>
                </c:pt>
                <c:pt idx="11">
                  <c:v>22.55524595595374</c:v>
                </c:pt>
              </c:numCache>
            </c:numRef>
          </c:val>
        </c:ser>
        <c:ser>
          <c:idx val="1"/>
          <c:order val="1"/>
          <c:tx>
            <c:strRef>
              <c:f>'Monthly Trip Avg'!$C$1</c:f>
              <c:strCache>
                <c:ptCount val="1"/>
                <c:pt idx="0">
                  <c:v>Average of member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trendline>
            <c:spPr>
              <a:ln w="25400" cap="flat" cmpd="sng" algn="ctr">
                <a:solidFill>
                  <a:schemeClr val="accent6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'Monthly Trip Avg'!$A$2:$A$13</c:f>
              <c:strCache>
                <c:ptCount val="12"/>
                <c:pt idx="0">
                  <c:v>Feb</c:v>
                </c:pt>
                <c:pt idx="1">
                  <c:v>Apr</c:v>
                </c:pt>
                <c:pt idx="2">
                  <c:v>Jun</c:v>
                </c:pt>
                <c:pt idx="3">
                  <c:v>Mar</c:v>
                </c:pt>
                <c:pt idx="4">
                  <c:v>May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Dec</c:v>
                </c:pt>
                <c:pt idx="10">
                  <c:v>Jan</c:v>
                </c:pt>
                <c:pt idx="11">
                  <c:v>Nov</c:v>
                </c:pt>
              </c:strCache>
            </c:strRef>
          </c:cat>
          <c:val>
            <c:numRef>
              <c:f>'Monthly Trip Avg'!$C$2:$C$13</c:f>
              <c:numCache>
                <c:formatCode>0</c:formatCode>
                <c:ptCount val="12"/>
                <c:pt idx="0">
                  <c:v>18.262773782473154</c:v>
                </c:pt>
                <c:pt idx="1">
                  <c:v>14.736639337642844</c:v>
                </c:pt>
                <c:pt idx="2">
                  <c:v>14.744759974532631</c:v>
                </c:pt>
                <c:pt idx="3">
                  <c:v>13.909909654797142</c:v>
                </c:pt>
                <c:pt idx="4">
                  <c:v>14.514225242954206</c:v>
                </c:pt>
                <c:pt idx="5">
                  <c:v>14.308591233424421</c:v>
                </c:pt>
                <c:pt idx="6">
                  <c:v>14.138889121645624</c:v>
                </c:pt>
                <c:pt idx="7">
                  <c:v>13.854955167043956</c:v>
                </c:pt>
                <c:pt idx="8">
                  <c:v>12.458804483808814</c:v>
                </c:pt>
                <c:pt idx="9">
                  <c:v>12.808249560014142</c:v>
                </c:pt>
                <c:pt idx="10">
                  <c:v>12.885264341407082</c:v>
                </c:pt>
                <c:pt idx="11">
                  <c:v>11.414969480927128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1303040"/>
        <c:axId val="231301504"/>
      </c:barChart>
      <c:valAx>
        <c:axId val="231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FF00"/>
              </a:solidFill>
              <a:prstDash val="solid"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231303040"/>
        <c:crosses val="autoZero"/>
        <c:crossBetween val="between"/>
      </c:valAx>
      <c:catAx>
        <c:axId val="231303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1301504"/>
        <c:crosses val="autoZero"/>
        <c:auto val="1"/>
        <c:lblAlgn val="ctr"/>
        <c:lblOffset val="100"/>
        <c:noMultiLvlLbl val="0"/>
      </c:catAx>
      <c:spPr>
        <a:gradFill rotWithShape="1">
          <a:gsLst>
            <a:gs pos="0">
              <a:schemeClr val="dk1">
                <a:shade val="51000"/>
                <a:satMod val="130000"/>
              </a:schemeClr>
            </a:gs>
            <a:gs pos="80000">
              <a:schemeClr val="dk1">
                <a:shade val="93000"/>
                <a:satMod val="130000"/>
              </a:schemeClr>
            </a:gs>
            <a:gs pos="100000">
              <a:schemeClr val="dk1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plotArea>
    <c:legend>
      <c:legendPos val="b"/>
      <c:legendEntry>
        <c:idx val="0"/>
        <c:txPr>
          <a:bodyPr/>
          <a:lstStyle/>
          <a:p>
            <a:pPr>
              <a:defRPr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9689906864174992E-2"/>
          <c:y val="0.88147177624707351"/>
          <c:w val="0.91737317654493722"/>
          <c:h val="8.9888594850354178E-2"/>
        </c:manualLayout>
      </c:layout>
      <c:overlay val="0"/>
      <c:spPr>
        <a:gradFill rotWithShape="1">
          <a:gsLst>
            <a:gs pos="0">
              <a:schemeClr val="accent3">
                <a:shade val="51000"/>
                <a:satMod val="130000"/>
              </a:schemeClr>
            </a:gs>
            <a:gs pos="80000">
              <a:schemeClr val="accent3">
                <a:shade val="93000"/>
                <a:satMod val="130000"/>
              </a:schemeClr>
            </a:gs>
            <a:gs pos="100000">
              <a:schemeClr val="accent3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Monthly Tripe Duration Sum / minuite</a:t>
            </a:r>
            <a:endParaRPr lang="en-US" sz="1100"/>
          </a:p>
        </c:rich>
      </c:tx>
      <c:layout>
        <c:manualLayout>
          <c:xMode val="edge"/>
          <c:yMode val="edge"/>
          <c:x val="6.4166666666666669E-3"/>
          <c:y val="0"/>
        </c:manualLayout>
      </c:layout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Trip Avg'!$B$18</c:f>
              <c:strCache>
                <c:ptCount val="1"/>
                <c:pt idx="0">
                  <c:v>Casual Trips Duration Sum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25400" cap="flat" cmpd="sng" algn="ctr">
                <a:solidFill>
                  <a:srgbClr val="0000FF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'Monthly Trip Avg'!$A$19:$A$30</c:f>
              <c:strCache>
                <c:ptCount val="12"/>
                <c:pt idx="0">
                  <c:v>Jul</c:v>
                </c:pt>
                <c:pt idx="1">
                  <c:v>Jun</c:v>
                </c:pt>
                <c:pt idx="2">
                  <c:v>Aug</c:v>
                </c:pt>
                <c:pt idx="3">
                  <c:v>Sep</c:v>
                </c:pt>
                <c:pt idx="4">
                  <c:v>May</c:v>
                </c:pt>
                <c:pt idx="5">
                  <c:v>Oct</c:v>
                </c:pt>
                <c:pt idx="6">
                  <c:v>Apr</c:v>
                </c:pt>
                <c:pt idx="7">
                  <c:v>Mar</c:v>
                </c:pt>
                <c:pt idx="8">
                  <c:v>Nov</c:v>
                </c:pt>
                <c:pt idx="9">
                  <c:v>Dec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'Monthly Trip Avg'!$B$19:$B$30</c:f>
              <c:numCache>
                <c:formatCode>General</c:formatCode>
                <c:ptCount val="12"/>
                <c:pt idx="0">
                  <c:v>14494709</c:v>
                </c:pt>
                <c:pt idx="1">
                  <c:v>13759675</c:v>
                </c:pt>
                <c:pt idx="2">
                  <c:v>11878647</c:v>
                </c:pt>
                <c:pt idx="3">
                  <c:v>10121126</c:v>
                </c:pt>
                <c:pt idx="4">
                  <c:v>9821723</c:v>
                </c:pt>
                <c:pt idx="5">
                  <c:v>7376078</c:v>
                </c:pt>
                <c:pt idx="6">
                  <c:v>5193683</c:v>
                </c:pt>
                <c:pt idx="7">
                  <c:v>3206575</c:v>
                </c:pt>
                <c:pt idx="8">
                  <c:v>2472629</c:v>
                </c:pt>
                <c:pt idx="9">
                  <c:v>805398</c:v>
                </c:pt>
                <c:pt idx="10">
                  <c:v>500212</c:v>
                </c:pt>
                <c:pt idx="11">
                  <c:v>465368</c:v>
                </c:pt>
              </c:numCache>
            </c:numRef>
          </c:val>
        </c:ser>
        <c:ser>
          <c:idx val="1"/>
          <c:order val="1"/>
          <c:tx>
            <c:strRef>
              <c:f>'Monthly Trip Avg'!$C$18</c:f>
              <c:strCache>
                <c:ptCount val="1"/>
                <c:pt idx="0">
                  <c:v>Member Trips Duration Sum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25400" cap="flat" cmpd="sng" algn="ctr">
                <a:solidFill>
                  <a:schemeClr val="accent6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'Monthly Trip Avg'!$A$19:$A$30</c:f>
              <c:strCache>
                <c:ptCount val="12"/>
                <c:pt idx="0">
                  <c:v>Jul</c:v>
                </c:pt>
                <c:pt idx="1">
                  <c:v>Jun</c:v>
                </c:pt>
                <c:pt idx="2">
                  <c:v>Aug</c:v>
                </c:pt>
                <c:pt idx="3">
                  <c:v>Sep</c:v>
                </c:pt>
                <c:pt idx="4">
                  <c:v>May</c:v>
                </c:pt>
                <c:pt idx="5">
                  <c:v>Oct</c:v>
                </c:pt>
                <c:pt idx="6">
                  <c:v>Apr</c:v>
                </c:pt>
                <c:pt idx="7">
                  <c:v>Mar</c:v>
                </c:pt>
                <c:pt idx="8">
                  <c:v>Nov</c:v>
                </c:pt>
                <c:pt idx="9">
                  <c:v>Dec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'Monthly Trip Avg'!$C$19:$C$30</c:f>
              <c:numCache>
                <c:formatCode>General</c:formatCode>
                <c:ptCount val="12"/>
                <c:pt idx="0">
                  <c:v>5415111</c:v>
                </c:pt>
                <c:pt idx="1">
                  <c:v>5267565</c:v>
                </c:pt>
                <c:pt idx="2">
                  <c:v>5522489</c:v>
                </c:pt>
                <c:pt idx="3">
                  <c:v>5387120</c:v>
                </c:pt>
                <c:pt idx="4">
                  <c:v>4021051</c:v>
                </c:pt>
                <c:pt idx="5">
                  <c:v>4674835</c:v>
                </c:pt>
                <c:pt idx="6">
                  <c:v>2946877</c:v>
                </c:pt>
                <c:pt idx="7">
                  <c:v>2017965</c:v>
                </c:pt>
                <c:pt idx="8">
                  <c:v>2861024</c:v>
                </c:pt>
                <c:pt idx="9">
                  <c:v>1289355</c:v>
                </c:pt>
                <c:pt idx="10">
                  <c:v>711702</c:v>
                </c:pt>
                <c:pt idx="11">
                  <c:v>1013098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1337344"/>
        <c:axId val="231150720"/>
      </c:barChart>
      <c:catAx>
        <c:axId val="23133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1150720"/>
        <c:crosses val="autoZero"/>
        <c:auto val="1"/>
        <c:lblAlgn val="ctr"/>
        <c:lblOffset val="100"/>
        <c:noMultiLvlLbl val="0"/>
      </c:catAx>
      <c:valAx>
        <c:axId val="231150720"/>
        <c:scaling>
          <c:orientation val="minMax"/>
        </c:scaling>
        <c:delete val="0"/>
        <c:axPos val="l"/>
        <c:majorGridlines>
          <c:spPr>
            <a:ln>
              <a:solidFill>
                <a:srgbClr val="00FF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1337344"/>
        <c:crosses val="autoZero"/>
        <c:crossBetween val="between"/>
      </c:valAx>
      <c:spPr>
        <a:gradFill rotWithShape="1">
          <a:gsLst>
            <a:gs pos="0">
              <a:schemeClr val="dk1">
                <a:shade val="51000"/>
                <a:satMod val="130000"/>
              </a:schemeClr>
            </a:gs>
            <a:gs pos="80000">
              <a:schemeClr val="dk1">
                <a:shade val="93000"/>
                <a:satMod val="130000"/>
              </a:schemeClr>
            </a:gs>
            <a:gs pos="100000">
              <a:schemeClr val="dk1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Monthly Tripe Count Sum / minuite</a:t>
            </a:r>
            <a:endParaRPr lang="en-US" sz="1100"/>
          </a:p>
        </c:rich>
      </c:tx>
      <c:layout>
        <c:manualLayout>
          <c:xMode val="edge"/>
          <c:yMode val="edge"/>
          <c:x val="1.0215223097112869E-2"/>
          <c:y val="8.4477296726504746E-3"/>
        </c:manualLayout>
      </c:layout>
      <c:overlay val="0"/>
      <c:spPr>
        <a:gradFill rotWithShape="1">
          <a:gsLst>
            <a:gs pos="0">
              <a:schemeClr val="accent3">
                <a:shade val="51000"/>
                <a:satMod val="130000"/>
              </a:schemeClr>
            </a:gs>
            <a:gs pos="80000">
              <a:schemeClr val="accent3">
                <a:shade val="93000"/>
                <a:satMod val="130000"/>
              </a:schemeClr>
            </a:gs>
            <a:gs pos="100000">
              <a:schemeClr val="accent3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Trip Avg'!$B$34</c:f>
              <c:strCache>
                <c:ptCount val="1"/>
                <c:pt idx="0">
                  <c:v>Casual Trips Count Sum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25400" cap="flat" cmpd="sng" algn="ctr">
                <a:solidFill>
                  <a:srgbClr val="0000FF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'Monthly Trip Avg'!$A$35:$A$46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Jun</c:v>
                </c:pt>
                <c:pt idx="3">
                  <c:v>Sep</c:v>
                </c:pt>
                <c:pt idx="4">
                  <c:v>Oct</c:v>
                </c:pt>
                <c:pt idx="5">
                  <c:v>May</c:v>
                </c:pt>
                <c:pt idx="6">
                  <c:v>Apr</c:v>
                </c:pt>
                <c:pt idx="7">
                  <c:v>Nov</c:v>
                </c:pt>
                <c:pt idx="8">
                  <c:v>Mar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'Monthly Trip Avg'!$B$35:$B$46</c:f>
              <c:numCache>
                <c:formatCode>General</c:formatCode>
                <c:ptCount val="12"/>
                <c:pt idx="0">
                  <c:v>442011</c:v>
                </c:pt>
                <c:pt idx="1">
                  <c:v>412608</c:v>
                </c:pt>
                <c:pt idx="2">
                  <c:v>370636</c:v>
                </c:pt>
                <c:pt idx="3">
                  <c:v>363840</c:v>
                </c:pt>
                <c:pt idx="4">
                  <c:v>257203</c:v>
                </c:pt>
                <c:pt idx="5">
                  <c:v>256888</c:v>
                </c:pt>
                <c:pt idx="6">
                  <c:v>136590</c:v>
                </c:pt>
                <c:pt idx="7">
                  <c:v>106884</c:v>
                </c:pt>
                <c:pt idx="8">
                  <c:v>84028</c:v>
                </c:pt>
                <c:pt idx="9">
                  <c:v>29994</c:v>
                </c:pt>
                <c:pt idx="10">
                  <c:v>18117</c:v>
                </c:pt>
                <c:pt idx="11">
                  <c:v>10130</c:v>
                </c:pt>
              </c:numCache>
            </c:numRef>
          </c:val>
        </c:ser>
        <c:ser>
          <c:idx val="1"/>
          <c:order val="1"/>
          <c:tx>
            <c:strRef>
              <c:f>'Monthly Trip Avg'!$C$34</c:f>
              <c:strCache>
                <c:ptCount val="1"/>
                <c:pt idx="0">
                  <c:v>Member Trips Count Sum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25400" cap="flat" cmpd="sng" algn="ctr">
                <a:solidFill>
                  <a:schemeClr val="accent6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'Monthly Trip Avg'!$A$35:$A$46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Jun</c:v>
                </c:pt>
                <c:pt idx="3">
                  <c:v>Sep</c:v>
                </c:pt>
                <c:pt idx="4">
                  <c:v>Oct</c:v>
                </c:pt>
                <c:pt idx="5">
                  <c:v>May</c:v>
                </c:pt>
                <c:pt idx="6">
                  <c:v>Apr</c:v>
                </c:pt>
                <c:pt idx="7">
                  <c:v>Nov</c:v>
                </c:pt>
                <c:pt idx="8">
                  <c:v>Mar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'Monthly Trip Avg'!$C$35:$C$46</c:f>
              <c:numCache>
                <c:formatCode>General</c:formatCode>
                <c:ptCount val="12"/>
                <c:pt idx="0">
                  <c:v>380317</c:v>
                </c:pt>
                <c:pt idx="1">
                  <c:v>391637</c:v>
                </c:pt>
                <c:pt idx="2">
                  <c:v>358893</c:v>
                </c:pt>
                <c:pt idx="3">
                  <c:v>392200</c:v>
                </c:pt>
                <c:pt idx="4">
                  <c:v>373953</c:v>
                </c:pt>
                <c:pt idx="5">
                  <c:v>274691</c:v>
                </c:pt>
                <c:pt idx="6">
                  <c:v>200602</c:v>
                </c:pt>
                <c:pt idx="7">
                  <c:v>253008</c:v>
                </c:pt>
                <c:pt idx="8">
                  <c:v>144456</c:v>
                </c:pt>
                <c:pt idx="9">
                  <c:v>101137</c:v>
                </c:pt>
                <c:pt idx="10">
                  <c:v>78711</c:v>
                </c:pt>
                <c:pt idx="11">
                  <c:v>39488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1203200"/>
        <c:axId val="231204736"/>
      </c:barChart>
      <c:catAx>
        <c:axId val="231203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1204736"/>
        <c:crosses val="autoZero"/>
        <c:auto val="1"/>
        <c:lblAlgn val="ctr"/>
        <c:lblOffset val="100"/>
        <c:noMultiLvlLbl val="0"/>
      </c:catAx>
      <c:valAx>
        <c:axId val="231204736"/>
        <c:scaling>
          <c:orientation val="minMax"/>
        </c:scaling>
        <c:delete val="0"/>
        <c:axPos val="l"/>
        <c:majorGridlines>
          <c:spPr>
            <a:ln>
              <a:solidFill>
                <a:srgbClr val="00FF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rgbClr val="00FF00"/>
            </a:solidFill>
          </a:ln>
        </c:spPr>
        <c:txPr>
          <a:bodyPr/>
          <a:lstStyle/>
          <a:p>
            <a:pPr>
              <a:defRPr b="1">
                <a:solidFill>
                  <a:srgbClr val="00FF00"/>
                </a:solidFill>
              </a:defRPr>
            </a:pPr>
            <a:endParaRPr lang="en-US"/>
          </a:p>
        </c:txPr>
        <c:crossAx val="231203200"/>
        <c:crosses val="autoZero"/>
        <c:crossBetween val="between"/>
      </c:valAx>
      <c:spPr>
        <a:noFill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gradFill rotWithShape="1">
          <a:gsLst>
            <a:gs pos="0">
              <a:schemeClr val="accent3">
                <a:shade val="51000"/>
                <a:satMod val="130000"/>
              </a:schemeClr>
            </a:gs>
            <a:gs pos="80000">
              <a:schemeClr val="accent3">
                <a:shade val="93000"/>
                <a:satMod val="130000"/>
              </a:schemeClr>
            </a:gs>
            <a:gs pos="100000">
              <a:schemeClr val="accent3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'Monthly Trip Avg'!$M$23:$N$23</c:f>
              <c:strCache>
                <c:ptCount val="2"/>
                <c:pt idx="0">
                  <c:v>Casual Trips Duration Sum</c:v>
                </c:pt>
                <c:pt idx="1">
                  <c:v>Member Trips Duration Sum</c:v>
                </c:pt>
              </c:strCache>
            </c:strRef>
          </c:cat>
          <c:val>
            <c:numRef>
              <c:f>'Monthly Trip Avg'!$M$24:$N$24</c:f>
              <c:numCache>
                <c:formatCode>0%</c:formatCode>
                <c:ptCount val="2"/>
                <c:pt idx="0">
                  <c:v>0.66072570686592091</c:v>
                </c:pt>
                <c:pt idx="1">
                  <c:v>0.33927429313407909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00FF"/>
              </a:solidFill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'Monthly Trip Avg'!$N$45:$O$45</c:f>
              <c:strCache>
                <c:ptCount val="2"/>
                <c:pt idx="0">
                  <c:v>Casual Trips Count Sum</c:v>
                </c:pt>
                <c:pt idx="1">
                  <c:v>Member Trips Count Sum</c:v>
                </c:pt>
              </c:strCache>
            </c:strRef>
          </c:cat>
          <c:val>
            <c:numRef>
              <c:f>'Monthly Trip Avg'!$N$46:$O$46</c:f>
              <c:numCache>
                <c:formatCode>0%</c:formatCode>
                <c:ptCount val="2"/>
                <c:pt idx="0">
                  <c:v>0.45434812054424023</c:v>
                </c:pt>
                <c:pt idx="1">
                  <c:v>0.54565187945575977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gradFill rotWithShape="1">
          <a:gsLst>
            <a:gs pos="0">
              <a:schemeClr val="dk1">
                <a:shade val="51000"/>
                <a:satMod val="130000"/>
              </a:schemeClr>
            </a:gs>
            <a:gs pos="80000">
              <a:schemeClr val="dk1">
                <a:shade val="93000"/>
                <a:satMod val="130000"/>
              </a:schemeClr>
            </a:gs>
            <a:gs pos="100000">
              <a:schemeClr val="dk1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</c:plotArea>
    <c:legend>
      <c:legendPos val="b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00FF"/>
              </a:solidFill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'Monthly Trip Avg'!$M$2:$N$2</c:f>
              <c:strCache>
                <c:ptCount val="2"/>
                <c:pt idx="0">
                  <c:v>Average of casual</c:v>
                </c:pt>
                <c:pt idx="1">
                  <c:v>Average of member</c:v>
                </c:pt>
              </c:strCache>
            </c:strRef>
          </c:cat>
          <c:val>
            <c:numRef>
              <c:f>'Monthly Trip Avg'!$M$3:$N$3</c:f>
              <c:numCache>
                <c:formatCode>0%</c:formatCode>
                <c:ptCount val="2"/>
                <c:pt idx="0">
                  <c:v>0.69204014893723187</c:v>
                </c:pt>
                <c:pt idx="1">
                  <c:v>0.30795985106276813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0</xdr:row>
      <xdr:rowOff>0</xdr:rowOff>
    </xdr:from>
    <xdr:to>
      <xdr:col>10</xdr:col>
      <xdr:colOff>603250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307975</xdr:colOff>
      <xdr:row>15</xdr:row>
      <xdr:rowOff>34925</xdr:rowOff>
    </xdr:from>
    <xdr:to>
      <xdr:col>11</xdr:col>
      <xdr:colOff>3175</xdr:colOff>
      <xdr:row>30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377825</xdr:colOff>
      <xdr:row>32</xdr:row>
      <xdr:rowOff>28574</xdr:rowOff>
    </xdr:from>
    <xdr:to>
      <xdr:col>11</xdr:col>
      <xdr:colOff>73025</xdr:colOff>
      <xdr:row>48</xdr:row>
      <xdr:rowOff>88899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434975</xdr:colOff>
      <xdr:row>19</xdr:row>
      <xdr:rowOff>66675</xdr:rowOff>
    </xdr:from>
    <xdr:to>
      <xdr:col>21</xdr:col>
      <xdr:colOff>384175</xdr:colOff>
      <xdr:row>34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479425</xdr:colOff>
      <xdr:row>34</xdr:row>
      <xdr:rowOff>123825</xdr:rowOff>
    </xdr:from>
    <xdr:to>
      <xdr:col>23</xdr:col>
      <xdr:colOff>174625</xdr:colOff>
      <xdr:row>49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504825</xdr:colOff>
      <xdr:row>4</xdr:row>
      <xdr:rowOff>73025</xdr:rowOff>
    </xdr:from>
    <xdr:to>
      <xdr:col>20</xdr:col>
      <xdr:colOff>460375</xdr:colOff>
      <xdr:row>19</xdr:row>
      <xdr:rowOff>53975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327024</xdr:colOff>
      <xdr:row>0</xdr:row>
      <xdr:rowOff>6350</xdr:rowOff>
    </xdr:from>
    <xdr:to>
      <xdr:col>13</xdr:col>
      <xdr:colOff>190499</xdr:colOff>
      <xdr:row>18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18</xdr:row>
      <xdr:rowOff>60324</xdr:rowOff>
    </xdr:from>
    <xdr:to>
      <xdr:col>13</xdr:col>
      <xdr:colOff>247649</xdr:colOff>
      <xdr:row>34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276224</xdr:colOff>
      <xdr:row>35</xdr:row>
      <xdr:rowOff>22224</xdr:rowOff>
    </xdr:from>
    <xdr:to>
      <xdr:col>13</xdr:col>
      <xdr:colOff>292100</xdr:colOff>
      <xdr:row>52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15875</xdr:rowOff>
    </xdr:from>
    <xdr:to>
      <xdr:col>2</xdr:col>
      <xdr:colOff>1933575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149225</xdr:colOff>
      <xdr:row>11</xdr:row>
      <xdr:rowOff>34925</xdr:rowOff>
    </xdr:from>
    <xdr:to>
      <xdr:col>10</xdr:col>
      <xdr:colOff>187325</xdr:colOff>
      <xdr:row>26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346075</xdr:colOff>
      <xdr:row>11</xdr:row>
      <xdr:rowOff>41275</xdr:rowOff>
    </xdr:from>
    <xdr:to>
      <xdr:col>18</xdr:col>
      <xdr:colOff>41275</xdr:colOff>
      <xdr:row>26</xdr:row>
      <xdr:rowOff>22225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ed Salah" refreshedDate="44585.541006597225" createdVersion="4" refreshedVersion="4" minRefreshableVersion="3" recordCount="84">
  <cacheSource type="worksheet">
    <worksheetSource ref="A2:J86" sheet="Sheet1"/>
  </cacheSource>
  <cacheFields count="10">
    <cacheField name="year" numFmtId="0">
      <sharedItems containsSemiMixedTypes="0" containsString="0" containsNumber="1" containsInteger="1" minValue="2020" maxValue="2021"/>
    </cacheField>
    <cacheField name="month" numFmtId="0">
      <sharedItems containsSemiMixedTypes="0" containsString="0" containsNumber="1" containsInteger="1" minValue="1" maxValue="12" count="12">
        <n v="12"/>
        <n v="1"/>
        <n v="2"/>
        <n v="3"/>
        <n v="4"/>
        <n v="5"/>
        <n v="6"/>
        <n v="7"/>
        <n v="8"/>
        <n v="9"/>
        <n v="10"/>
        <n v="11"/>
      </sharedItems>
    </cacheField>
    <cacheField name="numb" numFmtId="0">
      <sharedItems containsSemiMixedTypes="0" containsString="0" containsNumber="1" containsInteger="1" minValue="1" maxValue="7"/>
    </cacheField>
    <cacheField name="Day_of_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casual" numFmtId="1">
      <sharedItems containsSemiMixedTypes="0" containsString="0" containsNumber="1" minValue="17.591275250960461" maxValue="63.165106951871657"/>
    </cacheField>
    <cacheField name="member" numFmtId="1">
      <sharedItems containsSemiMixedTypes="0" containsString="0" containsNumber="1" minValue="10.63938179736691" maxValue="21.297168629416191"/>
    </cacheField>
    <cacheField name="casual2" numFmtId="0">
      <sharedItems containsSemiMixedTypes="0" containsString="0" containsNumber="1" containsInteger="1" minValue="585" maxValue="103220"/>
    </cacheField>
    <cacheField name="member2" numFmtId="0">
      <sharedItems containsSemiMixedTypes="0" containsString="0" containsNumber="1" containsInteger="1" minValue="3991" maxValue="71521"/>
    </cacheField>
    <cacheField name="casual3" numFmtId="0">
      <sharedItems containsSemiMixedTypes="0" containsString="0" containsNumber="1" containsInteger="1" minValue="21613" maxValue="3602990"/>
    </cacheField>
    <cacheField name="member3" numFmtId="0">
      <sharedItems containsSemiMixedTypes="0" containsString="0" containsNumber="1" containsInteger="1" minValue="78897" maxValue="943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2020"/>
    <x v="0"/>
    <n v="1"/>
    <x v="0"/>
    <n v="41.028146989835811"/>
    <n v="14.24845247180531"/>
    <n v="5116"/>
    <n v="11793"/>
    <n v="209900"/>
    <n v="168032"/>
  </r>
  <r>
    <n v="2020"/>
    <x v="0"/>
    <n v="2"/>
    <x v="1"/>
    <n v="23.163749294184079"/>
    <n v="12.17660599956838"/>
    <n v="3542"/>
    <n v="13901"/>
    <n v="82046"/>
    <n v="169267"/>
  </r>
  <r>
    <n v="2020"/>
    <x v="0"/>
    <n v="3"/>
    <x v="2"/>
    <n v="21.372484909456741"/>
    <n v="12.00950548168883"/>
    <n v="3976"/>
    <n v="17148"/>
    <n v="84977"/>
    <n v="205939"/>
  </r>
  <r>
    <n v="2020"/>
    <x v="0"/>
    <n v="4"/>
    <x v="3"/>
    <n v="22.325530992631119"/>
    <n v="12.616160471441519"/>
    <n v="4614"/>
    <n v="17648"/>
    <n v="103010"/>
    <n v="222650"/>
  </r>
  <r>
    <n v="2020"/>
    <x v="0"/>
    <n v="5"/>
    <x v="4"/>
    <n v="23.930873621713321"/>
    <n v="12.97212605944849"/>
    <n v="4716"/>
    <n v="16754"/>
    <n v="112858"/>
    <n v="217335"/>
  </r>
  <r>
    <n v="2020"/>
    <x v="0"/>
    <n v="6"/>
    <x v="5"/>
    <n v="22.546269519953729"/>
    <n v="12.690055649649169"/>
    <n v="3458"/>
    <n v="12399"/>
    <n v="77965"/>
    <n v="157344"/>
  </r>
  <r>
    <n v="2020"/>
    <x v="0"/>
    <n v="7"/>
    <x v="6"/>
    <n v="29.449256342957131"/>
    <n v="12.9448407864973"/>
    <n v="4572"/>
    <n v="11494"/>
    <n v="134642"/>
    <n v="148788"/>
  </r>
  <r>
    <n v="2021"/>
    <x v="1"/>
    <n v="1"/>
    <x v="0"/>
    <n v="29.213687150837991"/>
    <n v="13.35640216411181"/>
    <n v="2864"/>
    <n v="8872"/>
    <n v="83668"/>
    <n v="118498"/>
  </r>
  <r>
    <n v="2021"/>
    <x v="1"/>
    <n v="2"/>
    <x v="1"/>
    <n v="20.49233716475096"/>
    <n v="13.21266277503368"/>
    <n v="2088"/>
    <n v="11135"/>
    <n v="42788"/>
    <n v="147123"/>
  </r>
  <r>
    <n v="2021"/>
    <x v="1"/>
    <n v="3"/>
    <x v="2"/>
    <n v="22.356004250797021"/>
    <n v="12.035291891380449"/>
    <n v="1882"/>
    <n v="10569"/>
    <n v="42074"/>
    <n v="127201"/>
  </r>
  <r>
    <n v="2021"/>
    <x v="1"/>
    <n v="4"/>
    <x v="3"/>
    <n v="25.654250238777461"/>
    <n v="13.453020433657541"/>
    <n v="2094"/>
    <n v="11207"/>
    <n v="53720"/>
    <n v="150768"/>
  </r>
  <r>
    <n v="2021"/>
    <x v="1"/>
    <n v="5"/>
    <x v="4"/>
    <n v="21.6541737649063"/>
    <n v="12.25614240347652"/>
    <n v="2348"/>
    <n v="11966"/>
    <n v="50844"/>
    <n v="146657"/>
  </r>
  <r>
    <n v="2021"/>
    <x v="1"/>
    <n v="6"/>
    <x v="5"/>
    <n v="22.95066948555321"/>
    <n v="12.32792849798307"/>
    <n v="2838"/>
    <n v="12643"/>
    <n v="65134"/>
    <n v="155862"/>
  </r>
  <r>
    <n v="2021"/>
    <x v="1"/>
    <n v="7"/>
    <x v="6"/>
    <n v="31.76117911566325"/>
    <n v="13.55540222420651"/>
    <n v="4003"/>
    <n v="12319"/>
    <n v="127140"/>
    <n v="166989"/>
  </r>
  <r>
    <n v="2021"/>
    <x v="2"/>
    <n v="1"/>
    <x v="0"/>
    <n v="43.746590093323761"/>
    <n v="21.297168629416191"/>
    <n v="1393"/>
    <n v="3991"/>
    <n v="60939"/>
    <n v="84997"/>
  </r>
  <r>
    <n v="2021"/>
    <x v="2"/>
    <n v="2"/>
    <x v="1"/>
    <n v="36.945299145299153"/>
    <n v="19.70946789907569"/>
    <n v="585"/>
    <n v="4003"/>
    <n v="21613"/>
    <n v="78897"/>
  </r>
  <r>
    <n v="2021"/>
    <x v="2"/>
    <n v="3"/>
    <x v="2"/>
    <n v="49.341608738828199"/>
    <n v="17.39525139664805"/>
    <n v="1007"/>
    <n v="5728"/>
    <n v="49687"/>
    <n v="99640"/>
  </r>
  <r>
    <n v="2021"/>
    <x v="2"/>
    <n v="4"/>
    <x v="3"/>
    <n v="34.065062388591798"/>
    <n v="17.43868138515046"/>
    <n v="1122"/>
    <n v="6613"/>
    <n v="38221"/>
    <n v="115322"/>
  </r>
  <r>
    <n v="2021"/>
    <x v="2"/>
    <n v="5"/>
    <x v="4"/>
    <n v="20.99136276391555"/>
    <n v="15.56292488807826"/>
    <n v="1042"/>
    <n v="6031"/>
    <n v="21873"/>
    <n v="93860"/>
  </r>
  <r>
    <n v="2021"/>
    <x v="2"/>
    <n v="6"/>
    <x v="5"/>
    <n v="63.165106951871657"/>
    <n v="17.15605095541401"/>
    <n v="1496"/>
    <n v="6594"/>
    <n v="94495"/>
    <n v="113127"/>
  </r>
  <r>
    <n v="2021"/>
    <x v="2"/>
    <n v="7"/>
    <x v="6"/>
    <n v="61.229268292682917"/>
    <n v="19.279871323529409"/>
    <n v="3485"/>
    <n v="6528"/>
    <n v="213384"/>
    <n v="125859"/>
  </r>
  <r>
    <n v="2021"/>
    <x v="3"/>
    <n v="1"/>
    <x v="0"/>
    <n v="41.364627184130093"/>
    <n v="16.15066994804485"/>
    <n v="17341"/>
    <n v="18285"/>
    <n v="717304"/>
    <n v="295315"/>
  </r>
  <r>
    <n v="2021"/>
    <x v="3"/>
    <n v="2"/>
    <x v="1"/>
    <n v="44.13779297689549"/>
    <n v="14.127835683629669"/>
    <n v="11989"/>
    <n v="22834"/>
    <n v="529168"/>
    <n v="322595"/>
  </r>
  <r>
    <n v="2021"/>
    <x v="3"/>
    <n v="3"/>
    <x v="2"/>
    <n v="36.015675779009747"/>
    <n v="13.48266485384092"/>
    <n v="10462"/>
    <n v="23536"/>
    <n v="376796"/>
    <n v="317328"/>
  </r>
  <r>
    <n v="2021"/>
    <x v="3"/>
    <n v="4"/>
    <x v="3"/>
    <n v="28.739810853411399"/>
    <n v="12.9200316011236"/>
    <n v="8882"/>
    <n v="22784"/>
    <n v="255267"/>
    <n v="294370"/>
  </r>
  <r>
    <n v="2021"/>
    <x v="3"/>
    <n v="5"/>
    <x v="4"/>
    <n v="30.339285714285719"/>
    <n v="12.0666541494555"/>
    <n v="5488"/>
    <n v="15978"/>
    <n v="166502"/>
    <n v="192801"/>
  </r>
  <r>
    <n v="2021"/>
    <x v="3"/>
    <n v="6"/>
    <x v="5"/>
    <n v="29.198019801980202"/>
    <n v="12.74724537166508"/>
    <n v="7777"/>
    <n v="17879"/>
    <n v="227073"/>
    <n v="227908"/>
  </r>
  <r>
    <n v="2021"/>
    <x v="3"/>
    <n v="7"/>
    <x v="6"/>
    <n v="42.304540721626147"/>
    <n v="15.87426597582038"/>
    <n v="22089"/>
    <n v="23160"/>
    <n v="934465"/>
    <n v="367648"/>
  </r>
  <r>
    <n v="2021"/>
    <x v="4"/>
    <n v="1"/>
    <x v="0"/>
    <n v="42.274906723823129"/>
    <n v="16.751590077913821"/>
    <n v="25194"/>
    <n v="25156"/>
    <n v="1065074"/>
    <n v="421403"/>
  </r>
  <r>
    <n v="2021"/>
    <x v="4"/>
    <n v="2"/>
    <x v="1"/>
    <n v="37.217494384826551"/>
    <n v="14.44103433352568"/>
    <n v="16028"/>
    <n v="27728"/>
    <n v="596522"/>
    <n v="400421"/>
  </r>
  <r>
    <n v="2021"/>
    <x v="4"/>
    <n v="3"/>
    <x v="2"/>
    <n v="39.52753239104829"/>
    <n v="14.48293295650809"/>
    <n v="20376"/>
    <n v="31845"/>
    <n v="805413"/>
    <n v="461209"/>
  </r>
  <r>
    <n v="2021"/>
    <x v="4"/>
    <n v="4"/>
    <x v="3"/>
    <n v="38.168918918918919"/>
    <n v="13.4377071169323"/>
    <n v="11988"/>
    <n v="25348"/>
    <n v="457569"/>
    <n v="340619"/>
  </r>
  <r>
    <n v="2021"/>
    <x v="4"/>
    <n v="5"/>
    <x v="4"/>
    <n v="24.991334629089732"/>
    <n v="13.25573361823362"/>
    <n v="12348"/>
    <n v="28080"/>
    <n v="308593"/>
    <n v="372221"/>
  </r>
  <r>
    <n v="2021"/>
    <x v="4"/>
    <n v="6"/>
    <x v="5"/>
    <n v="41.161810886252617"/>
    <n v="14.27055799267931"/>
    <n v="22928"/>
    <n v="35789"/>
    <n v="943758"/>
    <n v="510729"/>
  </r>
  <r>
    <n v="2021"/>
    <x v="4"/>
    <n v="7"/>
    <x v="6"/>
    <n v="36.668854587420661"/>
    <n v="16.516919267707081"/>
    <n v="27728"/>
    <n v="26656"/>
    <n v="1016754"/>
    <n v="440275"/>
  </r>
  <r>
    <n v="2021"/>
    <x v="5"/>
    <n v="1"/>
    <x v="0"/>
    <n v="46.365199903467143"/>
    <n v="16.896914562599459"/>
    <n v="62155"/>
    <n v="42101"/>
    <n v="2881829"/>
    <n v="711377"/>
  </r>
  <r>
    <n v="2021"/>
    <x v="5"/>
    <n v="2"/>
    <x v="1"/>
    <n v="37.692799442087519"/>
    <n v="14.478113425369189"/>
    <n v="34414"/>
    <n v="41578"/>
    <n v="1297160"/>
    <n v="601971"/>
  </r>
  <r>
    <n v="2021"/>
    <x v="5"/>
    <n v="3"/>
    <x v="2"/>
    <n v="30.425328168711001"/>
    <n v="12.88756882930333"/>
    <n v="18588"/>
    <n v="33416"/>
    <n v="565546"/>
    <n v="430651"/>
  </r>
  <r>
    <n v="2021"/>
    <x v="5"/>
    <n v="4"/>
    <x v="3"/>
    <n v="31.126548940028499"/>
    <n v="13.69420984554516"/>
    <n v="23161"/>
    <n v="39429"/>
    <n v="720922"/>
    <n v="539949"/>
  </r>
  <r>
    <n v="2021"/>
    <x v="5"/>
    <n v="5"/>
    <x v="4"/>
    <n v="32.329174874151903"/>
    <n v="13.414647129689291"/>
    <n v="22845"/>
    <n v="35693"/>
    <n v="738560"/>
    <n v="478809"/>
  </r>
  <r>
    <n v="2021"/>
    <x v="5"/>
    <n v="6"/>
    <x v="5"/>
    <n v="34.576138044371397"/>
    <n v="14.03400866284756"/>
    <n v="30425"/>
    <n v="35785"/>
    <n v="1051979"/>
    <n v="502207"/>
  </r>
  <r>
    <n v="2021"/>
    <x v="5"/>
    <n v="7"/>
    <x v="6"/>
    <n v="39.291378254211331"/>
    <n v="16.194114245325451"/>
    <n v="65300"/>
    <n v="46689"/>
    <n v="2565727"/>
    <n v="756087"/>
  </r>
  <r>
    <n v="2021"/>
    <x v="6"/>
    <n v="1"/>
    <x v="0"/>
    <n v="42.126846397167647"/>
    <n v="16.702003301655289"/>
    <n v="68918"/>
    <n v="44826"/>
    <n v="2903298"/>
    <n v="748684"/>
  </r>
  <r>
    <n v="2021"/>
    <x v="6"/>
    <n v="2"/>
    <x v="1"/>
    <n v="30.68642376553769"/>
    <n v="13.559370725034199"/>
    <n v="35076"/>
    <n v="43860"/>
    <n v="1076357"/>
    <n v="594714"/>
  </r>
  <r>
    <n v="2021"/>
    <x v="6"/>
    <n v="3"/>
    <x v="2"/>
    <n v="33.346710772687551"/>
    <n v="14.234295278021509"/>
    <n v="48066"/>
    <n v="61542"/>
    <n v="1602843"/>
    <n v="876007"/>
  </r>
  <r>
    <n v="2021"/>
    <x v="6"/>
    <n v="4"/>
    <x v="3"/>
    <n v="34.426716255368113"/>
    <n v="13.958919952505051"/>
    <n v="48667"/>
    <n v="64849"/>
    <n v="1675445"/>
    <n v="905222"/>
  </r>
  <r>
    <n v="2021"/>
    <x v="6"/>
    <n v="5"/>
    <x v="4"/>
    <n v="34.927824596141313"/>
    <n v="14.10909017256745"/>
    <n v="41413"/>
    <n v="49372"/>
    <n v="1446466"/>
    <n v="696594"/>
  </r>
  <r>
    <n v="2021"/>
    <x v="6"/>
    <n v="6"/>
    <x v="5"/>
    <n v="36.402853840177372"/>
    <n v="14.55120758816647"/>
    <n v="52771"/>
    <n v="47864"/>
    <n v="1921015"/>
    <n v="696479"/>
  </r>
  <r>
    <n v="2021"/>
    <x v="6"/>
    <n v="7"/>
    <x v="6"/>
    <n v="41.389910861670508"/>
    <n v="16.098432803778451"/>
    <n v="75725"/>
    <n v="46580"/>
    <n v="3134251"/>
    <n v="749865"/>
  </r>
  <r>
    <n v="2021"/>
    <x v="7"/>
    <n v="1"/>
    <x v="0"/>
    <n v="36.802219864054827"/>
    <n v="16.055207468357619"/>
    <n v="69734"/>
    <n v="39741"/>
    <n v="2566366"/>
    <n v="638050"/>
  </r>
  <r>
    <n v="2021"/>
    <x v="7"/>
    <n v="2"/>
    <x v="1"/>
    <n v="36.674208238459947"/>
    <n v="14.1421751005398"/>
    <n v="48310"/>
    <n v="46499"/>
    <n v="1771731"/>
    <n v="657597"/>
  </r>
  <r>
    <n v="2021"/>
    <x v="7"/>
    <n v="3"/>
    <x v="2"/>
    <n v="28.085422265298028"/>
    <n v="13.458034214143879"/>
    <n v="45398"/>
    <n v="52376"/>
    <n v="1275022"/>
    <n v="704878"/>
  </r>
  <r>
    <n v="2021"/>
    <x v="7"/>
    <n v="4"/>
    <x v="3"/>
    <n v="28.613797993253549"/>
    <n v="13.332355743186451"/>
    <n v="46543"/>
    <n v="53533"/>
    <n v="1331772"/>
    <n v="713721"/>
  </r>
  <r>
    <n v="2021"/>
    <x v="7"/>
    <n v="5"/>
    <x v="4"/>
    <n v="30.56603275689179"/>
    <n v="13.44509119130772"/>
    <n v="56843"/>
    <n v="64425"/>
    <n v="1737465"/>
    <n v="866200"/>
  </r>
  <r>
    <n v="2021"/>
    <x v="7"/>
    <n v="6"/>
    <x v="5"/>
    <n v="30.70137431735753"/>
    <n v="13.88090010122246"/>
    <n v="71963"/>
    <n v="64215"/>
    <n v="2209363"/>
    <n v="891362"/>
  </r>
  <r>
    <n v="2021"/>
    <x v="7"/>
    <n v="7"/>
    <x v="6"/>
    <n v="34.905929083510948"/>
    <n v="15.846374815213011"/>
    <n v="103220"/>
    <n v="59528"/>
    <n v="3602990"/>
    <n v="943303"/>
  </r>
  <r>
    <n v="2021"/>
    <x v="8"/>
    <n v="1"/>
    <x v="0"/>
    <n v="32.745186626815872"/>
    <n v="16.11645013204771"/>
    <n v="86322"/>
    <n v="56419"/>
    <n v="2826630"/>
    <n v="909274"/>
  </r>
  <r>
    <n v="2021"/>
    <x v="8"/>
    <n v="2"/>
    <x v="1"/>
    <n v="28.309657608477501"/>
    <n v="13.39921552984975"/>
    <n v="49826"/>
    <n v="60168"/>
    <n v="1410557"/>
    <n v="806204"/>
  </r>
  <r>
    <n v="2021"/>
    <x v="8"/>
    <n v="3"/>
    <x v="2"/>
    <n v="25.707965162981441"/>
    <n v="12.978869585724389"/>
    <n v="47306"/>
    <n v="63605"/>
    <n v="1216141"/>
    <n v="825521"/>
  </r>
  <r>
    <n v="2021"/>
    <x v="8"/>
    <n v="4"/>
    <x v="3"/>
    <n v="25.534855829293889"/>
    <n v="13.132406449883179"/>
    <n v="40022"/>
    <n v="52218"/>
    <n v="1021956"/>
    <n v="685748"/>
  </r>
  <r>
    <n v="2021"/>
    <x v="8"/>
    <n v="5"/>
    <x v="4"/>
    <n v="26.398335391034099"/>
    <n v="13.37927944403804"/>
    <n v="46978"/>
    <n v="54680"/>
    <n v="1240141"/>
    <n v="731579"/>
  </r>
  <r>
    <n v="2021"/>
    <x v="8"/>
    <n v="6"/>
    <x v="5"/>
    <n v="27.299897383273471"/>
    <n v="13.754112228592909"/>
    <n v="58470"/>
    <n v="53195"/>
    <n v="1596225"/>
    <n v="731650"/>
  </r>
  <r>
    <n v="2021"/>
    <x v="8"/>
    <n v="7"/>
    <x v="6"/>
    <n v="30.674884087758709"/>
    <n v="16.211890481383389"/>
    <n v="83684"/>
    <n v="51352"/>
    <n v="2566997"/>
    <n v="832513"/>
  </r>
  <r>
    <n v="2021"/>
    <x v="9"/>
    <n v="1"/>
    <x v="0"/>
    <n v="33.392182856476893"/>
    <n v="15.978128015439051"/>
    <n v="68644"/>
    <n v="46635"/>
    <n v="2292173"/>
    <n v="745140"/>
  </r>
  <r>
    <n v="2021"/>
    <x v="9"/>
    <n v="2"/>
    <x v="1"/>
    <n v="29.712266648251731"/>
    <n v="13.72099880030094"/>
    <n v="43443"/>
    <n v="49179"/>
    <n v="1290790"/>
    <n v="674785"/>
  </r>
  <r>
    <n v="2021"/>
    <x v="9"/>
    <n v="3"/>
    <x v="2"/>
    <n v="22.421899553711739"/>
    <n v="12.393061138142579"/>
    <n v="31818"/>
    <n v="51997"/>
    <n v="713420"/>
    <n v="644402"/>
  </r>
  <r>
    <n v="2021"/>
    <x v="9"/>
    <n v="4"/>
    <x v="3"/>
    <n v="23.418561320231571"/>
    <n v="12.93059225089616"/>
    <n v="45083"/>
    <n v="70021"/>
    <n v="1055779"/>
    <n v="905413"/>
  </r>
  <r>
    <n v="2021"/>
    <x v="9"/>
    <n v="5"/>
    <x v="4"/>
    <n v="23.737635300624159"/>
    <n v="13.03014499237986"/>
    <n v="50628"/>
    <n v="71521"/>
    <n v="1201789"/>
    <n v="931929"/>
  </r>
  <r>
    <n v="2021"/>
    <x v="9"/>
    <n v="6"/>
    <x v="5"/>
    <n v="26.16492324956916"/>
    <n v="13.74695501338663"/>
    <n v="49902"/>
    <n v="53038"/>
    <n v="1305682"/>
    <n v="729111"/>
  </r>
  <r>
    <n v="2021"/>
    <x v="9"/>
    <n v="7"/>
    <x v="6"/>
    <n v="30.428311939937029"/>
    <n v="15.184805958762469"/>
    <n v="74322"/>
    <n v="49809"/>
    <n v="2261493"/>
    <n v="756340"/>
  </r>
  <r>
    <n v="2021"/>
    <x v="10"/>
    <n v="1"/>
    <x v="0"/>
    <n v="36.560408868960543"/>
    <n v="14.39747797905933"/>
    <n v="52633"/>
    <n v="48136"/>
    <n v="1924284"/>
    <n v="693037"/>
  </r>
  <r>
    <n v="2021"/>
    <x v="10"/>
    <n v="2"/>
    <x v="1"/>
    <n v="26.088204616570678"/>
    <n v="11.435882663594031"/>
    <n v="22051"/>
    <n v="41658"/>
    <n v="575271"/>
    <n v="476396"/>
  </r>
  <r>
    <n v="2021"/>
    <x v="10"/>
    <n v="3"/>
    <x v="2"/>
    <n v="22.322044539646189"/>
    <n v="11.741352051010301"/>
    <n v="27077"/>
    <n v="57557"/>
    <n v="604414"/>
    <n v="675797"/>
  </r>
  <r>
    <n v="2021"/>
    <x v="10"/>
    <n v="4"/>
    <x v="3"/>
    <n v="22.57871611557939"/>
    <n v="11.78787616292164"/>
    <n v="26856"/>
    <n v="57721"/>
    <n v="606374"/>
    <n v="680408"/>
  </r>
  <r>
    <n v="2021"/>
    <x v="10"/>
    <n v="5"/>
    <x v="4"/>
    <n v="22.44050338125308"/>
    <n v="11.413370118845499"/>
    <n v="22329"/>
    <n v="47120"/>
    <n v="501074"/>
    <n v="537798"/>
  </r>
  <r>
    <n v="2021"/>
    <x v="10"/>
    <n v="6"/>
    <x v="5"/>
    <n v="27.164389453975001"/>
    <n v="12.308223645699179"/>
    <n v="39522"/>
    <n v="59791"/>
    <n v="1073591"/>
    <n v="735921"/>
  </r>
  <r>
    <n v="2021"/>
    <x v="10"/>
    <n v="7"/>
    <x v="6"/>
    <n v="31.333932718963059"/>
    <n v="14.12744876553171"/>
    <n v="66735"/>
    <n v="61970"/>
    <n v="2091070"/>
    <n v="875478"/>
  </r>
  <r>
    <n v="2021"/>
    <x v="11"/>
    <n v="1"/>
    <x v="0"/>
    <n v="28.80567359595728"/>
    <n v="12.769175681278499"/>
    <n v="17414"/>
    <n v="26531"/>
    <n v="501622"/>
    <n v="338779"/>
  </r>
  <r>
    <n v="2021"/>
    <x v="11"/>
    <n v="2"/>
    <x v="1"/>
    <n v="22.397959183673471"/>
    <n v="11.28470280108314"/>
    <n v="14798"/>
    <n v="45054"/>
    <n v="331445"/>
    <n v="508421"/>
  </r>
  <r>
    <n v="2021"/>
    <x v="11"/>
    <n v="3"/>
    <x v="2"/>
    <n v="17.591275250960461"/>
    <n v="10.78198913170961"/>
    <n v="16138"/>
    <n v="51158"/>
    <n v="283888"/>
    <n v="551585"/>
  </r>
  <r>
    <n v="2021"/>
    <x v="11"/>
    <n v="4"/>
    <x v="3"/>
    <n v="18.10065994633403"/>
    <n v="10.87168737454582"/>
    <n v="13789"/>
    <n v="39357"/>
    <n v="249590"/>
    <n v="427877"/>
  </r>
  <r>
    <n v="2021"/>
    <x v="11"/>
    <n v="5"/>
    <x v="4"/>
    <n v="20.516933249932979"/>
    <n v="10.63938179736691"/>
    <n v="11191"/>
    <n v="31446"/>
    <n v="229605"/>
    <n v="334566"/>
  </r>
  <r>
    <n v="2021"/>
    <x v="11"/>
    <n v="6"/>
    <x v="5"/>
    <n v="21.315222410343239"/>
    <n v="10.982065163240231"/>
    <n v="12994"/>
    <n v="30109"/>
    <n v="276970"/>
    <n v="330659"/>
  </r>
  <r>
    <n v="2021"/>
    <x v="11"/>
    <n v="7"/>
    <x v="6"/>
    <n v="29.158998054474711"/>
    <n v="12.5757844172657"/>
    <n v="20560"/>
    <n v="29353"/>
    <n v="599509"/>
    <n v="369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6" firstHeaderRow="0" firstDataRow="1" firstDataCol="1"/>
  <pivotFields count="10">
    <pivotField showAll="0"/>
    <pivotField axis="axisRow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" showAll="0"/>
    <pivotField dataField="1" showAll="0"/>
    <pivotField dataField="1"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ual2" fld="6" baseField="0" baseItem="0"/>
    <dataField name="Sum of member2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A3" sqref="A3:C16"/>
    </sheetView>
  </sheetViews>
  <sheetFormatPr defaultRowHeight="14.5" x14ac:dyDescent="0.35"/>
  <cols>
    <col min="1" max="1" width="12.36328125" bestFit="1" customWidth="1"/>
    <col min="2" max="2" width="13.36328125" bestFit="1" customWidth="1"/>
    <col min="3" max="3" width="15.26953125" bestFit="1" customWidth="1"/>
    <col min="4" max="4" width="12.7265625" bestFit="1" customWidth="1"/>
  </cols>
  <sheetData>
    <row r="3" spans="1:3" x14ac:dyDescent="0.35">
      <c r="A3" s="7" t="s">
        <v>17</v>
      </c>
      <c r="B3" t="s">
        <v>34</v>
      </c>
      <c r="C3" t="s">
        <v>35</v>
      </c>
    </row>
    <row r="4" spans="1:3" x14ac:dyDescent="0.35">
      <c r="A4" s="8">
        <v>1</v>
      </c>
      <c r="B4" s="10">
        <v>18117</v>
      </c>
      <c r="C4" s="10">
        <v>78711</v>
      </c>
    </row>
    <row r="5" spans="1:3" x14ac:dyDescent="0.35">
      <c r="A5" s="8">
        <v>2</v>
      </c>
      <c r="B5" s="10">
        <v>10130</v>
      </c>
      <c r="C5" s="10">
        <v>39488</v>
      </c>
    </row>
    <row r="6" spans="1:3" x14ac:dyDescent="0.35">
      <c r="A6" s="8">
        <v>3</v>
      </c>
      <c r="B6" s="10">
        <v>84028</v>
      </c>
      <c r="C6" s="10">
        <v>144456</v>
      </c>
    </row>
    <row r="7" spans="1:3" x14ac:dyDescent="0.35">
      <c r="A7" s="8">
        <v>4</v>
      </c>
      <c r="B7" s="10">
        <v>136590</v>
      </c>
      <c r="C7" s="10">
        <v>200602</v>
      </c>
    </row>
    <row r="8" spans="1:3" x14ac:dyDescent="0.35">
      <c r="A8" s="8">
        <v>5</v>
      </c>
      <c r="B8" s="10">
        <v>256888</v>
      </c>
      <c r="C8" s="10">
        <v>274691</v>
      </c>
    </row>
    <row r="9" spans="1:3" x14ac:dyDescent="0.35">
      <c r="A9" s="8">
        <v>6</v>
      </c>
      <c r="B9" s="10">
        <v>370636</v>
      </c>
      <c r="C9" s="10">
        <v>358893</v>
      </c>
    </row>
    <row r="10" spans="1:3" x14ac:dyDescent="0.35">
      <c r="A10" s="8">
        <v>7</v>
      </c>
      <c r="B10" s="10">
        <v>442011</v>
      </c>
      <c r="C10" s="10">
        <v>380317</v>
      </c>
    </row>
    <row r="11" spans="1:3" x14ac:dyDescent="0.35">
      <c r="A11" s="8">
        <v>8</v>
      </c>
      <c r="B11" s="10">
        <v>412608</v>
      </c>
      <c r="C11" s="10">
        <v>391637</v>
      </c>
    </row>
    <row r="12" spans="1:3" x14ac:dyDescent="0.35">
      <c r="A12" s="8">
        <v>9</v>
      </c>
      <c r="B12" s="10">
        <v>363840</v>
      </c>
      <c r="C12" s="10">
        <v>392200</v>
      </c>
    </row>
    <row r="13" spans="1:3" x14ac:dyDescent="0.35">
      <c r="A13" s="8">
        <v>10</v>
      </c>
      <c r="B13" s="10">
        <v>257203</v>
      </c>
      <c r="C13" s="10">
        <v>373953</v>
      </c>
    </row>
    <row r="14" spans="1:3" x14ac:dyDescent="0.35">
      <c r="A14" s="8">
        <v>11</v>
      </c>
      <c r="B14" s="10">
        <v>106884</v>
      </c>
      <c r="C14" s="10">
        <v>253008</v>
      </c>
    </row>
    <row r="15" spans="1:3" x14ac:dyDescent="0.35">
      <c r="A15" s="8">
        <v>12</v>
      </c>
      <c r="B15" s="10">
        <v>29994</v>
      </c>
      <c r="C15" s="10">
        <v>101137</v>
      </c>
    </row>
    <row r="16" spans="1:3" x14ac:dyDescent="0.35">
      <c r="A16" s="8" t="s">
        <v>18</v>
      </c>
      <c r="B16" s="10">
        <v>2488929</v>
      </c>
      <c r="C16" s="10">
        <v>2989093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B81" sqref="B81:B86"/>
    </sheetView>
  </sheetViews>
  <sheetFormatPr defaultRowHeight="14.5" x14ac:dyDescent="0.35"/>
  <cols>
    <col min="1" max="1" width="4.81640625" style="1" bestFit="1" customWidth="1"/>
    <col min="2" max="2" width="6.36328125" style="1" bestFit="1" customWidth="1"/>
    <col min="3" max="3" width="6.36328125" style="1" customWidth="1"/>
    <col min="4" max="4" width="12.453125" style="1" bestFit="1" customWidth="1"/>
    <col min="5" max="6" width="18.90625" style="4" customWidth="1"/>
    <col min="7" max="10" width="18.90625" style="1" customWidth="1"/>
    <col min="11" max="16384" width="8.7265625" style="1"/>
  </cols>
  <sheetData>
    <row r="1" spans="1:11" x14ac:dyDescent="0.35">
      <c r="E1" s="26" t="s">
        <v>12</v>
      </c>
      <c r="F1" s="26"/>
      <c r="G1" s="27" t="s">
        <v>13</v>
      </c>
      <c r="H1" s="27"/>
      <c r="I1" s="27" t="s">
        <v>14</v>
      </c>
      <c r="J1" s="27"/>
    </row>
    <row r="2" spans="1:11" x14ac:dyDescent="0.35">
      <c r="A2" s="2" t="s">
        <v>0</v>
      </c>
      <c r="B2" s="2" t="s">
        <v>1</v>
      </c>
      <c r="C2" s="2" t="s">
        <v>16</v>
      </c>
      <c r="D2" s="2" t="s">
        <v>2</v>
      </c>
      <c r="E2" s="3" t="s">
        <v>10</v>
      </c>
      <c r="F2" s="3" t="s">
        <v>11</v>
      </c>
      <c r="G2" s="2" t="s">
        <v>10</v>
      </c>
      <c r="H2" s="2" t="s">
        <v>11</v>
      </c>
      <c r="I2" s="2" t="s">
        <v>10</v>
      </c>
      <c r="J2" s="2" t="s">
        <v>11</v>
      </c>
    </row>
    <row r="3" spans="1:11" x14ac:dyDescent="0.35">
      <c r="A3" s="1">
        <v>2020</v>
      </c>
      <c r="B3" s="8" t="s">
        <v>32</v>
      </c>
      <c r="C3" s="1">
        <v>1</v>
      </c>
      <c r="D3" s="1" t="s">
        <v>6</v>
      </c>
      <c r="E3" s="4">
        <v>41.028146989835811</v>
      </c>
      <c r="F3" s="4">
        <v>14.24845247180531</v>
      </c>
      <c r="G3" s="1">
        <v>5116</v>
      </c>
      <c r="H3" s="1">
        <v>11793</v>
      </c>
      <c r="I3" s="1">
        <v>209900</v>
      </c>
      <c r="J3" s="1">
        <v>168032</v>
      </c>
      <c r="K3" s="8" t="s">
        <v>23</v>
      </c>
    </row>
    <row r="4" spans="1:11" x14ac:dyDescent="0.35">
      <c r="A4" s="1">
        <v>2020</v>
      </c>
      <c r="B4" s="8" t="s">
        <v>32</v>
      </c>
      <c r="C4" s="1">
        <v>2</v>
      </c>
      <c r="D4" s="1" t="s">
        <v>4</v>
      </c>
      <c r="E4" s="4">
        <v>23.163749294184079</v>
      </c>
      <c r="F4" s="4">
        <v>12.17660599956838</v>
      </c>
      <c r="G4" s="1">
        <v>3542</v>
      </c>
      <c r="H4" s="1">
        <v>13901</v>
      </c>
      <c r="I4" s="1">
        <v>82046</v>
      </c>
      <c r="J4" s="1">
        <v>169267</v>
      </c>
      <c r="K4" s="8" t="s">
        <v>25</v>
      </c>
    </row>
    <row r="5" spans="1:11" x14ac:dyDescent="0.35">
      <c r="A5" s="1">
        <v>2020</v>
      </c>
      <c r="B5" s="8" t="s">
        <v>32</v>
      </c>
      <c r="C5" s="1">
        <v>3</v>
      </c>
      <c r="D5" s="1" t="s">
        <v>8</v>
      </c>
      <c r="E5" s="4">
        <v>21.372484909456741</v>
      </c>
      <c r="F5" s="4">
        <v>12.00950548168883</v>
      </c>
      <c r="G5" s="1">
        <v>3976</v>
      </c>
      <c r="H5" s="1">
        <v>17148</v>
      </c>
      <c r="I5" s="1">
        <v>84977</v>
      </c>
      <c r="J5" s="1">
        <v>205939</v>
      </c>
      <c r="K5" s="8" t="s">
        <v>26</v>
      </c>
    </row>
    <row r="6" spans="1:11" x14ac:dyDescent="0.35">
      <c r="A6" s="1">
        <v>2020</v>
      </c>
      <c r="B6" s="8" t="s">
        <v>32</v>
      </c>
      <c r="C6" s="1">
        <v>4</v>
      </c>
      <c r="D6" s="1" t="s">
        <v>9</v>
      </c>
      <c r="E6" s="4">
        <v>22.325530992631119</v>
      </c>
      <c r="F6" s="4">
        <v>12.616160471441519</v>
      </c>
      <c r="G6" s="1">
        <v>4614</v>
      </c>
      <c r="H6" s="1">
        <v>17648</v>
      </c>
      <c r="I6" s="1">
        <v>103010</v>
      </c>
      <c r="J6" s="1">
        <v>222650</v>
      </c>
      <c r="K6" s="8" t="s">
        <v>24</v>
      </c>
    </row>
    <row r="7" spans="1:11" x14ac:dyDescent="0.35">
      <c r="A7" s="1">
        <v>2020</v>
      </c>
      <c r="B7" s="8" t="s">
        <v>32</v>
      </c>
      <c r="C7" s="1">
        <v>5</v>
      </c>
      <c r="D7" s="1" t="s">
        <v>7</v>
      </c>
      <c r="E7" s="4">
        <v>23.930873621713321</v>
      </c>
      <c r="F7" s="4">
        <v>12.97212605944849</v>
      </c>
      <c r="G7" s="1">
        <v>4716</v>
      </c>
      <c r="H7" s="1">
        <v>16754</v>
      </c>
      <c r="I7" s="1">
        <v>112858</v>
      </c>
      <c r="J7" s="1">
        <v>217335</v>
      </c>
      <c r="K7" s="8" t="s">
        <v>21</v>
      </c>
    </row>
    <row r="8" spans="1:11" x14ac:dyDescent="0.35">
      <c r="A8" s="1">
        <v>2020</v>
      </c>
      <c r="B8" s="8" t="s">
        <v>32</v>
      </c>
      <c r="C8" s="1">
        <v>6</v>
      </c>
      <c r="D8" s="1" t="s">
        <v>3</v>
      </c>
      <c r="E8" s="4">
        <v>22.546269519953729</v>
      </c>
      <c r="F8" s="4">
        <v>12.690055649649169</v>
      </c>
      <c r="G8" s="1">
        <v>3458</v>
      </c>
      <c r="H8" s="1">
        <v>12399</v>
      </c>
      <c r="I8" s="1">
        <v>77965</v>
      </c>
      <c r="J8" s="1">
        <v>157344</v>
      </c>
      <c r="K8" s="8" t="s">
        <v>27</v>
      </c>
    </row>
    <row r="9" spans="1:11" x14ac:dyDescent="0.35">
      <c r="A9" s="1">
        <v>2020</v>
      </c>
      <c r="B9" s="8" t="s">
        <v>32</v>
      </c>
      <c r="C9" s="1">
        <v>7</v>
      </c>
      <c r="D9" s="1" t="s">
        <v>5</v>
      </c>
      <c r="E9" s="4">
        <v>29.449256342957131</v>
      </c>
      <c r="F9" s="4">
        <v>12.9448407864973</v>
      </c>
      <c r="G9" s="1">
        <v>4572</v>
      </c>
      <c r="H9" s="1">
        <v>11494</v>
      </c>
      <c r="I9" s="1">
        <v>134642</v>
      </c>
      <c r="J9" s="1">
        <v>148788</v>
      </c>
      <c r="K9" s="8" t="s">
        <v>28</v>
      </c>
    </row>
    <row r="10" spans="1:11" x14ac:dyDescent="0.35">
      <c r="A10" s="1">
        <v>2021</v>
      </c>
      <c r="B10" s="8" t="s">
        <v>22</v>
      </c>
      <c r="C10" s="1">
        <v>1</v>
      </c>
      <c r="D10" s="1" t="s">
        <v>6</v>
      </c>
      <c r="E10" s="4">
        <v>29.213687150837991</v>
      </c>
      <c r="F10" s="4">
        <v>13.35640216411181</v>
      </c>
      <c r="G10" s="1">
        <v>2864</v>
      </c>
      <c r="H10" s="1">
        <v>8872</v>
      </c>
      <c r="I10" s="1">
        <v>83668</v>
      </c>
      <c r="J10" s="1">
        <v>118498</v>
      </c>
      <c r="K10" s="8" t="s">
        <v>29</v>
      </c>
    </row>
    <row r="11" spans="1:11" x14ac:dyDescent="0.35">
      <c r="A11" s="1">
        <v>2021</v>
      </c>
      <c r="B11" s="8" t="s">
        <v>22</v>
      </c>
      <c r="C11" s="1">
        <v>2</v>
      </c>
      <c r="D11" s="1" t="s">
        <v>4</v>
      </c>
      <c r="E11" s="4">
        <v>20.49233716475096</v>
      </c>
      <c r="F11" s="4">
        <v>13.21266277503368</v>
      </c>
      <c r="G11" s="1">
        <v>2088</v>
      </c>
      <c r="H11" s="1">
        <v>11135</v>
      </c>
      <c r="I11" s="1">
        <v>42788</v>
      </c>
      <c r="J11" s="1">
        <v>147123</v>
      </c>
      <c r="K11" s="8" t="s">
        <v>30</v>
      </c>
    </row>
    <row r="12" spans="1:11" x14ac:dyDescent="0.35">
      <c r="A12" s="1">
        <v>2021</v>
      </c>
      <c r="B12" s="8" t="s">
        <v>22</v>
      </c>
      <c r="C12" s="1">
        <v>3</v>
      </c>
      <c r="D12" s="1" t="s">
        <v>8</v>
      </c>
      <c r="E12" s="4">
        <v>22.356004250797021</v>
      </c>
      <c r="F12" s="4">
        <v>12.035291891380449</v>
      </c>
      <c r="G12" s="1">
        <v>1882</v>
      </c>
      <c r="H12" s="1">
        <v>10569</v>
      </c>
      <c r="I12" s="1">
        <v>42074</v>
      </c>
      <c r="J12" s="1">
        <v>127201</v>
      </c>
      <c r="K12" s="8" t="s">
        <v>32</v>
      </c>
    </row>
    <row r="13" spans="1:11" x14ac:dyDescent="0.35">
      <c r="A13" s="1">
        <v>2021</v>
      </c>
      <c r="B13" s="8" t="s">
        <v>22</v>
      </c>
      <c r="C13" s="1">
        <v>4</v>
      </c>
      <c r="D13" s="1" t="s">
        <v>9</v>
      </c>
      <c r="E13" s="4">
        <v>25.654250238777461</v>
      </c>
      <c r="F13" s="4">
        <v>13.453020433657541</v>
      </c>
      <c r="G13" s="1">
        <v>2094</v>
      </c>
      <c r="H13" s="1">
        <v>11207</v>
      </c>
      <c r="I13" s="1">
        <v>53720</v>
      </c>
      <c r="J13" s="1">
        <v>150768</v>
      </c>
      <c r="K13" s="8" t="s">
        <v>22</v>
      </c>
    </row>
    <row r="14" spans="1:11" x14ac:dyDescent="0.35">
      <c r="A14" s="1">
        <v>2021</v>
      </c>
      <c r="B14" s="8" t="s">
        <v>22</v>
      </c>
      <c r="C14" s="1">
        <v>5</v>
      </c>
      <c r="D14" s="1" t="s">
        <v>7</v>
      </c>
      <c r="E14" s="4">
        <v>21.6541737649063</v>
      </c>
      <c r="F14" s="4">
        <v>12.25614240347652</v>
      </c>
      <c r="G14" s="1">
        <v>2348</v>
      </c>
      <c r="H14" s="1">
        <v>11966</v>
      </c>
      <c r="I14" s="1">
        <v>50844</v>
      </c>
      <c r="J14" s="1">
        <v>146657</v>
      </c>
      <c r="K14" s="8" t="s">
        <v>31</v>
      </c>
    </row>
    <row r="15" spans="1:11" x14ac:dyDescent="0.35">
      <c r="A15" s="1">
        <v>2021</v>
      </c>
      <c r="B15" s="8" t="s">
        <v>22</v>
      </c>
      <c r="C15" s="1">
        <v>6</v>
      </c>
      <c r="D15" s="1" t="s">
        <v>3</v>
      </c>
      <c r="E15" s="4">
        <v>22.95066948555321</v>
      </c>
      <c r="F15" s="4">
        <v>12.32792849798307</v>
      </c>
      <c r="G15" s="1">
        <v>2838</v>
      </c>
      <c r="H15" s="1">
        <v>12643</v>
      </c>
      <c r="I15" s="1">
        <v>65134</v>
      </c>
      <c r="J15" s="1">
        <v>155862</v>
      </c>
    </row>
    <row r="16" spans="1:11" x14ac:dyDescent="0.35">
      <c r="A16" s="1">
        <v>2021</v>
      </c>
      <c r="B16" s="8" t="s">
        <v>22</v>
      </c>
      <c r="C16" s="1">
        <v>7</v>
      </c>
      <c r="D16" s="1" t="s">
        <v>5</v>
      </c>
      <c r="E16" s="4">
        <v>31.76117911566325</v>
      </c>
      <c r="F16" s="4">
        <v>13.55540222420651</v>
      </c>
      <c r="G16" s="1">
        <v>4003</v>
      </c>
      <c r="H16" s="1">
        <v>12319</v>
      </c>
      <c r="I16" s="1">
        <v>127140</v>
      </c>
      <c r="J16" s="1">
        <v>166989</v>
      </c>
    </row>
    <row r="17" spans="1:10" x14ac:dyDescent="0.35">
      <c r="A17" s="1">
        <v>2021</v>
      </c>
      <c r="B17" s="8" t="s">
        <v>23</v>
      </c>
      <c r="C17" s="1">
        <v>1</v>
      </c>
      <c r="D17" s="1" t="s">
        <v>6</v>
      </c>
      <c r="E17" s="4">
        <v>43.746590093323761</v>
      </c>
      <c r="F17" s="4">
        <v>21.297168629416191</v>
      </c>
      <c r="G17" s="1">
        <v>1393</v>
      </c>
      <c r="H17" s="1">
        <v>3991</v>
      </c>
      <c r="I17" s="1">
        <v>60939</v>
      </c>
      <c r="J17" s="1">
        <v>84997</v>
      </c>
    </row>
    <row r="18" spans="1:10" x14ac:dyDescent="0.35">
      <c r="A18" s="1">
        <v>2021</v>
      </c>
      <c r="B18" s="8" t="s">
        <v>23</v>
      </c>
      <c r="C18" s="1">
        <v>2</v>
      </c>
      <c r="D18" s="1" t="s">
        <v>4</v>
      </c>
      <c r="E18" s="4">
        <v>36.945299145299153</v>
      </c>
      <c r="F18" s="4">
        <v>19.70946789907569</v>
      </c>
      <c r="G18" s="1">
        <v>585</v>
      </c>
      <c r="H18" s="1">
        <v>4003</v>
      </c>
      <c r="I18" s="1">
        <v>21613</v>
      </c>
      <c r="J18" s="1">
        <v>78897</v>
      </c>
    </row>
    <row r="19" spans="1:10" x14ac:dyDescent="0.35">
      <c r="A19" s="1">
        <v>2021</v>
      </c>
      <c r="B19" s="8" t="s">
        <v>23</v>
      </c>
      <c r="C19" s="1">
        <v>3</v>
      </c>
      <c r="D19" s="1" t="s">
        <v>8</v>
      </c>
      <c r="E19" s="4">
        <v>49.341608738828199</v>
      </c>
      <c r="F19" s="4">
        <v>17.39525139664805</v>
      </c>
      <c r="G19" s="1">
        <v>1007</v>
      </c>
      <c r="H19" s="1">
        <v>5728</v>
      </c>
      <c r="I19" s="1">
        <v>49687</v>
      </c>
      <c r="J19" s="1">
        <v>99640</v>
      </c>
    </row>
    <row r="20" spans="1:10" x14ac:dyDescent="0.35">
      <c r="A20" s="1">
        <v>2021</v>
      </c>
      <c r="B20" s="8" t="s">
        <v>23</v>
      </c>
      <c r="C20" s="1">
        <v>4</v>
      </c>
      <c r="D20" s="1" t="s">
        <v>9</v>
      </c>
      <c r="E20" s="4">
        <v>34.065062388591798</v>
      </c>
      <c r="F20" s="4">
        <v>17.43868138515046</v>
      </c>
      <c r="G20" s="1">
        <v>1122</v>
      </c>
      <c r="H20" s="1">
        <v>6613</v>
      </c>
      <c r="I20" s="1">
        <v>38221</v>
      </c>
      <c r="J20" s="1">
        <v>115322</v>
      </c>
    </row>
    <row r="21" spans="1:10" x14ac:dyDescent="0.35">
      <c r="A21" s="1">
        <v>2021</v>
      </c>
      <c r="B21" s="8" t="s">
        <v>23</v>
      </c>
      <c r="C21" s="1">
        <v>5</v>
      </c>
      <c r="D21" s="1" t="s">
        <v>7</v>
      </c>
      <c r="E21" s="4">
        <v>20.99136276391555</v>
      </c>
      <c r="F21" s="4">
        <v>15.56292488807826</v>
      </c>
      <c r="G21" s="1">
        <v>1042</v>
      </c>
      <c r="H21" s="1">
        <v>6031</v>
      </c>
      <c r="I21" s="1">
        <v>21873</v>
      </c>
      <c r="J21" s="1">
        <v>93860</v>
      </c>
    </row>
    <row r="22" spans="1:10" x14ac:dyDescent="0.35">
      <c r="A22" s="1">
        <v>2021</v>
      </c>
      <c r="B22" s="8" t="s">
        <v>23</v>
      </c>
      <c r="C22" s="1">
        <v>6</v>
      </c>
      <c r="D22" s="1" t="s">
        <v>3</v>
      </c>
      <c r="E22" s="4">
        <v>63.165106951871657</v>
      </c>
      <c r="F22" s="4">
        <v>17.15605095541401</v>
      </c>
      <c r="G22" s="1">
        <v>1496</v>
      </c>
      <c r="H22" s="1">
        <v>6594</v>
      </c>
      <c r="I22" s="1">
        <v>94495</v>
      </c>
      <c r="J22" s="1">
        <v>113127</v>
      </c>
    </row>
    <row r="23" spans="1:10" x14ac:dyDescent="0.35">
      <c r="A23" s="1">
        <v>2021</v>
      </c>
      <c r="B23" s="8" t="s">
        <v>23</v>
      </c>
      <c r="C23" s="1">
        <v>7</v>
      </c>
      <c r="D23" s="1" t="s">
        <v>5</v>
      </c>
      <c r="E23" s="4">
        <v>61.229268292682917</v>
      </c>
      <c r="F23" s="4">
        <v>19.279871323529409</v>
      </c>
      <c r="G23" s="1">
        <v>3485</v>
      </c>
      <c r="H23" s="1">
        <v>6528</v>
      </c>
      <c r="I23" s="1">
        <v>213384</v>
      </c>
      <c r="J23" s="1">
        <v>125859</v>
      </c>
    </row>
    <row r="24" spans="1:10" x14ac:dyDescent="0.35">
      <c r="A24" s="1">
        <v>2021</v>
      </c>
      <c r="B24" s="8" t="s">
        <v>24</v>
      </c>
      <c r="C24" s="1">
        <v>1</v>
      </c>
      <c r="D24" s="1" t="s">
        <v>6</v>
      </c>
      <c r="E24" s="4">
        <v>41.364627184130093</v>
      </c>
      <c r="F24" s="4">
        <v>16.15066994804485</v>
      </c>
      <c r="G24" s="1">
        <v>17341</v>
      </c>
      <c r="H24" s="1">
        <v>18285</v>
      </c>
      <c r="I24" s="1">
        <v>717304</v>
      </c>
      <c r="J24" s="1">
        <v>295315</v>
      </c>
    </row>
    <row r="25" spans="1:10" x14ac:dyDescent="0.35">
      <c r="A25" s="1">
        <v>2021</v>
      </c>
      <c r="B25" s="8" t="s">
        <v>24</v>
      </c>
      <c r="C25" s="1">
        <v>2</v>
      </c>
      <c r="D25" s="1" t="s">
        <v>4</v>
      </c>
      <c r="E25" s="4">
        <v>44.13779297689549</v>
      </c>
      <c r="F25" s="4">
        <v>14.127835683629669</v>
      </c>
      <c r="G25" s="1">
        <v>11989</v>
      </c>
      <c r="H25" s="1">
        <v>22834</v>
      </c>
      <c r="I25" s="1">
        <v>529168</v>
      </c>
      <c r="J25" s="1">
        <v>322595</v>
      </c>
    </row>
    <row r="26" spans="1:10" x14ac:dyDescent="0.35">
      <c r="A26" s="1">
        <v>2021</v>
      </c>
      <c r="B26" s="8" t="s">
        <v>24</v>
      </c>
      <c r="C26" s="1">
        <v>3</v>
      </c>
      <c r="D26" s="1" t="s">
        <v>8</v>
      </c>
      <c r="E26" s="4">
        <v>36.015675779009747</v>
      </c>
      <c r="F26" s="4">
        <v>13.48266485384092</v>
      </c>
      <c r="G26" s="1">
        <v>10462</v>
      </c>
      <c r="H26" s="1">
        <v>23536</v>
      </c>
      <c r="I26" s="1">
        <v>376796</v>
      </c>
      <c r="J26" s="1">
        <v>317328</v>
      </c>
    </row>
    <row r="27" spans="1:10" x14ac:dyDescent="0.35">
      <c r="A27" s="1">
        <v>2021</v>
      </c>
      <c r="B27" s="8" t="s">
        <v>24</v>
      </c>
      <c r="C27" s="1">
        <v>4</v>
      </c>
      <c r="D27" s="1" t="s">
        <v>9</v>
      </c>
      <c r="E27" s="4">
        <v>28.739810853411399</v>
      </c>
      <c r="F27" s="4">
        <v>12.9200316011236</v>
      </c>
      <c r="G27" s="1">
        <v>8882</v>
      </c>
      <c r="H27" s="1">
        <v>22784</v>
      </c>
      <c r="I27" s="1">
        <v>255267</v>
      </c>
      <c r="J27" s="1">
        <v>294370</v>
      </c>
    </row>
    <row r="28" spans="1:10" x14ac:dyDescent="0.35">
      <c r="A28" s="1">
        <v>2021</v>
      </c>
      <c r="B28" s="8" t="s">
        <v>24</v>
      </c>
      <c r="C28" s="1">
        <v>5</v>
      </c>
      <c r="D28" s="1" t="s">
        <v>7</v>
      </c>
      <c r="E28" s="4">
        <v>30.339285714285719</v>
      </c>
      <c r="F28" s="4">
        <v>12.0666541494555</v>
      </c>
      <c r="G28" s="1">
        <v>5488</v>
      </c>
      <c r="H28" s="1">
        <v>15978</v>
      </c>
      <c r="I28" s="1">
        <v>166502</v>
      </c>
      <c r="J28" s="1">
        <v>192801</v>
      </c>
    </row>
    <row r="29" spans="1:10" x14ac:dyDescent="0.35">
      <c r="A29" s="1">
        <v>2021</v>
      </c>
      <c r="B29" s="8" t="s">
        <v>24</v>
      </c>
      <c r="C29" s="1">
        <v>6</v>
      </c>
      <c r="D29" s="1" t="s">
        <v>3</v>
      </c>
      <c r="E29" s="4">
        <v>29.198019801980202</v>
      </c>
      <c r="F29" s="4">
        <v>12.74724537166508</v>
      </c>
      <c r="G29" s="1">
        <v>7777</v>
      </c>
      <c r="H29" s="1">
        <v>17879</v>
      </c>
      <c r="I29" s="1">
        <v>227073</v>
      </c>
      <c r="J29" s="1">
        <v>227908</v>
      </c>
    </row>
    <row r="30" spans="1:10" x14ac:dyDescent="0.35">
      <c r="A30" s="1">
        <v>2021</v>
      </c>
      <c r="B30" s="8" t="s">
        <v>24</v>
      </c>
      <c r="C30" s="1">
        <v>7</v>
      </c>
      <c r="D30" s="1" t="s">
        <v>5</v>
      </c>
      <c r="E30" s="4">
        <v>42.304540721626147</v>
      </c>
      <c r="F30" s="4">
        <v>15.87426597582038</v>
      </c>
      <c r="G30" s="1">
        <v>22089</v>
      </c>
      <c r="H30" s="1">
        <v>23160</v>
      </c>
      <c r="I30" s="1">
        <v>934465</v>
      </c>
      <c r="J30" s="1">
        <v>367648</v>
      </c>
    </row>
    <row r="31" spans="1:10" x14ac:dyDescent="0.35">
      <c r="A31" s="1">
        <v>2021</v>
      </c>
      <c r="B31" s="8" t="s">
        <v>25</v>
      </c>
      <c r="C31" s="1">
        <v>1</v>
      </c>
      <c r="D31" s="1" t="s">
        <v>6</v>
      </c>
      <c r="E31" s="4">
        <v>42.274906723823129</v>
      </c>
      <c r="F31" s="4">
        <v>16.751590077913821</v>
      </c>
      <c r="G31" s="1">
        <v>25194</v>
      </c>
      <c r="H31" s="1">
        <v>25156</v>
      </c>
      <c r="I31" s="1">
        <v>1065074</v>
      </c>
      <c r="J31" s="1">
        <v>421403</v>
      </c>
    </row>
    <row r="32" spans="1:10" x14ac:dyDescent="0.35">
      <c r="A32" s="1">
        <v>2021</v>
      </c>
      <c r="B32" s="8" t="s">
        <v>25</v>
      </c>
      <c r="C32" s="1">
        <v>2</v>
      </c>
      <c r="D32" s="1" t="s">
        <v>4</v>
      </c>
      <c r="E32" s="4">
        <v>37.217494384826551</v>
      </c>
      <c r="F32" s="4">
        <v>14.44103433352568</v>
      </c>
      <c r="G32" s="1">
        <v>16028</v>
      </c>
      <c r="H32" s="1">
        <v>27728</v>
      </c>
      <c r="I32" s="1">
        <v>596522</v>
      </c>
      <c r="J32" s="1">
        <v>400421</v>
      </c>
    </row>
    <row r="33" spans="1:10" x14ac:dyDescent="0.35">
      <c r="A33" s="1">
        <v>2021</v>
      </c>
      <c r="B33" s="8" t="s">
        <v>25</v>
      </c>
      <c r="C33" s="1">
        <v>3</v>
      </c>
      <c r="D33" s="1" t="s">
        <v>8</v>
      </c>
      <c r="E33" s="4">
        <v>39.52753239104829</v>
      </c>
      <c r="F33" s="4">
        <v>14.48293295650809</v>
      </c>
      <c r="G33" s="1">
        <v>20376</v>
      </c>
      <c r="H33" s="1">
        <v>31845</v>
      </c>
      <c r="I33" s="1">
        <v>805413</v>
      </c>
      <c r="J33" s="1">
        <v>461209</v>
      </c>
    </row>
    <row r="34" spans="1:10" x14ac:dyDescent="0.35">
      <c r="A34" s="1">
        <v>2021</v>
      </c>
      <c r="B34" s="8" t="s">
        <v>25</v>
      </c>
      <c r="C34" s="1">
        <v>4</v>
      </c>
      <c r="D34" s="1" t="s">
        <v>9</v>
      </c>
      <c r="E34" s="4">
        <v>38.168918918918919</v>
      </c>
      <c r="F34" s="4">
        <v>13.4377071169323</v>
      </c>
      <c r="G34" s="1">
        <v>11988</v>
      </c>
      <c r="H34" s="1">
        <v>25348</v>
      </c>
      <c r="I34" s="1">
        <v>457569</v>
      </c>
      <c r="J34" s="1">
        <v>340619</v>
      </c>
    </row>
    <row r="35" spans="1:10" x14ac:dyDescent="0.35">
      <c r="A35" s="1">
        <v>2021</v>
      </c>
      <c r="B35" s="8" t="s">
        <v>25</v>
      </c>
      <c r="C35" s="1">
        <v>5</v>
      </c>
      <c r="D35" s="1" t="s">
        <v>7</v>
      </c>
      <c r="E35" s="4">
        <v>24.991334629089732</v>
      </c>
      <c r="F35" s="4">
        <v>13.25573361823362</v>
      </c>
      <c r="G35" s="1">
        <v>12348</v>
      </c>
      <c r="H35" s="1">
        <v>28080</v>
      </c>
      <c r="I35" s="1">
        <v>308593</v>
      </c>
      <c r="J35" s="1">
        <v>372221</v>
      </c>
    </row>
    <row r="36" spans="1:10" x14ac:dyDescent="0.35">
      <c r="A36" s="1">
        <v>2021</v>
      </c>
      <c r="B36" s="8" t="s">
        <v>25</v>
      </c>
      <c r="C36" s="1">
        <v>6</v>
      </c>
      <c r="D36" s="1" t="s">
        <v>3</v>
      </c>
      <c r="E36" s="4">
        <v>41.161810886252617</v>
      </c>
      <c r="F36" s="4">
        <v>14.27055799267931</v>
      </c>
      <c r="G36" s="1">
        <v>22928</v>
      </c>
      <c r="H36" s="1">
        <v>35789</v>
      </c>
      <c r="I36" s="1">
        <v>943758</v>
      </c>
      <c r="J36" s="1">
        <v>510729</v>
      </c>
    </row>
    <row r="37" spans="1:10" x14ac:dyDescent="0.35">
      <c r="A37" s="1">
        <v>2021</v>
      </c>
      <c r="B37" s="8" t="s">
        <v>25</v>
      </c>
      <c r="C37" s="1">
        <v>7</v>
      </c>
      <c r="D37" s="1" t="s">
        <v>5</v>
      </c>
      <c r="E37" s="4">
        <v>36.668854587420661</v>
      </c>
      <c r="F37" s="4">
        <v>16.516919267707081</v>
      </c>
      <c r="G37" s="1">
        <v>27728</v>
      </c>
      <c r="H37" s="1">
        <v>26656</v>
      </c>
      <c r="I37" s="1">
        <v>1016754</v>
      </c>
      <c r="J37" s="1">
        <v>440275</v>
      </c>
    </row>
    <row r="38" spans="1:10" x14ac:dyDescent="0.35">
      <c r="A38" s="1">
        <v>2021</v>
      </c>
      <c r="B38" s="8" t="s">
        <v>21</v>
      </c>
      <c r="C38" s="1">
        <v>1</v>
      </c>
      <c r="D38" s="1" t="s">
        <v>6</v>
      </c>
      <c r="E38" s="4">
        <v>46.365199903467143</v>
      </c>
      <c r="F38" s="4">
        <v>16.896914562599459</v>
      </c>
      <c r="G38" s="1">
        <v>62155</v>
      </c>
      <c r="H38" s="1">
        <v>42101</v>
      </c>
      <c r="I38" s="1">
        <v>2881829</v>
      </c>
      <c r="J38" s="1">
        <v>711377</v>
      </c>
    </row>
    <row r="39" spans="1:10" x14ac:dyDescent="0.35">
      <c r="A39" s="1">
        <v>2021</v>
      </c>
      <c r="B39" s="8" t="s">
        <v>21</v>
      </c>
      <c r="C39" s="1">
        <v>2</v>
      </c>
      <c r="D39" s="1" t="s">
        <v>4</v>
      </c>
      <c r="E39" s="4">
        <v>37.692799442087519</v>
      </c>
      <c r="F39" s="4">
        <v>14.478113425369189</v>
      </c>
      <c r="G39" s="1">
        <v>34414</v>
      </c>
      <c r="H39" s="1">
        <v>41578</v>
      </c>
      <c r="I39" s="1">
        <v>1297160</v>
      </c>
      <c r="J39" s="1">
        <v>601971</v>
      </c>
    </row>
    <row r="40" spans="1:10" x14ac:dyDescent="0.35">
      <c r="A40" s="1">
        <v>2021</v>
      </c>
      <c r="B40" s="8" t="s">
        <v>21</v>
      </c>
      <c r="C40" s="1">
        <v>3</v>
      </c>
      <c r="D40" s="1" t="s">
        <v>8</v>
      </c>
      <c r="E40" s="4">
        <v>30.425328168711001</v>
      </c>
      <c r="F40" s="4">
        <v>12.88756882930333</v>
      </c>
      <c r="G40" s="1">
        <v>18588</v>
      </c>
      <c r="H40" s="1">
        <v>33416</v>
      </c>
      <c r="I40" s="1">
        <v>565546</v>
      </c>
      <c r="J40" s="1">
        <v>430651</v>
      </c>
    </row>
    <row r="41" spans="1:10" x14ac:dyDescent="0.35">
      <c r="A41" s="1">
        <v>2021</v>
      </c>
      <c r="B41" s="8" t="s">
        <v>21</v>
      </c>
      <c r="C41" s="1">
        <v>4</v>
      </c>
      <c r="D41" s="1" t="s">
        <v>9</v>
      </c>
      <c r="E41" s="4">
        <v>31.126548940028499</v>
      </c>
      <c r="F41" s="4">
        <v>13.69420984554516</v>
      </c>
      <c r="G41" s="1">
        <v>23161</v>
      </c>
      <c r="H41" s="1">
        <v>39429</v>
      </c>
      <c r="I41" s="1">
        <v>720922</v>
      </c>
      <c r="J41" s="1">
        <v>539949</v>
      </c>
    </row>
    <row r="42" spans="1:10" x14ac:dyDescent="0.35">
      <c r="A42" s="1">
        <v>2021</v>
      </c>
      <c r="B42" s="8" t="s">
        <v>21</v>
      </c>
      <c r="C42" s="1">
        <v>5</v>
      </c>
      <c r="D42" s="1" t="s">
        <v>7</v>
      </c>
      <c r="E42" s="4">
        <v>32.329174874151903</v>
      </c>
      <c r="F42" s="4">
        <v>13.414647129689291</v>
      </c>
      <c r="G42" s="1">
        <v>22845</v>
      </c>
      <c r="H42" s="1">
        <v>35693</v>
      </c>
      <c r="I42" s="1">
        <v>738560</v>
      </c>
      <c r="J42" s="1">
        <v>478809</v>
      </c>
    </row>
    <row r="43" spans="1:10" x14ac:dyDescent="0.35">
      <c r="A43" s="1">
        <v>2021</v>
      </c>
      <c r="B43" s="8" t="s">
        <v>21</v>
      </c>
      <c r="C43" s="1">
        <v>6</v>
      </c>
      <c r="D43" s="1" t="s">
        <v>3</v>
      </c>
      <c r="E43" s="4">
        <v>34.576138044371397</v>
      </c>
      <c r="F43" s="4">
        <v>14.03400866284756</v>
      </c>
      <c r="G43" s="1">
        <v>30425</v>
      </c>
      <c r="H43" s="1">
        <v>35785</v>
      </c>
      <c r="I43" s="1">
        <v>1051979</v>
      </c>
      <c r="J43" s="1">
        <v>502207</v>
      </c>
    </row>
    <row r="44" spans="1:10" x14ac:dyDescent="0.35">
      <c r="A44" s="1">
        <v>2021</v>
      </c>
      <c r="B44" s="8" t="s">
        <v>21</v>
      </c>
      <c r="C44" s="1">
        <v>7</v>
      </c>
      <c r="D44" s="1" t="s">
        <v>5</v>
      </c>
      <c r="E44" s="4">
        <v>39.291378254211331</v>
      </c>
      <c r="F44" s="4">
        <v>16.194114245325451</v>
      </c>
      <c r="G44" s="1">
        <v>65300</v>
      </c>
      <c r="H44" s="1">
        <v>46689</v>
      </c>
      <c r="I44" s="1">
        <v>2565727</v>
      </c>
      <c r="J44" s="1">
        <v>756087</v>
      </c>
    </row>
    <row r="45" spans="1:10" x14ac:dyDescent="0.35">
      <c r="A45" s="1">
        <v>2021</v>
      </c>
      <c r="B45" s="8" t="s">
        <v>26</v>
      </c>
      <c r="C45" s="1">
        <v>1</v>
      </c>
      <c r="D45" s="1" t="s">
        <v>6</v>
      </c>
      <c r="E45" s="4">
        <v>42.126846397167647</v>
      </c>
      <c r="F45" s="4">
        <v>16.702003301655289</v>
      </c>
      <c r="G45" s="1">
        <v>68918</v>
      </c>
      <c r="H45" s="1">
        <v>44826</v>
      </c>
      <c r="I45" s="1">
        <v>2903298</v>
      </c>
      <c r="J45" s="1">
        <v>748684</v>
      </c>
    </row>
    <row r="46" spans="1:10" x14ac:dyDescent="0.35">
      <c r="A46" s="1">
        <v>2021</v>
      </c>
      <c r="B46" s="8" t="s">
        <v>26</v>
      </c>
      <c r="C46" s="1">
        <v>2</v>
      </c>
      <c r="D46" s="1" t="s">
        <v>4</v>
      </c>
      <c r="E46" s="4">
        <v>30.68642376553769</v>
      </c>
      <c r="F46" s="4">
        <v>13.559370725034199</v>
      </c>
      <c r="G46" s="1">
        <v>35076</v>
      </c>
      <c r="H46" s="1">
        <v>43860</v>
      </c>
      <c r="I46" s="1">
        <v>1076357</v>
      </c>
      <c r="J46" s="1">
        <v>594714</v>
      </c>
    </row>
    <row r="47" spans="1:10" x14ac:dyDescent="0.35">
      <c r="A47" s="1">
        <v>2021</v>
      </c>
      <c r="B47" s="8" t="s">
        <v>26</v>
      </c>
      <c r="C47" s="1">
        <v>3</v>
      </c>
      <c r="D47" s="1" t="s">
        <v>8</v>
      </c>
      <c r="E47" s="4">
        <v>33.346710772687551</v>
      </c>
      <c r="F47" s="4">
        <v>14.234295278021509</v>
      </c>
      <c r="G47" s="1">
        <v>48066</v>
      </c>
      <c r="H47" s="1">
        <v>61542</v>
      </c>
      <c r="I47" s="1">
        <v>1602843</v>
      </c>
      <c r="J47" s="1">
        <v>876007</v>
      </c>
    </row>
    <row r="48" spans="1:10" x14ac:dyDescent="0.35">
      <c r="A48" s="1">
        <v>2021</v>
      </c>
      <c r="B48" s="8" t="s">
        <v>26</v>
      </c>
      <c r="C48" s="1">
        <v>4</v>
      </c>
      <c r="D48" s="1" t="s">
        <v>9</v>
      </c>
      <c r="E48" s="4">
        <v>34.426716255368113</v>
      </c>
      <c r="F48" s="4">
        <v>13.958919952505051</v>
      </c>
      <c r="G48" s="1">
        <v>48667</v>
      </c>
      <c r="H48" s="1">
        <v>64849</v>
      </c>
      <c r="I48" s="1">
        <v>1675445</v>
      </c>
      <c r="J48" s="1">
        <v>905222</v>
      </c>
    </row>
    <row r="49" spans="1:10" x14ac:dyDescent="0.35">
      <c r="A49" s="1">
        <v>2021</v>
      </c>
      <c r="B49" s="8" t="s">
        <v>26</v>
      </c>
      <c r="C49" s="1">
        <v>5</v>
      </c>
      <c r="D49" s="1" t="s">
        <v>7</v>
      </c>
      <c r="E49" s="4">
        <v>34.927824596141313</v>
      </c>
      <c r="F49" s="4">
        <v>14.10909017256745</v>
      </c>
      <c r="G49" s="1">
        <v>41413</v>
      </c>
      <c r="H49" s="1">
        <v>49372</v>
      </c>
      <c r="I49" s="1">
        <v>1446466</v>
      </c>
      <c r="J49" s="1">
        <v>696594</v>
      </c>
    </row>
    <row r="50" spans="1:10" x14ac:dyDescent="0.35">
      <c r="A50" s="1">
        <v>2021</v>
      </c>
      <c r="B50" s="8" t="s">
        <v>26</v>
      </c>
      <c r="C50" s="1">
        <v>6</v>
      </c>
      <c r="D50" s="1" t="s">
        <v>3</v>
      </c>
      <c r="E50" s="4">
        <v>36.402853840177372</v>
      </c>
      <c r="F50" s="4">
        <v>14.55120758816647</v>
      </c>
      <c r="G50" s="1">
        <v>52771</v>
      </c>
      <c r="H50" s="1">
        <v>47864</v>
      </c>
      <c r="I50" s="1">
        <v>1921015</v>
      </c>
      <c r="J50" s="1">
        <v>696479</v>
      </c>
    </row>
    <row r="51" spans="1:10" x14ac:dyDescent="0.35">
      <c r="A51" s="1">
        <v>2021</v>
      </c>
      <c r="B51" s="8" t="s">
        <v>26</v>
      </c>
      <c r="C51" s="1">
        <v>7</v>
      </c>
      <c r="D51" s="1" t="s">
        <v>5</v>
      </c>
      <c r="E51" s="4">
        <v>41.389910861670508</v>
      </c>
      <c r="F51" s="4">
        <v>16.098432803778451</v>
      </c>
      <c r="G51" s="1">
        <v>75725</v>
      </c>
      <c r="H51" s="1">
        <v>46580</v>
      </c>
      <c r="I51" s="1">
        <v>3134251</v>
      </c>
      <c r="J51" s="1">
        <v>749865</v>
      </c>
    </row>
    <row r="52" spans="1:10" x14ac:dyDescent="0.35">
      <c r="A52" s="1">
        <v>2021</v>
      </c>
      <c r="B52" s="8" t="s">
        <v>27</v>
      </c>
      <c r="C52" s="1">
        <v>1</v>
      </c>
      <c r="D52" s="1" t="s">
        <v>6</v>
      </c>
      <c r="E52" s="4">
        <v>36.802219864054827</v>
      </c>
      <c r="F52" s="4">
        <v>16.055207468357619</v>
      </c>
      <c r="G52" s="1">
        <v>69734</v>
      </c>
      <c r="H52" s="1">
        <v>39741</v>
      </c>
      <c r="I52" s="1">
        <v>2566366</v>
      </c>
      <c r="J52" s="1">
        <v>638050</v>
      </c>
    </row>
    <row r="53" spans="1:10" x14ac:dyDescent="0.35">
      <c r="A53" s="1">
        <v>2021</v>
      </c>
      <c r="B53" s="8" t="s">
        <v>27</v>
      </c>
      <c r="C53" s="1">
        <v>2</v>
      </c>
      <c r="D53" s="1" t="s">
        <v>4</v>
      </c>
      <c r="E53" s="4">
        <v>36.674208238459947</v>
      </c>
      <c r="F53" s="4">
        <v>14.1421751005398</v>
      </c>
      <c r="G53" s="1">
        <v>48310</v>
      </c>
      <c r="H53" s="1">
        <v>46499</v>
      </c>
      <c r="I53" s="1">
        <v>1771731</v>
      </c>
      <c r="J53" s="1">
        <v>657597</v>
      </c>
    </row>
    <row r="54" spans="1:10" x14ac:dyDescent="0.35">
      <c r="A54" s="1">
        <v>2021</v>
      </c>
      <c r="B54" s="8" t="s">
        <v>27</v>
      </c>
      <c r="C54" s="1">
        <v>3</v>
      </c>
      <c r="D54" s="1" t="s">
        <v>8</v>
      </c>
      <c r="E54" s="4">
        <v>28.085422265298028</v>
      </c>
      <c r="F54" s="4">
        <v>13.458034214143879</v>
      </c>
      <c r="G54" s="1">
        <v>45398</v>
      </c>
      <c r="H54" s="1">
        <v>52376</v>
      </c>
      <c r="I54" s="1">
        <v>1275022</v>
      </c>
      <c r="J54" s="1">
        <v>704878</v>
      </c>
    </row>
    <row r="55" spans="1:10" x14ac:dyDescent="0.35">
      <c r="A55" s="1">
        <v>2021</v>
      </c>
      <c r="B55" s="8" t="s">
        <v>27</v>
      </c>
      <c r="C55" s="1">
        <v>4</v>
      </c>
      <c r="D55" s="1" t="s">
        <v>9</v>
      </c>
      <c r="E55" s="4">
        <v>28.613797993253549</v>
      </c>
      <c r="F55" s="4">
        <v>13.332355743186451</v>
      </c>
      <c r="G55" s="1">
        <v>46543</v>
      </c>
      <c r="H55" s="1">
        <v>53533</v>
      </c>
      <c r="I55" s="1">
        <v>1331772</v>
      </c>
      <c r="J55" s="1">
        <v>713721</v>
      </c>
    </row>
    <row r="56" spans="1:10" x14ac:dyDescent="0.35">
      <c r="A56" s="1">
        <v>2021</v>
      </c>
      <c r="B56" s="8" t="s">
        <v>27</v>
      </c>
      <c r="C56" s="1">
        <v>5</v>
      </c>
      <c r="D56" s="1" t="s">
        <v>7</v>
      </c>
      <c r="E56" s="4">
        <v>30.56603275689179</v>
      </c>
      <c r="F56" s="4">
        <v>13.44509119130772</v>
      </c>
      <c r="G56" s="1">
        <v>56843</v>
      </c>
      <c r="H56" s="1">
        <v>64425</v>
      </c>
      <c r="I56" s="1">
        <v>1737465</v>
      </c>
      <c r="J56" s="1">
        <v>866200</v>
      </c>
    </row>
    <row r="57" spans="1:10" x14ac:dyDescent="0.35">
      <c r="A57" s="1">
        <v>2021</v>
      </c>
      <c r="B57" s="8" t="s">
        <v>27</v>
      </c>
      <c r="C57" s="1">
        <v>6</v>
      </c>
      <c r="D57" s="1" t="s">
        <v>3</v>
      </c>
      <c r="E57" s="4">
        <v>30.70137431735753</v>
      </c>
      <c r="F57" s="4">
        <v>13.88090010122246</v>
      </c>
      <c r="G57" s="1">
        <v>71963</v>
      </c>
      <c r="H57" s="1">
        <v>64215</v>
      </c>
      <c r="I57" s="1">
        <v>2209363</v>
      </c>
      <c r="J57" s="1">
        <v>891362</v>
      </c>
    </row>
    <row r="58" spans="1:10" x14ac:dyDescent="0.35">
      <c r="A58" s="1">
        <v>2021</v>
      </c>
      <c r="B58" s="8" t="s">
        <v>27</v>
      </c>
      <c r="C58" s="1">
        <v>7</v>
      </c>
      <c r="D58" s="1" t="s">
        <v>5</v>
      </c>
      <c r="E58" s="4">
        <v>34.905929083510948</v>
      </c>
      <c r="F58" s="4">
        <v>15.846374815213011</v>
      </c>
      <c r="G58" s="1">
        <v>103220</v>
      </c>
      <c r="H58" s="1">
        <v>59528</v>
      </c>
      <c r="I58" s="1">
        <v>3602990</v>
      </c>
      <c r="J58" s="1">
        <v>943303</v>
      </c>
    </row>
    <row r="59" spans="1:10" x14ac:dyDescent="0.35">
      <c r="A59" s="1">
        <v>2021</v>
      </c>
      <c r="B59" s="8" t="s">
        <v>28</v>
      </c>
      <c r="C59" s="1">
        <v>1</v>
      </c>
      <c r="D59" s="1" t="s">
        <v>6</v>
      </c>
      <c r="E59" s="4">
        <v>32.745186626815872</v>
      </c>
      <c r="F59" s="4">
        <v>16.11645013204771</v>
      </c>
      <c r="G59" s="1">
        <v>86322</v>
      </c>
      <c r="H59" s="1">
        <v>56419</v>
      </c>
      <c r="I59" s="1">
        <v>2826630</v>
      </c>
      <c r="J59" s="1">
        <v>909274</v>
      </c>
    </row>
    <row r="60" spans="1:10" x14ac:dyDescent="0.35">
      <c r="A60" s="1">
        <v>2021</v>
      </c>
      <c r="B60" s="8" t="s">
        <v>28</v>
      </c>
      <c r="C60" s="1">
        <v>2</v>
      </c>
      <c r="D60" s="1" t="s">
        <v>4</v>
      </c>
      <c r="E60" s="4">
        <v>28.309657608477501</v>
      </c>
      <c r="F60" s="4">
        <v>13.39921552984975</v>
      </c>
      <c r="G60" s="1">
        <v>49826</v>
      </c>
      <c r="H60" s="1">
        <v>60168</v>
      </c>
      <c r="I60" s="1">
        <v>1410557</v>
      </c>
      <c r="J60" s="1">
        <v>806204</v>
      </c>
    </row>
    <row r="61" spans="1:10" x14ac:dyDescent="0.35">
      <c r="A61" s="1">
        <v>2021</v>
      </c>
      <c r="B61" s="8" t="s">
        <v>28</v>
      </c>
      <c r="C61" s="1">
        <v>3</v>
      </c>
      <c r="D61" s="1" t="s">
        <v>8</v>
      </c>
      <c r="E61" s="4">
        <v>25.707965162981441</v>
      </c>
      <c r="F61" s="4">
        <v>12.978869585724389</v>
      </c>
      <c r="G61" s="1">
        <v>47306</v>
      </c>
      <c r="H61" s="1">
        <v>63605</v>
      </c>
      <c r="I61" s="1">
        <v>1216141</v>
      </c>
      <c r="J61" s="1">
        <v>825521</v>
      </c>
    </row>
    <row r="62" spans="1:10" x14ac:dyDescent="0.35">
      <c r="A62" s="1">
        <v>2021</v>
      </c>
      <c r="B62" s="8" t="s">
        <v>28</v>
      </c>
      <c r="C62" s="1">
        <v>4</v>
      </c>
      <c r="D62" s="1" t="s">
        <v>9</v>
      </c>
      <c r="E62" s="4">
        <v>25.534855829293889</v>
      </c>
      <c r="F62" s="4">
        <v>13.132406449883179</v>
      </c>
      <c r="G62" s="1">
        <v>40022</v>
      </c>
      <c r="H62" s="1">
        <v>52218</v>
      </c>
      <c r="I62" s="1">
        <v>1021956</v>
      </c>
      <c r="J62" s="1">
        <v>685748</v>
      </c>
    </row>
    <row r="63" spans="1:10" x14ac:dyDescent="0.35">
      <c r="A63" s="1">
        <v>2021</v>
      </c>
      <c r="B63" s="8" t="s">
        <v>28</v>
      </c>
      <c r="C63" s="1">
        <v>5</v>
      </c>
      <c r="D63" s="1" t="s">
        <v>7</v>
      </c>
      <c r="E63" s="4">
        <v>26.398335391034099</v>
      </c>
      <c r="F63" s="4">
        <v>13.37927944403804</v>
      </c>
      <c r="G63" s="1">
        <v>46978</v>
      </c>
      <c r="H63" s="1">
        <v>54680</v>
      </c>
      <c r="I63" s="1">
        <v>1240141</v>
      </c>
      <c r="J63" s="1">
        <v>731579</v>
      </c>
    </row>
    <row r="64" spans="1:10" x14ac:dyDescent="0.35">
      <c r="A64" s="1">
        <v>2021</v>
      </c>
      <c r="B64" s="8" t="s">
        <v>28</v>
      </c>
      <c r="C64" s="1">
        <v>6</v>
      </c>
      <c r="D64" s="1" t="s">
        <v>3</v>
      </c>
      <c r="E64" s="4">
        <v>27.299897383273471</v>
      </c>
      <c r="F64" s="4">
        <v>13.754112228592909</v>
      </c>
      <c r="G64" s="1">
        <v>58470</v>
      </c>
      <c r="H64" s="1">
        <v>53195</v>
      </c>
      <c r="I64" s="1">
        <v>1596225</v>
      </c>
      <c r="J64" s="1">
        <v>731650</v>
      </c>
    </row>
    <row r="65" spans="1:10" x14ac:dyDescent="0.35">
      <c r="A65" s="1">
        <v>2021</v>
      </c>
      <c r="B65" s="8" t="s">
        <v>28</v>
      </c>
      <c r="C65" s="1">
        <v>7</v>
      </c>
      <c r="D65" s="1" t="s">
        <v>5</v>
      </c>
      <c r="E65" s="4">
        <v>30.674884087758709</v>
      </c>
      <c r="F65" s="4">
        <v>16.211890481383389</v>
      </c>
      <c r="G65" s="1">
        <v>83684</v>
      </c>
      <c r="H65" s="1">
        <v>51352</v>
      </c>
      <c r="I65" s="1">
        <v>2566997</v>
      </c>
      <c r="J65" s="1">
        <v>832513</v>
      </c>
    </row>
    <row r="66" spans="1:10" x14ac:dyDescent="0.35">
      <c r="A66" s="1">
        <v>2021</v>
      </c>
      <c r="B66" s="8" t="s">
        <v>29</v>
      </c>
      <c r="C66" s="1">
        <v>1</v>
      </c>
      <c r="D66" s="1" t="s">
        <v>6</v>
      </c>
      <c r="E66" s="4">
        <v>33.392182856476893</v>
      </c>
      <c r="F66" s="4">
        <v>15.978128015439051</v>
      </c>
      <c r="G66" s="1">
        <v>68644</v>
      </c>
      <c r="H66" s="1">
        <v>46635</v>
      </c>
      <c r="I66" s="1">
        <v>2292173</v>
      </c>
      <c r="J66" s="1">
        <v>745140</v>
      </c>
    </row>
    <row r="67" spans="1:10" x14ac:dyDescent="0.35">
      <c r="A67" s="1">
        <v>2021</v>
      </c>
      <c r="B67" s="8" t="s">
        <v>29</v>
      </c>
      <c r="C67" s="1">
        <v>2</v>
      </c>
      <c r="D67" s="1" t="s">
        <v>4</v>
      </c>
      <c r="E67" s="4">
        <v>29.712266648251731</v>
      </c>
      <c r="F67" s="4">
        <v>13.72099880030094</v>
      </c>
      <c r="G67" s="1">
        <v>43443</v>
      </c>
      <c r="H67" s="1">
        <v>49179</v>
      </c>
      <c r="I67" s="1">
        <v>1290790</v>
      </c>
      <c r="J67" s="1">
        <v>674785</v>
      </c>
    </row>
    <row r="68" spans="1:10" x14ac:dyDescent="0.35">
      <c r="A68" s="1">
        <v>2021</v>
      </c>
      <c r="B68" s="8" t="s">
        <v>29</v>
      </c>
      <c r="C68" s="1">
        <v>3</v>
      </c>
      <c r="D68" s="1" t="s">
        <v>8</v>
      </c>
      <c r="E68" s="4">
        <v>22.421899553711739</v>
      </c>
      <c r="F68" s="4">
        <v>12.393061138142579</v>
      </c>
      <c r="G68" s="1">
        <v>31818</v>
      </c>
      <c r="H68" s="1">
        <v>51997</v>
      </c>
      <c r="I68" s="1">
        <v>713420</v>
      </c>
      <c r="J68" s="1">
        <v>644402</v>
      </c>
    </row>
    <row r="69" spans="1:10" x14ac:dyDescent="0.35">
      <c r="A69" s="1">
        <v>2021</v>
      </c>
      <c r="B69" s="8" t="s">
        <v>29</v>
      </c>
      <c r="C69" s="1">
        <v>4</v>
      </c>
      <c r="D69" s="1" t="s">
        <v>9</v>
      </c>
      <c r="E69" s="4">
        <v>23.418561320231571</v>
      </c>
      <c r="F69" s="4">
        <v>12.93059225089616</v>
      </c>
      <c r="G69" s="1">
        <v>45083</v>
      </c>
      <c r="H69" s="1">
        <v>70021</v>
      </c>
      <c r="I69" s="1">
        <v>1055779</v>
      </c>
      <c r="J69" s="1">
        <v>905413</v>
      </c>
    </row>
    <row r="70" spans="1:10" x14ac:dyDescent="0.35">
      <c r="A70" s="1">
        <v>2021</v>
      </c>
      <c r="B70" s="8" t="s">
        <v>29</v>
      </c>
      <c r="C70" s="1">
        <v>5</v>
      </c>
      <c r="D70" s="1" t="s">
        <v>7</v>
      </c>
      <c r="E70" s="4">
        <v>23.737635300624159</v>
      </c>
      <c r="F70" s="4">
        <v>13.03014499237986</v>
      </c>
      <c r="G70" s="1">
        <v>50628</v>
      </c>
      <c r="H70" s="1">
        <v>71521</v>
      </c>
      <c r="I70" s="1">
        <v>1201789</v>
      </c>
      <c r="J70" s="1">
        <v>931929</v>
      </c>
    </row>
    <row r="71" spans="1:10" x14ac:dyDescent="0.35">
      <c r="A71" s="1">
        <v>2021</v>
      </c>
      <c r="B71" s="8" t="s">
        <v>29</v>
      </c>
      <c r="C71" s="1">
        <v>6</v>
      </c>
      <c r="D71" s="1" t="s">
        <v>3</v>
      </c>
      <c r="E71" s="4">
        <v>26.16492324956916</v>
      </c>
      <c r="F71" s="4">
        <v>13.74695501338663</v>
      </c>
      <c r="G71" s="1">
        <v>49902</v>
      </c>
      <c r="H71" s="1">
        <v>53038</v>
      </c>
      <c r="I71" s="1">
        <v>1305682</v>
      </c>
      <c r="J71" s="1">
        <v>729111</v>
      </c>
    </row>
    <row r="72" spans="1:10" x14ac:dyDescent="0.35">
      <c r="A72" s="1">
        <v>2021</v>
      </c>
      <c r="B72" s="8" t="s">
        <v>29</v>
      </c>
      <c r="C72" s="1">
        <v>7</v>
      </c>
      <c r="D72" s="1" t="s">
        <v>5</v>
      </c>
      <c r="E72" s="4">
        <v>30.428311939937029</v>
      </c>
      <c r="F72" s="4">
        <v>15.184805958762469</v>
      </c>
      <c r="G72" s="1">
        <v>74322</v>
      </c>
      <c r="H72" s="1">
        <v>49809</v>
      </c>
      <c r="I72" s="1">
        <v>2261493</v>
      </c>
      <c r="J72" s="1">
        <v>756340</v>
      </c>
    </row>
    <row r="73" spans="1:10" x14ac:dyDescent="0.35">
      <c r="A73" s="1">
        <v>2021</v>
      </c>
      <c r="B73" s="8" t="s">
        <v>30</v>
      </c>
      <c r="C73" s="1">
        <v>1</v>
      </c>
      <c r="D73" s="1" t="s">
        <v>6</v>
      </c>
      <c r="E73" s="4">
        <v>36.560408868960543</v>
      </c>
      <c r="F73" s="4">
        <v>14.39747797905933</v>
      </c>
      <c r="G73" s="1">
        <v>52633</v>
      </c>
      <c r="H73" s="1">
        <v>48136</v>
      </c>
      <c r="I73" s="1">
        <v>1924284</v>
      </c>
      <c r="J73" s="1">
        <v>693037</v>
      </c>
    </row>
    <row r="74" spans="1:10" x14ac:dyDescent="0.35">
      <c r="A74" s="1">
        <v>2021</v>
      </c>
      <c r="B74" s="8" t="s">
        <v>30</v>
      </c>
      <c r="C74" s="1">
        <v>2</v>
      </c>
      <c r="D74" s="1" t="s">
        <v>4</v>
      </c>
      <c r="E74" s="4">
        <v>26.088204616570678</v>
      </c>
      <c r="F74" s="4">
        <v>11.435882663594031</v>
      </c>
      <c r="G74" s="1">
        <v>22051</v>
      </c>
      <c r="H74" s="1">
        <v>41658</v>
      </c>
      <c r="I74" s="1">
        <v>575271</v>
      </c>
      <c r="J74" s="1">
        <v>476396</v>
      </c>
    </row>
    <row r="75" spans="1:10" x14ac:dyDescent="0.35">
      <c r="A75" s="1">
        <v>2021</v>
      </c>
      <c r="B75" s="8" t="s">
        <v>30</v>
      </c>
      <c r="C75" s="1">
        <v>3</v>
      </c>
      <c r="D75" s="1" t="s">
        <v>8</v>
      </c>
      <c r="E75" s="4">
        <v>22.322044539646189</v>
      </c>
      <c r="F75" s="4">
        <v>11.741352051010301</v>
      </c>
      <c r="G75" s="1">
        <v>27077</v>
      </c>
      <c r="H75" s="1">
        <v>57557</v>
      </c>
      <c r="I75" s="1">
        <v>604414</v>
      </c>
      <c r="J75" s="1">
        <v>675797</v>
      </c>
    </row>
    <row r="76" spans="1:10" x14ac:dyDescent="0.35">
      <c r="A76" s="1">
        <v>2021</v>
      </c>
      <c r="B76" s="8" t="s">
        <v>30</v>
      </c>
      <c r="C76" s="1">
        <v>4</v>
      </c>
      <c r="D76" s="1" t="s">
        <v>9</v>
      </c>
      <c r="E76" s="4">
        <v>22.57871611557939</v>
      </c>
      <c r="F76" s="4">
        <v>11.78787616292164</v>
      </c>
      <c r="G76" s="1">
        <v>26856</v>
      </c>
      <c r="H76" s="1">
        <v>57721</v>
      </c>
      <c r="I76" s="1">
        <v>606374</v>
      </c>
      <c r="J76" s="1">
        <v>680408</v>
      </c>
    </row>
    <row r="77" spans="1:10" x14ac:dyDescent="0.35">
      <c r="A77" s="1">
        <v>2021</v>
      </c>
      <c r="B77" s="8" t="s">
        <v>30</v>
      </c>
      <c r="C77" s="1">
        <v>5</v>
      </c>
      <c r="D77" s="1" t="s">
        <v>7</v>
      </c>
      <c r="E77" s="4">
        <v>22.44050338125308</v>
      </c>
      <c r="F77" s="4">
        <v>11.413370118845499</v>
      </c>
      <c r="G77" s="1">
        <v>22329</v>
      </c>
      <c r="H77" s="1">
        <v>47120</v>
      </c>
      <c r="I77" s="1">
        <v>501074</v>
      </c>
      <c r="J77" s="1">
        <v>537798</v>
      </c>
    </row>
    <row r="78" spans="1:10" x14ac:dyDescent="0.35">
      <c r="A78" s="1">
        <v>2021</v>
      </c>
      <c r="B78" s="8" t="s">
        <v>30</v>
      </c>
      <c r="C78" s="1">
        <v>6</v>
      </c>
      <c r="D78" s="1" t="s">
        <v>3</v>
      </c>
      <c r="E78" s="4">
        <v>27.164389453975001</v>
      </c>
      <c r="F78" s="4">
        <v>12.308223645699179</v>
      </c>
      <c r="G78" s="1">
        <v>39522</v>
      </c>
      <c r="H78" s="1">
        <v>59791</v>
      </c>
      <c r="I78" s="1">
        <v>1073591</v>
      </c>
      <c r="J78" s="1">
        <v>735921</v>
      </c>
    </row>
    <row r="79" spans="1:10" x14ac:dyDescent="0.35">
      <c r="A79" s="1">
        <v>2021</v>
      </c>
      <c r="B79" s="8" t="s">
        <v>30</v>
      </c>
      <c r="C79" s="1">
        <v>7</v>
      </c>
      <c r="D79" s="1" t="s">
        <v>5</v>
      </c>
      <c r="E79" s="4">
        <v>31.333932718963059</v>
      </c>
      <c r="F79" s="4">
        <v>14.12744876553171</v>
      </c>
      <c r="G79" s="1">
        <v>66735</v>
      </c>
      <c r="H79" s="1">
        <v>61970</v>
      </c>
      <c r="I79" s="1">
        <v>2091070</v>
      </c>
      <c r="J79" s="1">
        <v>875478</v>
      </c>
    </row>
    <row r="80" spans="1:10" x14ac:dyDescent="0.35">
      <c r="A80" s="1">
        <v>2021</v>
      </c>
      <c r="B80" s="8" t="s">
        <v>31</v>
      </c>
      <c r="C80" s="1">
        <v>1</v>
      </c>
      <c r="D80" s="1" t="s">
        <v>6</v>
      </c>
      <c r="E80" s="4">
        <v>28.80567359595728</v>
      </c>
      <c r="F80" s="4">
        <v>12.769175681278499</v>
      </c>
      <c r="G80" s="1">
        <v>17414</v>
      </c>
      <c r="H80" s="1">
        <v>26531</v>
      </c>
      <c r="I80" s="1">
        <v>501622</v>
      </c>
      <c r="J80" s="1">
        <v>338779</v>
      </c>
    </row>
    <row r="81" spans="1:10" x14ac:dyDescent="0.35">
      <c r="A81" s="1">
        <v>2021</v>
      </c>
      <c r="B81" s="8" t="s">
        <v>31</v>
      </c>
      <c r="C81" s="1">
        <v>2</v>
      </c>
      <c r="D81" s="1" t="s">
        <v>4</v>
      </c>
      <c r="E81" s="4">
        <v>22.397959183673471</v>
      </c>
      <c r="F81" s="4">
        <v>11.28470280108314</v>
      </c>
      <c r="G81" s="1">
        <v>14798</v>
      </c>
      <c r="H81" s="1">
        <v>45054</v>
      </c>
      <c r="I81" s="1">
        <v>331445</v>
      </c>
      <c r="J81" s="1">
        <v>508421</v>
      </c>
    </row>
    <row r="82" spans="1:10" x14ac:dyDescent="0.35">
      <c r="A82" s="1">
        <v>2021</v>
      </c>
      <c r="B82" s="8" t="s">
        <v>31</v>
      </c>
      <c r="C82" s="1">
        <v>3</v>
      </c>
      <c r="D82" s="1" t="s">
        <v>8</v>
      </c>
      <c r="E82" s="4">
        <v>17.591275250960461</v>
      </c>
      <c r="F82" s="4">
        <v>10.78198913170961</v>
      </c>
      <c r="G82" s="1">
        <v>16138</v>
      </c>
      <c r="H82" s="1">
        <v>51158</v>
      </c>
      <c r="I82" s="1">
        <v>283888</v>
      </c>
      <c r="J82" s="1">
        <v>551585</v>
      </c>
    </row>
    <row r="83" spans="1:10" x14ac:dyDescent="0.35">
      <c r="A83" s="1">
        <v>2021</v>
      </c>
      <c r="B83" s="8" t="s">
        <v>31</v>
      </c>
      <c r="C83" s="1">
        <v>4</v>
      </c>
      <c r="D83" s="1" t="s">
        <v>9</v>
      </c>
      <c r="E83" s="4">
        <v>18.10065994633403</v>
      </c>
      <c r="F83" s="4">
        <v>10.87168737454582</v>
      </c>
      <c r="G83" s="1">
        <v>13789</v>
      </c>
      <c r="H83" s="1">
        <v>39357</v>
      </c>
      <c r="I83" s="1">
        <v>249590</v>
      </c>
      <c r="J83" s="1">
        <v>427877</v>
      </c>
    </row>
    <row r="84" spans="1:10" x14ac:dyDescent="0.35">
      <c r="A84" s="1">
        <v>2021</v>
      </c>
      <c r="B84" s="8" t="s">
        <v>31</v>
      </c>
      <c r="C84" s="1">
        <v>5</v>
      </c>
      <c r="D84" s="1" t="s">
        <v>7</v>
      </c>
      <c r="E84" s="4">
        <v>20.516933249932979</v>
      </c>
      <c r="F84" s="4">
        <v>10.63938179736691</v>
      </c>
      <c r="G84" s="1">
        <v>11191</v>
      </c>
      <c r="H84" s="1">
        <v>31446</v>
      </c>
      <c r="I84" s="1">
        <v>229605</v>
      </c>
      <c r="J84" s="1">
        <v>334566</v>
      </c>
    </row>
    <row r="85" spans="1:10" x14ac:dyDescent="0.35">
      <c r="A85" s="1">
        <v>2021</v>
      </c>
      <c r="B85" s="8" t="s">
        <v>31</v>
      </c>
      <c r="C85" s="1">
        <v>6</v>
      </c>
      <c r="D85" s="1" t="s">
        <v>3</v>
      </c>
      <c r="E85" s="4">
        <v>21.315222410343239</v>
      </c>
      <c r="F85" s="4">
        <v>10.982065163240231</v>
      </c>
      <c r="G85" s="1">
        <v>12994</v>
      </c>
      <c r="H85" s="1">
        <v>30109</v>
      </c>
      <c r="I85" s="1">
        <v>276970</v>
      </c>
      <c r="J85" s="1">
        <v>330659</v>
      </c>
    </row>
    <row r="86" spans="1:10" ht="15" thickBot="1" x14ac:dyDescent="0.4">
      <c r="A86" s="1">
        <v>2021</v>
      </c>
      <c r="B86" s="8" t="s">
        <v>31</v>
      </c>
      <c r="C86" s="1">
        <v>7</v>
      </c>
      <c r="D86" s="1" t="s">
        <v>5</v>
      </c>
      <c r="E86" s="4">
        <v>29.158998054474711</v>
      </c>
      <c r="F86" s="4">
        <v>12.5757844172657</v>
      </c>
      <c r="G86" s="1">
        <v>20560</v>
      </c>
      <c r="H86" s="1">
        <v>29353</v>
      </c>
      <c r="I86" s="1">
        <v>599509</v>
      </c>
      <c r="J86" s="1">
        <v>369137</v>
      </c>
    </row>
    <row r="87" spans="1:10" ht="15" thickBot="1" x14ac:dyDescent="0.4">
      <c r="D87" s="5" t="s">
        <v>15</v>
      </c>
      <c r="E87" s="6">
        <f>AVERAGE(E3:E86)</f>
        <v>31.467593330344254</v>
      </c>
      <c r="F87" s="6">
        <f>AVERAGE(F3:F86)</f>
        <v>14.003169281722595</v>
      </c>
      <c r="G87" s="6">
        <f>SUM(G3:G86)</f>
        <v>2488929</v>
      </c>
      <c r="H87" s="6">
        <f t="shared" ref="H87:J87" si="0">SUM(H3:H86)</f>
        <v>2989093</v>
      </c>
      <c r="I87" s="6">
        <f t="shared" si="0"/>
        <v>80095823</v>
      </c>
      <c r="J87" s="6">
        <f t="shared" si="0"/>
        <v>41128192</v>
      </c>
    </row>
  </sheetData>
  <autoFilter ref="A2:J86"/>
  <mergeCells count="3">
    <mergeCell ref="E1:F1"/>
    <mergeCell ref="G1:H1"/>
    <mergeCell ref="I1:J1"/>
  </mergeCells>
  <conditionalFormatting sqref="G87:J8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I87:J87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87:H8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87:F8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87:F8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zoomScaleNormal="100" workbookViewId="0">
      <selection activeCell="A2" sqref="A2:A13"/>
    </sheetView>
  </sheetViews>
  <sheetFormatPr defaultRowHeight="14.5" x14ac:dyDescent="0.35"/>
  <cols>
    <col min="1" max="1" width="10.7265625" bestFit="1" customWidth="1"/>
    <col min="2" max="2" width="15.453125" bestFit="1" customWidth="1"/>
    <col min="3" max="3" width="34.08984375" bestFit="1" customWidth="1"/>
    <col min="13" max="13" width="23.08984375" bestFit="1" customWidth="1"/>
    <col min="14" max="14" width="24.81640625" bestFit="1" customWidth="1"/>
    <col min="15" max="15" width="22.453125" bestFit="1" customWidth="1"/>
  </cols>
  <sheetData>
    <row r="1" spans="1:15" x14ac:dyDescent="0.35">
      <c r="A1" s="11" t="s">
        <v>33</v>
      </c>
      <c r="B1" s="11" t="s">
        <v>19</v>
      </c>
      <c r="C1" s="11" t="s">
        <v>20</v>
      </c>
    </row>
    <row r="2" spans="1:15" x14ac:dyDescent="0.35">
      <c r="A2" s="8" t="s">
        <v>23</v>
      </c>
      <c r="B2" s="4">
        <v>44.21204262493044</v>
      </c>
      <c r="C2" s="4">
        <v>18.262773782473154</v>
      </c>
      <c r="M2" s="11" t="s">
        <v>19</v>
      </c>
      <c r="N2" s="11" t="s">
        <v>20</v>
      </c>
    </row>
    <row r="3" spans="1:15" x14ac:dyDescent="0.35">
      <c r="A3" s="8" t="s">
        <v>25</v>
      </c>
      <c r="B3" s="4">
        <v>37.144407503054268</v>
      </c>
      <c r="C3" s="4">
        <v>14.736639337642844</v>
      </c>
      <c r="M3" s="31">
        <v>0.69204014893723187</v>
      </c>
      <c r="N3" s="31">
        <v>0.30795985106276813</v>
      </c>
    </row>
    <row r="4" spans="1:15" x14ac:dyDescent="0.35">
      <c r="A4" s="8" t="s">
        <v>26</v>
      </c>
      <c r="B4" s="4">
        <v>36.186755212678598</v>
      </c>
      <c r="C4" s="4">
        <v>14.744759974532631</v>
      </c>
      <c r="M4" s="13">
        <v>31.467593330344261</v>
      </c>
      <c r="N4" s="13">
        <v>14.003169281722595</v>
      </c>
      <c r="O4" s="33">
        <f>SUM(M4:N4)</f>
        <v>45.470762612066856</v>
      </c>
    </row>
    <row r="5" spans="1:15" x14ac:dyDescent="0.35">
      <c r="A5" s="8" t="s">
        <v>24</v>
      </c>
      <c r="B5" s="4">
        <v>36.014250433048396</v>
      </c>
      <c r="C5" s="4">
        <v>13.909909654797142</v>
      </c>
    </row>
    <row r="6" spans="1:15" x14ac:dyDescent="0.35">
      <c r="A6" s="8" t="s">
        <v>21</v>
      </c>
      <c r="B6" s="4">
        <v>35.972366803861256</v>
      </c>
      <c r="C6" s="4">
        <v>14.514225242954206</v>
      </c>
    </row>
    <row r="7" spans="1:15" x14ac:dyDescent="0.35">
      <c r="A7" s="8" t="s">
        <v>27</v>
      </c>
      <c r="B7" s="4">
        <v>32.33556921697523</v>
      </c>
      <c r="C7" s="4">
        <v>14.308591233424421</v>
      </c>
    </row>
    <row r="8" spans="1:15" x14ac:dyDescent="0.35">
      <c r="A8" s="8" t="s">
        <v>28</v>
      </c>
      <c r="B8" s="4">
        <v>28.095826012804995</v>
      </c>
      <c r="C8" s="4">
        <v>14.138889121645624</v>
      </c>
    </row>
    <row r="9" spans="1:15" x14ac:dyDescent="0.35">
      <c r="A9" s="8" t="s">
        <v>29</v>
      </c>
      <c r="B9" s="4">
        <v>27.039397266971754</v>
      </c>
      <c r="C9" s="4">
        <v>13.854955167043956</v>
      </c>
    </row>
    <row r="10" spans="1:15" x14ac:dyDescent="0.35">
      <c r="A10" s="8" t="s">
        <v>30</v>
      </c>
      <c r="B10" s="4">
        <v>26.926885670706849</v>
      </c>
      <c r="C10" s="4">
        <v>12.458804483808814</v>
      </c>
    </row>
    <row r="11" spans="1:15" x14ac:dyDescent="0.35">
      <c r="A11" s="8" t="s">
        <v>32</v>
      </c>
      <c r="B11" s="4">
        <v>26.259473095818851</v>
      </c>
      <c r="C11" s="4">
        <v>12.808249560014142</v>
      </c>
    </row>
    <row r="12" spans="1:15" x14ac:dyDescent="0.35">
      <c r="A12" s="8" t="s">
        <v>22</v>
      </c>
      <c r="B12" s="4">
        <v>24.868900167326604</v>
      </c>
      <c r="C12" s="4">
        <v>12.885264341407082</v>
      </c>
    </row>
    <row r="13" spans="1:15" x14ac:dyDescent="0.35">
      <c r="A13" s="8" t="s">
        <v>31</v>
      </c>
      <c r="B13" s="4">
        <v>22.55524595595374</v>
      </c>
      <c r="C13" s="4">
        <v>11.414969480927128</v>
      </c>
    </row>
    <row r="14" spans="1:15" x14ac:dyDescent="0.35">
      <c r="A14" s="9" t="s">
        <v>18</v>
      </c>
      <c r="B14" s="13">
        <v>31.467593330344261</v>
      </c>
      <c r="C14" s="13">
        <v>14.003169281722595</v>
      </c>
    </row>
    <row r="18" spans="1:14" x14ac:dyDescent="0.35">
      <c r="A18" s="11" t="s">
        <v>33</v>
      </c>
      <c r="B18" s="11" t="s">
        <v>39</v>
      </c>
      <c r="C18" s="14" t="s">
        <v>40</v>
      </c>
    </row>
    <row r="19" spans="1:14" x14ac:dyDescent="0.35">
      <c r="A19" s="8" t="s">
        <v>27</v>
      </c>
      <c r="B19" s="10">
        <v>14494709</v>
      </c>
      <c r="C19" s="10">
        <v>5415111</v>
      </c>
    </row>
    <row r="20" spans="1:14" x14ac:dyDescent="0.35">
      <c r="A20" s="8" t="s">
        <v>26</v>
      </c>
      <c r="B20" s="10">
        <v>13759675</v>
      </c>
      <c r="C20" s="10">
        <v>5267565</v>
      </c>
    </row>
    <row r="21" spans="1:14" x14ac:dyDescent="0.35">
      <c r="A21" s="8" t="s">
        <v>28</v>
      </c>
      <c r="B21" s="10">
        <v>11878647</v>
      </c>
      <c r="C21" s="10">
        <v>5522489</v>
      </c>
    </row>
    <row r="22" spans="1:14" x14ac:dyDescent="0.35">
      <c r="A22" s="8" t="s">
        <v>29</v>
      </c>
      <c r="B22" s="10">
        <v>10121126</v>
      </c>
      <c r="C22" s="10">
        <v>5387120</v>
      </c>
    </row>
    <row r="23" spans="1:14" x14ac:dyDescent="0.35">
      <c r="A23" s="8" t="s">
        <v>21</v>
      </c>
      <c r="B23" s="10">
        <v>9821723</v>
      </c>
      <c r="C23" s="10">
        <v>4021051</v>
      </c>
      <c r="M23" s="11" t="s">
        <v>39</v>
      </c>
      <c r="N23" s="14" t="s">
        <v>40</v>
      </c>
    </row>
    <row r="24" spans="1:14" x14ac:dyDescent="0.35">
      <c r="A24" s="8" t="s">
        <v>30</v>
      </c>
      <c r="B24" s="10">
        <v>7376078</v>
      </c>
      <c r="C24" s="10">
        <v>4674835</v>
      </c>
      <c r="M24" s="32">
        <v>0.66072570686592091</v>
      </c>
      <c r="N24" s="32">
        <v>0.33927429313407909</v>
      </c>
    </row>
    <row r="25" spans="1:14" x14ac:dyDescent="0.35">
      <c r="A25" s="8" t="s">
        <v>25</v>
      </c>
      <c r="B25" s="10">
        <v>5193683</v>
      </c>
      <c r="C25" s="10">
        <v>2946877</v>
      </c>
      <c r="M25" s="31">
        <f>M24/N26</f>
        <v>0.66072570686592091</v>
      </c>
      <c r="N25" s="31">
        <f>N24/N26</f>
        <v>0.33927429313407909</v>
      </c>
    </row>
    <row r="26" spans="1:14" x14ac:dyDescent="0.35">
      <c r="A26" s="8" t="s">
        <v>24</v>
      </c>
      <c r="B26" s="10">
        <v>3206575</v>
      </c>
      <c r="C26" s="10">
        <v>2017965</v>
      </c>
      <c r="N26" s="28">
        <f>SUM(M24:N24)</f>
        <v>1</v>
      </c>
    </row>
    <row r="27" spans="1:14" x14ac:dyDescent="0.35">
      <c r="A27" s="8" t="s">
        <v>31</v>
      </c>
      <c r="B27" s="10">
        <v>2472629</v>
      </c>
      <c r="C27" s="10">
        <v>2861024</v>
      </c>
    </row>
    <row r="28" spans="1:14" x14ac:dyDescent="0.35">
      <c r="A28" s="8" t="s">
        <v>32</v>
      </c>
      <c r="B28" s="10">
        <v>805398</v>
      </c>
      <c r="C28" s="10">
        <v>1289355</v>
      </c>
    </row>
    <row r="29" spans="1:14" x14ac:dyDescent="0.35">
      <c r="A29" s="8" t="s">
        <v>23</v>
      </c>
      <c r="B29" s="10">
        <v>500212</v>
      </c>
      <c r="C29" s="10">
        <v>711702</v>
      </c>
    </row>
    <row r="30" spans="1:14" x14ac:dyDescent="0.35">
      <c r="A30" s="8" t="s">
        <v>22</v>
      </c>
      <c r="B30" s="10">
        <v>465368</v>
      </c>
      <c r="C30" s="10">
        <v>1013098</v>
      </c>
    </row>
    <row r="31" spans="1:14" x14ac:dyDescent="0.35">
      <c r="A31" s="9" t="s">
        <v>18</v>
      </c>
      <c r="B31" s="12">
        <v>80095823</v>
      </c>
      <c r="C31" s="12">
        <v>41128192</v>
      </c>
    </row>
    <row r="34" spans="1:15" x14ac:dyDescent="0.35">
      <c r="A34" s="11" t="s">
        <v>33</v>
      </c>
      <c r="B34" s="11" t="s">
        <v>41</v>
      </c>
      <c r="C34" s="14" t="s">
        <v>42</v>
      </c>
    </row>
    <row r="35" spans="1:15" x14ac:dyDescent="0.35">
      <c r="A35" s="8" t="s">
        <v>27</v>
      </c>
      <c r="B35" s="10">
        <v>442011</v>
      </c>
      <c r="C35" s="10">
        <v>380317</v>
      </c>
    </row>
    <row r="36" spans="1:15" x14ac:dyDescent="0.35">
      <c r="A36" s="8" t="s">
        <v>28</v>
      </c>
      <c r="B36" s="10">
        <v>412608</v>
      </c>
      <c r="C36" s="10">
        <v>391637</v>
      </c>
    </row>
    <row r="37" spans="1:15" x14ac:dyDescent="0.35">
      <c r="A37" s="8" t="s">
        <v>26</v>
      </c>
      <c r="B37" s="10">
        <v>370636</v>
      </c>
      <c r="C37" s="10">
        <v>358893</v>
      </c>
    </row>
    <row r="38" spans="1:15" x14ac:dyDescent="0.35">
      <c r="A38" s="8" t="s">
        <v>29</v>
      </c>
      <c r="B38" s="10">
        <v>363840</v>
      </c>
      <c r="C38" s="10">
        <v>392200</v>
      </c>
    </row>
    <row r="39" spans="1:15" x14ac:dyDescent="0.35">
      <c r="A39" s="8" t="s">
        <v>30</v>
      </c>
      <c r="B39" s="10">
        <v>257203</v>
      </c>
      <c r="C39" s="10">
        <v>373953</v>
      </c>
    </row>
    <row r="40" spans="1:15" x14ac:dyDescent="0.35">
      <c r="A40" s="8" t="s">
        <v>21</v>
      </c>
      <c r="B40" s="10">
        <v>256888</v>
      </c>
      <c r="C40" s="10">
        <v>274691</v>
      </c>
    </row>
    <row r="41" spans="1:15" x14ac:dyDescent="0.35">
      <c r="A41" s="8" t="s">
        <v>25</v>
      </c>
      <c r="B41" s="10">
        <v>136590</v>
      </c>
      <c r="C41" s="10">
        <v>200602</v>
      </c>
    </row>
    <row r="42" spans="1:15" x14ac:dyDescent="0.35">
      <c r="A42" s="8" t="s">
        <v>31</v>
      </c>
      <c r="B42" s="10">
        <v>106884</v>
      </c>
      <c r="C42" s="10">
        <v>253008</v>
      </c>
    </row>
    <row r="43" spans="1:15" x14ac:dyDescent="0.35">
      <c r="A43" s="8" t="s">
        <v>24</v>
      </c>
      <c r="B43" s="10">
        <v>84028</v>
      </c>
      <c r="C43" s="10">
        <v>144456</v>
      </c>
    </row>
    <row r="44" spans="1:15" x14ac:dyDescent="0.35">
      <c r="A44" s="8" t="s">
        <v>32</v>
      </c>
      <c r="B44" s="10">
        <v>29994</v>
      </c>
      <c r="C44" s="10">
        <v>101137</v>
      </c>
    </row>
    <row r="45" spans="1:15" x14ac:dyDescent="0.35">
      <c r="A45" s="8" t="s">
        <v>22</v>
      </c>
      <c r="B45" s="10">
        <v>18117</v>
      </c>
      <c r="C45" s="10">
        <v>78711</v>
      </c>
      <c r="N45" s="11" t="s">
        <v>41</v>
      </c>
      <c r="O45" s="14" t="s">
        <v>42</v>
      </c>
    </row>
    <row r="46" spans="1:15" x14ac:dyDescent="0.35">
      <c r="A46" s="8" t="s">
        <v>23</v>
      </c>
      <c r="B46" s="10">
        <v>10130</v>
      </c>
      <c r="C46" s="10">
        <v>39488</v>
      </c>
      <c r="N46" s="30">
        <v>0.45434812054424023</v>
      </c>
      <c r="O46" s="30">
        <v>0.54565187945575977</v>
      </c>
    </row>
    <row r="47" spans="1:15" x14ac:dyDescent="0.35">
      <c r="A47" s="9" t="s">
        <v>18</v>
      </c>
      <c r="B47" s="12">
        <v>2488929</v>
      </c>
      <c r="C47" s="12">
        <v>2989093</v>
      </c>
      <c r="N47" s="29">
        <f>N46/O48</f>
        <v>0.45434812054424023</v>
      </c>
      <c r="O47" s="29">
        <f>O46/O48</f>
        <v>0.54565187945575977</v>
      </c>
    </row>
    <row r="48" spans="1:15" x14ac:dyDescent="0.35">
      <c r="O48" s="28">
        <f>SUM(N46:O46)</f>
        <v>1</v>
      </c>
    </row>
  </sheetData>
  <autoFilter ref="A34:C46">
    <sortState ref="A35:C46">
      <sortCondition descending="1" ref="B35:B4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8" zoomScale="90" zoomScaleNormal="90" workbookViewId="0">
      <selection activeCell="P36" sqref="P36"/>
    </sheetView>
  </sheetViews>
  <sheetFormatPr defaultRowHeight="14.5" x14ac:dyDescent="0.35"/>
  <cols>
    <col min="1" max="1" width="10.7265625" bestFit="1" customWidth="1"/>
    <col min="2" max="2" width="23.08984375" bestFit="1" customWidth="1"/>
    <col min="3" max="3" width="24.81640625" bestFit="1" customWidth="1"/>
  </cols>
  <sheetData>
    <row r="1" spans="1:3" x14ac:dyDescent="0.35">
      <c r="A1" s="11" t="s">
        <v>36</v>
      </c>
      <c r="B1" s="11" t="s">
        <v>19</v>
      </c>
      <c r="C1" s="11" t="s">
        <v>20</v>
      </c>
    </row>
    <row r="2" spans="1:3" x14ac:dyDescent="0.35">
      <c r="A2" s="8" t="s">
        <v>6</v>
      </c>
      <c r="B2" s="4">
        <v>37.868806354570921</v>
      </c>
      <c r="C2" s="4">
        <v>15.893303369310743</v>
      </c>
    </row>
    <row r="3" spans="1:3" x14ac:dyDescent="0.35">
      <c r="A3" s="8" t="s">
        <v>5</v>
      </c>
      <c r="B3" s="4">
        <v>36.549703671739699</v>
      </c>
      <c r="C3" s="4">
        <v>15.367512588751739</v>
      </c>
    </row>
    <row r="4" spans="1:3" x14ac:dyDescent="0.35">
      <c r="A4" s="8" t="s">
        <v>3</v>
      </c>
      <c r="B4" s="4">
        <v>31.88722294538988</v>
      </c>
      <c r="C4" s="4">
        <v>13.537442572545507</v>
      </c>
    </row>
    <row r="5" spans="1:3" x14ac:dyDescent="0.35">
      <c r="A5" s="8" t="s">
        <v>4</v>
      </c>
      <c r="B5" s="4">
        <v>31.126516039084567</v>
      </c>
      <c r="C5" s="4">
        <v>13.80733881138368</v>
      </c>
    </row>
    <row r="6" spans="1:3" x14ac:dyDescent="0.35">
      <c r="A6" s="8" t="s">
        <v>8</v>
      </c>
      <c r="B6" s="4">
        <v>29.042829315261361</v>
      </c>
      <c r="C6" s="4">
        <v>13.156734734010163</v>
      </c>
    </row>
    <row r="7" spans="1:3" x14ac:dyDescent="0.35">
      <c r="A7" s="8" t="s">
        <v>9</v>
      </c>
      <c r="B7" s="4">
        <v>27.729452482701642</v>
      </c>
      <c r="C7" s="4">
        <v>13.297804065649073</v>
      </c>
    </row>
    <row r="8" spans="1:3" x14ac:dyDescent="0.35">
      <c r="A8" s="19" t="s">
        <v>7</v>
      </c>
      <c r="B8" s="21">
        <v>26.068622503661668</v>
      </c>
      <c r="C8" s="21">
        <v>12.962048830407264</v>
      </c>
    </row>
    <row r="9" spans="1:3" x14ac:dyDescent="0.35">
      <c r="A9" s="17" t="s">
        <v>18</v>
      </c>
      <c r="B9" s="20">
        <v>31.467593330344254</v>
      </c>
      <c r="C9" s="20">
        <v>14.003169281722595</v>
      </c>
    </row>
    <row r="19" spans="1:3" x14ac:dyDescent="0.35">
      <c r="A19" s="11" t="s">
        <v>36</v>
      </c>
      <c r="B19" s="11" t="s">
        <v>37</v>
      </c>
      <c r="C19" s="11" t="s">
        <v>38</v>
      </c>
    </row>
    <row r="20" spans="1:3" x14ac:dyDescent="0.35">
      <c r="A20" s="8" t="s">
        <v>5</v>
      </c>
      <c r="B20" s="10">
        <v>551423</v>
      </c>
      <c r="C20" s="10">
        <v>425438</v>
      </c>
    </row>
    <row r="21" spans="1:3" x14ac:dyDescent="0.35">
      <c r="A21" s="8" t="s">
        <v>6</v>
      </c>
      <c r="B21" s="10">
        <v>477728</v>
      </c>
      <c r="C21" s="10">
        <v>372486</v>
      </c>
    </row>
    <row r="22" spans="1:3" x14ac:dyDescent="0.35">
      <c r="A22" s="8" t="s">
        <v>3</v>
      </c>
      <c r="B22" s="10">
        <v>354544</v>
      </c>
      <c r="C22" s="10">
        <v>429301</v>
      </c>
    </row>
    <row r="23" spans="1:3" x14ac:dyDescent="0.35">
      <c r="A23" s="8" t="s">
        <v>4</v>
      </c>
      <c r="B23" s="10">
        <v>282150</v>
      </c>
      <c r="C23" s="10">
        <v>407597</v>
      </c>
    </row>
    <row r="24" spans="1:3" x14ac:dyDescent="0.35">
      <c r="A24" s="8" t="s">
        <v>7</v>
      </c>
      <c r="B24" s="10">
        <v>278169</v>
      </c>
      <c r="C24" s="10">
        <v>433066</v>
      </c>
    </row>
    <row r="25" spans="1:3" x14ac:dyDescent="0.35">
      <c r="A25" s="8" t="s">
        <v>9</v>
      </c>
      <c r="B25" s="10">
        <v>272821</v>
      </c>
      <c r="C25" s="10">
        <v>460728</v>
      </c>
    </row>
    <row r="26" spans="1:3" x14ac:dyDescent="0.35">
      <c r="A26" s="19" t="s">
        <v>8</v>
      </c>
      <c r="B26" s="23">
        <v>272094</v>
      </c>
      <c r="C26" s="23">
        <v>460477</v>
      </c>
    </row>
    <row r="27" spans="1:3" x14ac:dyDescent="0.35">
      <c r="A27" s="17" t="s">
        <v>18</v>
      </c>
      <c r="B27" s="22">
        <v>2488929</v>
      </c>
      <c r="C27" s="22">
        <v>2989093</v>
      </c>
    </row>
    <row r="37" spans="1:3" x14ac:dyDescent="0.35">
      <c r="A37" s="14" t="s">
        <v>36</v>
      </c>
      <c r="B37" s="14" t="s">
        <v>39</v>
      </c>
      <c r="C37" s="14" t="s">
        <v>40</v>
      </c>
    </row>
    <row r="38" spans="1:3" x14ac:dyDescent="0.35">
      <c r="A38" s="18" t="s">
        <v>5</v>
      </c>
      <c r="B38" s="15">
        <v>19248422</v>
      </c>
      <c r="C38" s="15">
        <v>6532282</v>
      </c>
    </row>
    <row r="39" spans="1:3" x14ac:dyDescent="0.35">
      <c r="A39" s="18" t="s">
        <v>6</v>
      </c>
      <c r="B39" s="15">
        <v>18033087</v>
      </c>
      <c r="C39" s="15">
        <v>5872586</v>
      </c>
    </row>
    <row r="40" spans="1:3" x14ac:dyDescent="0.35">
      <c r="A40" s="18" t="s">
        <v>3</v>
      </c>
      <c r="B40" s="15">
        <v>10843250</v>
      </c>
      <c r="C40" s="15">
        <v>5782359</v>
      </c>
    </row>
    <row r="41" spans="1:3" x14ac:dyDescent="0.35">
      <c r="A41" s="18" t="s">
        <v>4</v>
      </c>
      <c r="B41" s="15">
        <v>9025448</v>
      </c>
      <c r="C41" s="15">
        <v>5438391</v>
      </c>
    </row>
    <row r="42" spans="1:3" x14ac:dyDescent="0.35">
      <c r="A42" s="18" t="s">
        <v>7</v>
      </c>
      <c r="B42" s="15">
        <v>7755770</v>
      </c>
      <c r="C42" s="15">
        <v>5600349</v>
      </c>
    </row>
    <row r="43" spans="1:3" x14ac:dyDescent="0.35">
      <c r="A43" s="18" t="s">
        <v>8</v>
      </c>
      <c r="B43" s="15">
        <v>7620221</v>
      </c>
      <c r="C43" s="15">
        <v>5920158</v>
      </c>
    </row>
    <row r="44" spans="1:3" x14ac:dyDescent="0.35">
      <c r="A44" s="25" t="s">
        <v>9</v>
      </c>
      <c r="B44" s="15">
        <v>7569625</v>
      </c>
      <c r="C44" s="15">
        <v>5982067</v>
      </c>
    </row>
    <row r="45" spans="1:3" x14ac:dyDescent="0.35">
      <c r="A45" s="24" t="s">
        <v>18</v>
      </c>
      <c r="B45" s="16">
        <v>80095823</v>
      </c>
      <c r="C45" s="16">
        <v>41128192</v>
      </c>
    </row>
  </sheetData>
  <sortState ref="A38:C44">
    <sortCondition descending="1" ref="B38:B4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workbookViewId="0">
      <selection activeCell="F7" sqref="F7"/>
    </sheetView>
  </sheetViews>
  <sheetFormatPr defaultRowHeight="14.5" x14ac:dyDescent="0.35"/>
  <cols>
    <col min="1" max="1" width="10.7265625" style="1" bestFit="1" customWidth="1"/>
    <col min="2" max="2" width="27.1796875" style="1" bestFit="1" customWidth="1"/>
    <col min="3" max="3" width="29.453125" style="1" bestFit="1" customWidth="1"/>
    <col min="4" max="4" width="12.54296875" style="1" bestFit="1" customWidth="1"/>
    <col min="5" max="16384" width="8.7265625" style="1"/>
  </cols>
  <sheetData>
    <row r="1" spans="1:4" x14ac:dyDescent="0.35">
      <c r="A1" s="34" t="s">
        <v>33</v>
      </c>
      <c r="B1" s="34" t="s">
        <v>43</v>
      </c>
      <c r="C1" s="34" t="s">
        <v>44</v>
      </c>
    </row>
    <row r="2" spans="1:4" x14ac:dyDescent="0.35">
      <c r="B2" s="31">
        <v>0.69204014893723187</v>
      </c>
      <c r="C2" s="31">
        <v>0.30795985106276813</v>
      </c>
    </row>
    <row r="3" spans="1:4" x14ac:dyDescent="0.35">
      <c r="A3" s="35" t="s">
        <v>18</v>
      </c>
      <c r="B3" s="38">
        <v>31.467593330344261</v>
      </c>
      <c r="C3" s="38">
        <v>14.003169281722595</v>
      </c>
      <c r="D3" s="37">
        <v>45.470762612066856</v>
      </c>
    </row>
    <row r="5" spans="1:4" x14ac:dyDescent="0.35">
      <c r="A5" s="34" t="s">
        <v>33</v>
      </c>
      <c r="B5" s="36" t="s">
        <v>39</v>
      </c>
      <c r="C5" s="36" t="s">
        <v>40</v>
      </c>
    </row>
    <row r="6" spans="1:4" x14ac:dyDescent="0.35">
      <c r="B6" s="40">
        <v>0.66072570686592091</v>
      </c>
      <c r="C6" s="40">
        <v>0.33927429313407909</v>
      </c>
    </row>
    <row r="7" spans="1:4" x14ac:dyDescent="0.35">
      <c r="A7" s="35" t="s">
        <v>18</v>
      </c>
      <c r="B7" s="39">
        <v>80095823</v>
      </c>
      <c r="C7" s="39">
        <v>41128192</v>
      </c>
      <c r="D7" s="37">
        <v>121224015</v>
      </c>
    </row>
    <row r="9" spans="1:4" x14ac:dyDescent="0.35">
      <c r="A9" s="34" t="s">
        <v>33</v>
      </c>
      <c r="B9" s="36" t="s">
        <v>41</v>
      </c>
      <c r="C9" s="36" t="s">
        <v>42</v>
      </c>
    </row>
    <row r="10" spans="1:4" x14ac:dyDescent="0.35">
      <c r="B10" s="40">
        <v>0.45434812054424023</v>
      </c>
      <c r="C10" s="40">
        <v>0.54565187945575977</v>
      </c>
    </row>
    <row r="11" spans="1:4" x14ac:dyDescent="0.35">
      <c r="A11" s="35" t="s">
        <v>18</v>
      </c>
      <c r="B11" s="39">
        <v>2488929</v>
      </c>
      <c r="C11" s="39">
        <v>2989093</v>
      </c>
      <c r="D11" s="37">
        <v>5478022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pivot</vt:lpstr>
      <vt:lpstr>Sheet1</vt:lpstr>
      <vt:lpstr>Monthly Trip Avg</vt:lpstr>
      <vt:lpstr>Weekly trip average</vt:lpstr>
      <vt:lpstr>total pie</vt:lpstr>
      <vt:lpstr>Sum</vt:lpstr>
      <vt:lpstr>Count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Salah</cp:lastModifiedBy>
  <dcterms:created xsi:type="dcterms:W3CDTF">2022-01-23T16:37:38Z</dcterms:created>
  <dcterms:modified xsi:type="dcterms:W3CDTF">2022-01-27T18:17:18Z</dcterms:modified>
</cp:coreProperties>
</file>