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bobaker\Documents\GitHub\Data-Science\IBM - Data Analyst Certificate\Excel Basics for Data Analysis\"/>
    </mc:Choice>
  </mc:AlternateContent>
  <xr:revisionPtr revIDLastSave="0" documentId="13_ncr:1_{C5ED4E2F-B12E-4A5B-827B-BF6A8704E39A}" xr6:coauthVersionLast="47" xr6:coauthVersionMax="47" xr10:uidLastSave="{00000000-0000-0000-0000-000000000000}"/>
  <workbookProtection workbookAlgorithmName="SHA-512" workbookHashValue="6B2otacCT//KwyBLueDK6uV2/5SUI4sHrCIhKpKaBQpl86yluD/pR5C6mWf9WP6Ox4rQwWLRXQNmagNYh1qZxg==" workbookSaltValue="iGNhOAD28TwOxmFhp2+mFw==" workbookSpinCount="100000" lockStructure="1"/>
  <bookViews>
    <workbookView xWindow="-110" yWindow="-110" windowWidth="19420" windowHeight="11020" xr2:uid="{00000000-000D-0000-FFFF-FFFF00000000}"/>
  </bookViews>
  <sheets>
    <sheet name="Source_Data" sheetId="3" r:id="rId1"/>
    <sheet name="Ready_Data" sheetId="2" r:id="rId2"/>
    <sheet name="Analysis_1" sheetId="4" r:id="rId3"/>
    <sheet name="Analysis_2" sheetId="5" r:id="rId4"/>
    <sheet name="Analysis_3" sheetId="6" r:id="rId5"/>
  </sheets>
  <definedNames>
    <definedName name="ExternalData_1" localSheetId="1" hidden="1">Ready_Data!$C$1:$C$54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408D3C-C5F8-4CB6-A271-C1113EC7A8E5}" keepAlive="1" name="Query - Montgomery_Fleet_Equipment_Inventory_FA_PART_1_START" description="Connection to the 'Montgomery_Fleet_Equipment_Inventory_FA_PART_1_START' query in the workbook." type="5" refreshedVersion="7" background="1" saveData="1">
    <dbPr connection="Provider=Microsoft.Mashup.OleDb.1;Data Source=$Workbook$;Location=Montgomery_Fleet_Equipment_Inventory_FA_PART_1_START;Extended Properties=&quot;&quot;" command="SELECT * FROM [Montgomery_Fleet_Equipment_Inventory_FA_PART_1_START]"/>
  </connection>
</connections>
</file>

<file path=xl/sharedStrings.xml><?xml version="1.0" encoding="utf-8"?>
<sst xmlns="http://schemas.openxmlformats.org/spreadsheetml/2006/main" count="364" uniqueCount="76">
  <si>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</si>
  <si>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</si>
  <si>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</si>
  <si>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</si>
  <si>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</si>
  <si>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</si>
  <si>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</si>
  <si>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</si>
  <si>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</si>
  <si>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</si>
  <si>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</si>
  <si>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</si>
  <si>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</si>
  <si>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</si>
  <si>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</si>
  <si>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</si>
  <si>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</si>
  <si>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</si>
  <si>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</si>
  <si>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</si>
  <si>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</si>
  <si>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</si>
  <si>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</si>
  <si>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</si>
  <si>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</si>
  <si>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</si>
  <si>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</si>
  <si>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</si>
  <si>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</si>
  <si>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</si>
  <si>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</si>
  <si>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Board of</t>
  </si>
  <si>
    <t>Elections</t>
  </si>
  <si>
    <t>Off Road VehicleEquipment</t>
  </si>
  <si>
    <t>Circuit</t>
  </si>
  <si>
    <t>Court</t>
  </si>
  <si>
    <t>Community Engagement</t>
  </si>
  <si>
    <t>Cluster</t>
  </si>
  <si>
    <t>Pick Up  Trucks</t>
  </si>
  <si>
    <t>Community Use of Public</t>
  </si>
  <si>
    <t>Facilities</t>
  </si>
  <si>
    <t>Consumer</t>
  </si>
  <si>
    <t>Protection</t>
  </si>
  <si>
    <t>Correction and</t>
  </si>
  <si>
    <t>Rehabilitation</t>
  </si>
  <si>
    <t>Rehabilltation</t>
  </si>
  <si>
    <t>Public  Safety Sedan</t>
  </si>
  <si>
    <t>Public  Safety SUV</t>
  </si>
  <si>
    <t>County Executives</t>
  </si>
  <si>
    <t>Office</t>
  </si>
  <si>
    <t>Economic</t>
  </si>
  <si>
    <t>Development</t>
  </si>
  <si>
    <t>Enviromnental</t>
  </si>
  <si>
    <t>Finance</t>
  </si>
  <si>
    <t>Fire and</t>
  </si>
  <si>
    <t>Rescue</t>
  </si>
  <si>
    <t>Recsue</t>
  </si>
  <si>
    <t>General</t>
  </si>
  <si>
    <t>Services</t>
  </si>
  <si>
    <t>Servcies</t>
  </si>
  <si>
    <t>Health and Human</t>
  </si>
  <si>
    <t>Sum</t>
  </si>
  <si>
    <t>Average</t>
  </si>
  <si>
    <t>Min</t>
  </si>
  <si>
    <t>Max</t>
  </si>
  <si>
    <t>Count</t>
  </si>
  <si>
    <t>Statistical Analysis</t>
  </si>
  <si>
    <t>Row Labels</t>
  </si>
  <si>
    <t>Grand Total</t>
  </si>
  <si>
    <t>Sum of Equipment Count</t>
  </si>
  <si>
    <t>Notes:</t>
  </si>
  <si>
    <t>- The largest cout is General Services, which is 202 equipments</t>
  </si>
  <si>
    <t>- We can see that there is a big distance between counts.</t>
  </si>
  <si>
    <t>- We can see the analysis of the "General Services" department in the next sheet</t>
  </si>
  <si>
    <t>The most bigger class is Sedan, and the most bigger departments are these red departments</t>
  </si>
  <si>
    <t>In the General Services department, the most equipments coming from these red equipment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</si>
</sst>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2" xfId="0" applyBorder="1"/>
    <xf numFmtId="0" fontId="0" fillId="0" borderId="2" xfId="0" quotePrefix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top"/>
    </xf>
    <xf numFmtId="0" fontId="5" fillId="4" borderId="0" xfId="0" applyNumberFormat="1" applyFont="1" applyFill="1"/>
    <xf numFmtId="0" fontId="5" fillId="4" borderId="0" xfId="0" applyFont="1" applyFill="1" applyAlignment="1">
      <alignment horizontal="left" indent="1"/>
    </xf>
    <xf numFmtId="0" fontId="4" fillId="3" borderId="2" xfId="1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Accent5" xfId="1" builtinId="45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[Montgomery_Fleet_Equipment_Inventory_END.XLSX.xlsx]Analysis_1!PivotTable1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Analysis_1!$A$4:$A$17</c:f>
              <c:strCache>
                <c:ptCount val="13"/>
                <c:pt idx="0">
                  <c:v>General Services</c:v>
                </c:pt>
                <c:pt idx="1">
                  <c:v>Fire and Rescue</c:v>
                </c:pt>
                <c:pt idx="2">
                  <c:v>Health and Human Services</c:v>
                </c:pt>
                <c:pt idx="3">
                  <c:v>Environmental Protection</c:v>
                </c:pt>
                <c:pt idx="4">
                  <c:v>Correction and Rehabilitation</c:v>
                </c:pt>
                <c:pt idx="5">
                  <c:v>Community Engagement Cluster</c:v>
                </c:pt>
                <c:pt idx="6">
                  <c:v>County Executives Office</c:v>
                </c:pt>
                <c:pt idx="7">
                  <c:v>Board of Elections</c:v>
                </c:pt>
                <c:pt idx="8">
                  <c:v>Finance </c:v>
                </c:pt>
                <c:pt idx="9">
                  <c:v>Community Use of Public Facilities</c:v>
                </c:pt>
                <c:pt idx="10">
                  <c:v>Circuit Court</c:v>
                </c:pt>
                <c:pt idx="11">
                  <c:v>Economic Development</c:v>
                </c:pt>
                <c:pt idx="12">
                  <c:v>Consumer Protection</c:v>
                </c:pt>
              </c:strCache>
            </c:strRef>
          </c:cat>
          <c:val>
            <c:numRef>
              <c:f>Analysis_1!$B$4:$B$17</c:f>
              <c:numCache>
                <c:formatCode>General</c:formatCode>
                <c:ptCount val="13"/>
                <c:pt idx="0">
                  <c:v>202</c:v>
                </c:pt>
                <c:pt idx="1">
                  <c:v>100</c:v>
                </c:pt>
                <c:pt idx="2">
                  <c:v>96</c:v>
                </c:pt>
                <c:pt idx="3">
                  <c:v>72</c:v>
                </c:pt>
                <c:pt idx="4">
                  <c:v>29</c:v>
                </c:pt>
                <c:pt idx="5">
                  <c:v>17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8-4EE7-94F4-EDDD9F21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946288"/>
        <c:axId val="1956939632"/>
      </c:barChart>
      <c:catAx>
        <c:axId val="195694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39632"/>
        <c:crosses val="autoZero"/>
        <c:auto val="1"/>
        <c:lblAlgn val="ctr"/>
        <c:lblOffset val="100"/>
        <c:noMultiLvlLbl val="0"/>
      </c:catAx>
      <c:valAx>
        <c:axId val="19569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1867</xdr:colOff>
      <xdr:row>2</xdr:row>
      <xdr:rowOff>2801</xdr:rowOff>
    </xdr:from>
    <xdr:to>
      <xdr:col>10</xdr:col>
      <xdr:colOff>601756</xdr:colOff>
      <xdr:row>17</xdr:row>
      <xdr:rowOff>21290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BFE9D-828E-4F62-9BBC-4E8352D4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obaker" refreshedDate="45779.308618634263" createdVersion="7" refreshedVersion="7" minRefreshableVersion="3" recordCount="53" xr:uid="{00CC77D6-7C9C-4DF4-A31E-0E59D4C68C4C}">
  <cacheSource type="worksheet">
    <worksheetSource name="Montgomery_Fleet_Equipment_Inventory"/>
  </cacheSource>
  <cacheFields count="3">
    <cacheField name="Department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6"/>
    <x v="4"/>
    <n v="2"/>
  </r>
  <r>
    <x v="6"/>
    <x v="6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7"/>
    <n v="1"/>
  </r>
  <r>
    <x v="8"/>
    <x v="8"/>
    <n v="2"/>
  </r>
  <r>
    <x v="8"/>
    <x v="3"/>
    <n v="33"/>
  </r>
  <r>
    <x v="9"/>
    <x v="4"/>
    <n v="3"/>
  </r>
  <r>
    <x v="10"/>
    <x v="6"/>
    <n v="27"/>
  </r>
  <r>
    <x v="10"/>
    <x v="9"/>
    <n v="12"/>
  </r>
  <r>
    <x v="10"/>
    <x v="5"/>
    <n v="18"/>
  </r>
  <r>
    <x v="10"/>
    <x v="10"/>
    <n v="11"/>
  </r>
  <r>
    <x v="10"/>
    <x v="2"/>
    <n v="6"/>
  </r>
  <r>
    <x v="10"/>
    <x v="0"/>
    <n v="4"/>
  </r>
  <r>
    <x v="10"/>
    <x v="1"/>
    <n v="2"/>
  </r>
  <r>
    <x v="10"/>
    <x v="3"/>
    <n v="12"/>
  </r>
  <r>
    <x v="10"/>
    <x v="4"/>
    <n v="1"/>
  </r>
  <r>
    <x v="10"/>
    <x v="11"/>
    <n v="4"/>
  </r>
  <r>
    <x v="10"/>
    <x v="12"/>
    <n v="1"/>
  </r>
  <r>
    <x v="10"/>
    <x v="13"/>
    <n v="1"/>
  </r>
  <r>
    <x v="10"/>
    <x v="14"/>
    <n v="1"/>
  </r>
  <r>
    <x v="11"/>
    <x v="10"/>
    <n v="1"/>
  </r>
  <r>
    <x v="11"/>
    <x v="2"/>
    <n v="21"/>
  </r>
  <r>
    <x v="11"/>
    <x v="12"/>
    <n v="1"/>
  </r>
  <r>
    <x v="11"/>
    <x v="1"/>
    <n v="45"/>
  </r>
  <r>
    <x v="11"/>
    <x v="4"/>
    <n v="31"/>
  </r>
  <r>
    <x v="11"/>
    <x v="8"/>
    <n v="3"/>
  </r>
  <r>
    <x v="11"/>
    <x v="0"/>
    <n v="42"/>
  </r>
  <r>
    <x v="11"/>
    <x v="7"/>
    <n v="5"/>
  </r>
  <r>
    <x v="11"/>
    <x v="13"/>
    <n v="5"/>
  </r>
  <r>
    <x v="11"/>
    <x v="3"/>
    <n v="48"/>
  </r>
  <r>
    <x v="12"/>
    <x v="7"/>
    <n v="5"/>
  </r>
  <r>
    <x v="12"/>
    <x v="0"/>
    <n v="15"/>
  </r>
  <r>
    <x v="12"/>
    <x v="6"/>
    <n v="1"/>
  </r>
  <r>
    <x v="12"/>
    <x v="4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D4488-D86E-4D33-94AE-A7B971AF1FB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formats count="4">
    <format dxfId="12">
      <pivotArea collapsedLevelsAreSubtotals="1" fieldPosition="0">
        <references count="1">
          <reference field="0" count="1">
            <x v="11"/>
          </reference>
        </references>
      </pivotArea>
    </format>
    <format dxfId="11">
      <pivotArea collapsedLevelsAreSubtotals="1" fieldPosition="0">
        <references count="1">
          <reference field="0" count="1">
            <x v="10"/>
          </reference>
        </references>
      </pivotArea>
    </format>
    <format dxfId="10">
      <pivotArea collapsedLevelsAreSubtotals="1" fieldPosition="0">
        <references count="1">
          <reference field="0" count="1">
            <x v="12"/>
          </reference>
        </references>
      </pivotArea>
    </format>
    <format dxfId="9">
      <pivotArea collapsedLevelsAreSubtotals="1" fieldPosition="0">
        <references count="1">
          <reference field="0" count="1">
            <x v="8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29EA5-FC0E-4A8B-9033-A38CF7B71EB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7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6">
        <item x="0"/>
        <item x="14"/>
        <item x="2"/>
        <item x="4"/>
        <item x="10"/>
        <item x="6"/>
        <item x="5"/>
        <item x="9"/>
        <item x="12"/>
        <item x="11"/>
        <item x="3"/>
        <item x="1"/>
        <item x="8"/>
        <item x="1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4">
    <i>
      <x v="11"/>
    </i>
    <i r="1">
      <x v="10"/>
    </i>
    <i r="1">
      <x v="11"/>
    </i>
    <i r="1">
      <x/>
    </i>
    <i r="1">
      <x v="3"/>
    </i>
    <i r="1">
      <x v="2"/>
    </i>
    <i r="1">
      <x v="13"/>
    </i>
    <i r="1">
      <x v="14"/>
    </i>
    <i r="1">
      <x v="12"/>
    </i>
    <i r="1">
      <x v="4"/>
    </i>
    <i r="1">
      <x v="8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formats count="6">
    <format dxfId="8">
      <pivotArea collapsedLevelsAreSubtotals="1" fieldPosition="0">
        <references count="2">
          <reference field="0" count="1" selected="0">
            <x v="11"/>
          </reference>
          <reference field="1" count="2">
            <x v="10"/>
            <x v="11"/>
          </reference>
        </references>
      </pivotArea>
    </format>
    <format dxfId="7">
      <pivotArea collapsedLevelsAreSubtotals="1" fieldPosition="0">
        <references count="2">
          <reference field="0" count="1" selected="0">
            <x v="11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2">
          <reference field="0" count="1" selected="0">
            <x v="11"/>
          </reference>
          <reference field="1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4">
      <pivotArea dataOnly="0" labelOnly="1" fieldPosition="0">
        <references count="2">
          <reference field="0" count="1" selected="0">
            <x v="11"/>
          </reference>
          <reference field="1" count="2">
            <x v="10"/>
            <x v="11"/>
          </reference>
        </references>
      </pivotArea>
    </format>
    <format dxfId="3">
      <pivotArea dataOnly="0" labelOnly="1" fieldPosition="0">
        <references count="2">
          <reference field="0" count="1" selected="0">
            <x v="11"/>
          </reference>
          <reference field="1" count="3">
            <x v="0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1C5D9-659A-44E1-9975-C3F0C18F1CC8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6">
        <item sd="0"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x="4"/>
        <item sd="0" x="2"/>
        <item sd="0" x="14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25">
    <i>
      <x v="11"/>
    </i>
    <i r="1">
      <x v="12"/>
    </i>
    <i r="1">
      <x v="11"/>
    </i>
    <i r="1">
      <x v="8"/>
    </i>
    <i r="1">
      <x v="5"/>
    </i>
    <i r="1">
      <x v="9"/>
    </i>
    <i r="1">
      <x v="6"/>
    </i>
    <i r="1">
      <x v="4"/>
    </i>
    <i r="1">
      <x v="3"/>
    </i>
    <i r="1">
      <x v="10"/>
    </i>
    <i>
      <x v="4"/>
    </i>
    <i>
      <x v="14"/>
    </i>
    <i>
      <x v="3"/>
    </i>
    <i>
      <x v="12"/>
    </i>
    <i>
      <x v="9"/>
    </i>
    <i>
      <x v="8"/>
    </i>
    <i>
      <x v="10"/>
    </i>
    <i>
      <x/>
    </i>
    <i>
      <x v="7"/>
    </i>
    <i>
      <x v="1"/>
    </i>
    <i>
      <x v="2"/>
    </i>
    <i>
      <x v="5"/>
    </i>
    <i>
      <x v="6"/>
    </i>
    <i>
      <x v="13"/>
    </i>
    <i t="grand">
      <x/>
    </i>
  </rowItems>
  <colItems count="1">
    <i/>
  </colItems>
  <dataFields count="1">
    <dataField name="Sum of Equipment Count" fld="2" baseField="0" baseItem="0"/>
  </dataFields>
  <formats count="3">
    <format dxfId="2">
      <pivotArea collapsedLevelsAreSubtotals="1" fieldPosition="0">
        <references count="2">
          <reference field="0" count="1">
            <x v="11"/>
          </reference>
          <reference field="1" count="1" selected="0">
            <x v="11"/>
          </reference>
        </references>
      </pivotArea>
    </format>
    <format dxfId="1">
      <pivotArea collapsedLevelsAreSubtotals="1" fieldPosition="0">
        <references count="2">
          <reference field="0" count="1">
            <x v="12"/>
          </reference>
          <reference field="1" count="1" selected="0">
            <x v="11"/>
          </reference>
        </references>
      </pivotArea>
    </format>
    <format dxfId="0">
      <pivotArea dataOnly="0" labelOnly="1" fieldPosition="0">
        <references count="2">
          <reference field="0" count="2">
            <x v="11"/>
            <x v="12"/>
          </reference>
          <reference field="1" count="1" selected="0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AC1503-B15D-4282-855F-1CC64DF38487}" autoFormatId="16" applyNumberFormats="0" applyBorderFormats="0" applyFontFormats="0" applyPatternFormats="0" applyAlignmentFormats="0" applyWidthHeightFormats="0">
  <queryTableRefresh nextId="8" unboundColumnsLeft="2">
    <queryTableFields count="3">
      <queryTableField id="6" dataBound="0" tableColumnId="6"/>
      <queryTableField id="3" dataBound="0" tableColumnId="3"/>
      <queryTableField id="4" name="Equipment Count" tableColumnId="4"/>
    </queryTableFields>
    <queryTableDeletedFields count="3">
      <deletedField name="Department"/>
      <deletedField name="Department_1"/>
      <deletedField name="Equipment Cl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49AC1-632C-4B01-B637-17E7975EA23C}" name="Montgomery_Fleet_Equipment_Inventory" displayName="Montgomery_Fleet_Equipment_Inventory" ref="A1:C54" tableType="queryTable" totalsRowShown="0">
  <autoFilter ref="A1:C54" xr:uid="{8A749AC1-632C-4B01-B637-17E7975EA23C}"/>
  <tableColumns count="3">
    <tableColumn id="6" xr3:uid="{06B84A02-A214-48E9-98E3-C76309A76FC7}" uniqueName="6" name="Department" queryTableFieldId="6" dataDxfId="14"/>
    <tableColumn id="3" xr3:uid="{739163B0-F542-4959-A035-EAE8306F65B1}" uniqueName="3" name="Equipment Class" queryTableFieldId="3" dataDxfId="13"/>
    <tableColumn id="4" xr3:uid="{AEE8317A-D923-45DD-9300-C1AA4D50B60D}" uniqueName="4" name="Equipment 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E805-581C-434E-8813-0700AE82370E}">
  <dimension ref="A1:D63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0</v>
      </c>
      <c r="C1" t="s">
        <v>1</v>
      </c>
      <c r="D1" t="s">
        <v>2</v>
      </c>
    </row>
    <row r="2" spans="1:4" x14ac:dyDescent="0.35">
      <c r="A2" t="s">
        <v>31</v>
      </c>
      <c r="B2" t="s">
        <v>32</v>
      </c>
      <c r="C2" t="s">
        <v>3</v>
      </c>
      <c r="D2">
        <v>1</v>
      </c>
    </row>
    <row r="3" spans="1:4" x14ac:dyDescent="0.35">
      <c r="A3" t="s">
        <v>31</v>
      </c>
      <c r="B3" t="s">
        <v>32</v>
      </c>
      <c r="C3" t="s">
        <v>33</v>
      </c>
      <c r="D3">
        <v>2</v>
      </c>
    </row>
    <row r="4" spans="1:4" x14ac:dyDescent="0.35">
      <c r="A4" t="s">
        <v>34</v>
      </c>
      <c r="B4" t="s">
        <v>35</v>
      </c>
      <c r="C4" t="s">
        <v>4</v>
      </c>
      <c r="D4">
        <v>1</v>
      </c>
    </row>
    <row r="5" spans="1:4" x14ac:dyDescent="0.35">
      <c r="A5" t="s">
        <v>36</v>
      </c>
      <c r="B5" t="s">
        <v>37</v>
      </c>
      <c r="C5" t="s">
        <v>38</v>
      </c>
      <c r="D5">
        <v>8</v>
      </c>
    </row>
    <row r="6" spans="1:4" x14ac:dyDescent="0.35">
      <c r="A6" t="s">
        <v>36</v>
      </c>
      <c r="B6" t="s">
        <v>37</v>
      </c>
      <c r="C6" t="s">
        <v>33</v>
      </c>
      <c r="D6">
        <v>7</v>
      </c>
    </row>
    <row r="7" spans="1:4" x14ac:dyDescent="0.35">
      <c r="A7" t="s">
        <v>36</v>
      </c>
      <c r="B7" t="s">
        <v>37</v>
      </c>
      <c r="C7" t="s">
        <v>4</v>
      </c>
      <c r="D7">
        <v>2</v>
      </c>
    </row>
    <row r="9" spans="1:4" x14ac:dyDescent="0.35">
      <c r="A9" t="s">
        <v>39</v>
      </c>
      <c r="B9" t="s">
        <v>40</v>
      </c>
      <c r="C9" t="s">
        <v>5</v>
      </c>
      <c r="D9">
        <v>1</v>
      </c>
    </row>
    <row r="10" spans="1:4" x14ac:dyDescent="0.35">
      <c r="A10" t="s">
        <v>39</v>
      </c>
      <c r="B10" t="s">
        <v>40</v>
      </c>
      <c r="C10" t="s">
        <v>5</v>
      </c>
      <c r="D10">
        <v>1</v>
      </c>
    </row>
    <row r="11" spans="1:4" x14ac:dyDescent="0.35">
      <c r="A11" t="s">
        <v>41</v>
      </c>
      <c r="B11" t="s">
        <v>42</v>
      </c>
      <c r="C11" t="s">
        <v>5</v>
      </c>
      <c r="D11">
        <v>1</v>
      </c>
    </row>
    <row r="12" spans="1:4" x14ac:dyDescent="0.35">
      <c r="A12" t="s">
        <v>43</v>
      </c>
      <c r="B12" t="s">
        <v>44</v>
      </c>
      <c r="C12" t="s">
        <v>33</v>
      </c>
      <c r="D12">
        <v>3</v>
      </c>
    </row>
    <row r="13" spans="1:4" x14ac:dyDescent="0.35">
      <c r="A13" t="s">
        <v>43</v>
      </c>
      <c r="B13" t="s">
        <v>45</v>
      </c>
      <c r="C13" t="s">
        <v>46</v>
      </c>
      <c r="D13">
        <v>1</v>
      </c>
    </row>
    <row r="14" spans="1:4" x14ac:dyDescent="0.35">
      <c r="A14" t="s">
        <v>43</v>
      </c>
      <c r="B14" t="s">
        <v>44</v>
      </c>
      <c r="C14" t="s">
        <v>47</v>
      </c>
      <c r="D14">
        <v>2</v>
      </c>
    </row>
    <row r="15" spans="1:4" x14ac:dyDescent="0.35">
      <c r="A15" t="s">
        <v>43</v>
      </c>
      <c r="B15" t="s">
        <v>44</v>
      </c>
      <c r="C15" t="s">
        <v>4</v>
      </c>
      <c r="D15">
        <v>3</v>
      </c>
    </row>
    <row r="16" spans="1:4" x14ac:dyDescent="0.35">
      <c r="A16" t="s">
        <v>43</v>
      </c>
      <c r="B16" t="s">
        <v>44</v>
      </c>
      <c r="C16" t="s">
        <v>6</v>
      </c>
      <c r="D16">
        <v>1</v>
      </c>
    </row>
    <row r="17" spans="1:4" x14ac:dyDescent="0.35">
      <c r="A17" t="s">
        <v>43</v>
      </c>
      <c r="B17" t="s">
        <v>44</v>
      </c>
      <c r="C17" t="s">
        <v>3</v>
      </c>
      <c r="D17">
        <v>8</v>
      </c>
    </row>
    <row r="18" spans="1:4" x14ac:dyDescent="0.35">
      <c r="A18" t="s">
        <v>43</v>
      </c>
      <c r="B18" t="s">
        <v>44</v>
      </c>
      <c r="C18" t="s">
        <v>5</v>
      </c>
      <c r="D18">
        <v>10</v>
      </c>
    </row>
    <row r="19" spans="1:4" x14ac:dyDescent="0.35">
      <c r="A19" t="s">
        <v>43</v>
      </c>
      <c r="B19" t="s">
        <v>44</v>
      </c>
      <c r="C19" t="s">
        <v>7</v>
      </c>
      <c r="D19">
        <v>1</v>
      </c>
    </row>
    <row r="20" spans="1:4" x14ac:dyDescent="0.35">
      <c r="A20" t="s">
        <v>48</v>
      </c>
      <c r="B20" t="s">
        <v>49</v>
      </c>
      <c r="C20" t="s">
        <v>5</v>
      </c>
      <c r="D20">
        <v>2</v>
      </c>
    </row>
    <row r="21" spans="1:4" x14ac:dyDescent="0.35">
      <c r="A21" t="s">
        <v>48</v>
      </c>
      <c r="B21" t="s">
        <v>49</v>
      </c>
      <c r="C21" t="s">
        <v>8</v>
      </c>
      <c r="D21">
        <v>3</v>
      </c>
    </row>
    <row r="22" spans="1:4" x14ac:dyDescent="0.35">
      <c r="A22" t="s">
        <v>50</v>
      </c>
      <c r="B22" t="s">
        <v>51</v>
      </c>
      <c r="C22" t="s">
        <v>4</v>
      </c>
      <c r="D22">
        <v>1</v>
      </c>
    </row>
    <row r="24" spans="1:4" x14ac:dyDescent="0.35">
      <c r="A24" t="s">
        <v>52</v>
      </c>
      <c r="B24" t="s">
        <v>42</v>
      </c>
      <c r="C24" t="s">
        <v>4</v>
      </c>
      <c r="D24">
        <v>18</v>
      </c>
    </row>
    <row r="25" spans="1:4" x14ac:dyDescent="0.35">
      <c r="A25" t="s">
        <v>52</v>
      </c>
      <c r="B25" t="s">
        <v>42</v>
      </c>
      <c r="C25" t="s">
        <v>5</v>
      </c>
      <c r="D25">
        <v>15</v>
      </c>
    </row>
    <row r="26" spans="1:4" x14ac:dyDescent="0.35">
      <c r="A26" t="s">
        <v>52</v>
      </c>
      <c r="B26" t="s">
        <v>42</v>
      </c>
      <c r="C26" t="s">
        <v>3</v>
      </c>
      <c r="D26">
        <v>3</v>
      </c>
    </row>
    <row r="27" spans="1:4" x14ac:dyDescent="0.35">
      <c r="A27" t="s">
        <v>52</v>
      </c>
      <c r="B27" t="s">
        <v>42</v>
      </c>
      <c r="C27" t="s">
        <v>7</v>
      </c>
      <c r="D27">
        <v>1</v>
      </c>
    </row>
    <row r="28" spans="1:4" x14ac:dyDescent="0.35">
      <c r="A28" t="s">
        <v>52</v>
      </c>
      <c r="B28" t="s">
        <v>42</v>
      </c>
      <c r="C28" t="s">
        <v>7</v>
      </c>
      <c r="D28">
        <v>1</v>
      </c>
    </row>
    <row r="29" spans="1:4" x14ac:dyDescent="0.35">
      <c r="A29" t="s">
        <v>52</v>
      </c>
      <c r="B29" t="s">
        <v>42</v>
      </c>
      <c r="C29" t="s">
        <v>9</v>
      </c>
      <c r="D29">
        <v>2</v>
      </c>
    </row>
    <row r="30" spans="1:4" x14ac:dyDescent="0.35">
      <c r="A30" t="s">
        <v>52</v>
      </c>
      <c r="B30" t="s">
        <v>42</v>
      </c>
      <c r="C30" t="s">
        <v>6</v>
      </c>
      <c r="D30">
        <v>33</v>
      </c>
    </row>
    <row r="31" spans="1:4" x14ac:dyDescent="0.35">
      <c r="A31" t="s">
        <v>53</v>
      </c>
      <c r="C31" t="s">
        <v>5</v>
      </c>
      <c r="D31">
        <v>3</v>
      </c>
    </row>
    <row r="32" spans="1:4" x14ac:dyDescent="0.35">
      <c r="A32" t="s">
        <v>54</v>
      </c>
      <c r="B32" t="s">
        <v>55</v>
      </c>
      <c r="C32" t="s">
        <v>8</v>
      </c>
      <c r="D32">
        <v>27</v>
      </c>
    </row>
    <row r="33" spans="1:4" x14ac:dyDescent="0.35">
      <c r="A33" t="s">
        <v>54</v>
      </c>
      <c r="B33" t="s">
        <v>55</v>
      </c>
      <c r="C33" t="s">
        <v>10</v>
      </c>
      <c r="D33">
        <v>12</v>
      </c>
    </row>
    <row r="34" spans="1:4" x14ac:dyDescent="0.35">
      <c r="A34" t="s">
        <v>54</v>
      </c>
      <c r="B34" t="s">
        <v>55</v>
      </c>
      <c r="C34" t="s">
        <v>10</v>
      </c>
      <c r="D34">
        <v>12</v>
      </c>
    </row>
    <row r="35" spans="1:4" x14ac:dyDescent="0.35">
      <c r="A35" t="s">
        <v>54</v>
      </c>
      <c r="B35" t="s">
        <v>55</v>
      </c>
      <c r="C35" t="s">
        <v>11</v>
      </c>
      <c r="D35">
        <v>18</v>
      </c>
    </row>
    <row r="36" spans="1:4" x14ac:dyDescent="0.35">
      <c r="A36" t="s">
        <v>54</v>
      </c>
      <c r="B36" t="s">
        <v>55</v>
      </c>
      <c r="C36" t="s">
        <v>12</v>
      </c>
      <c r="D36">
        <v>11</v>
      </c>
    </row>
    <row r="38" spans="1:4" x14ac:dyDescent="0.35">
      <c r="A38" t="s">
        <v>54</v>
      </c>
      <c r="B38" t="s">
        <v>55</v>
      </c>
      <c r="C38" t="s">
        <v>4</v>
      </c>
      <c r="D38">
        <v>6</v>
      </c>
    </row>
    <row r="39" spans="1:4" x14ac:dyDescent="0.35">
      <c r="A39" t="s">
        <v>54</v>
      </c>
      <c r="B39" t="s">
        <v>55</v>
      </c>
      <c r="C39" t="s">
        <v>3</v>
      </c>
      <c r="D39">
        <v>4</v>
      </c>
    </row>
    <row r="40" spans="1:4" x14ac:dyDescent="0.35">
      <c r="A40" t="s">
        <v>54</v>
      </c>
      <c r="B40" t="s">
        <v>55</v>
      </c>
      <c r="C40" t="s">
        <v>33</v>
      </c>
      <c r="D40">
        <v>2</v>
      </c>
    </row>
    <row r="41" spans="1:4" x14ac:dyDescent="0.35">
      <c r="A41" t="s">
        <v>54</v>
      </c>
      <c r="B41" t="s">
        <v>56</v>
      </c>
      <c r="C41" t="s">
        <v>6</v>
      </c>
      <c r="D41">
        <v>12</v>
      </c>
    </row>
    <row r="42" spans="1:4" x14ac:dyDescent="0.35">
      <c r="A42" t="s">
        <v>54</v>
      </c>
      <c r="B42" t="s">
        <v>55</v>
      </c>
      <c r="C42" t="s">
        <v>5</v>
      </c>
      <c r="D42">
        <v>1</v>
      </c>
    </row>
    <row r="43" spans="1:4" x14ac:dyDescent="0.35">
      <c r="A43" t="s">
        <v>54</v>
      </c>
      <c r="B43" t="s">
        <v>55</v>
      </c>
      <c r="C43" t="s">
        <v>13</v>
      </c>
      <c r="D43">
        <v>4</v>
      </c>
    </row>
    <row r="44" spans="1:4" x14ac:dyDescent="0.35">
      <c r="A44" t="s">
        <v>54</v>
      </c>
      <c r="B44" t="s">
        <v>55</v>
      </c>
      <c r="C44" t="s">
        <v>14</v>
      </c>
      <c r="D44">
        <v>1</v>
      </c>
    </row>
    <row r="45" spans="1:4" x14ac:dyDescent="0.35">
      <c r="A45" t="s">
        <v>54</v>
      </c>
      <c r="B45" t="s">
        <v>55</v>
      </c>
      <c r="C45" t="s">
        <v>15</v>
      </c>
      <c r="D45">
        <v>1</v>
      </c>
    </row>
    <row r="46" spans="1:4" x14ac:dyDescent="0.35">
      <c r="A46" t="s">
        <v>54</v>
      </c>
      <c r="B46" t="s">
        <v>55</v>
      </c>
      <c r="C46" t="s">
        <v>16</v>
      </c>
      <c r="D46">
        <v>1</v>
      </c>
    </row>
    <row r="47" spans="1:4" x14ac:dyDescent="0.35">
      <c r="A47" t="s">
        <v>54</v>
      </c>
      <c r="B47" t="s">
        <v>55</v>
      </c>
      <c r="C47" t="s">
        <v>13</v>
      </c>
      <c r="D47">
        <v>4</v>
      </c>
    </row>
    <row r="50" spans="1:4" x14ac:dyDescent="0.35">
      <c r="A50" t="s">
        <v>57</v>
      </c>
      <c r="B50" t="s">
        <v>58</v>
      </c>
      <c r="C50" t="s">
        <v>12</v>
      </c>
      <c r="D50">
        <v>1</v>
      </c>
    </row>
    <row r="51" spans="1:4" x14ac:dyDescent="0.35">
      <c r="A51" t="s">
        <v>57</v>
      </c>
      <c r="B51" t="s">
        <v>58</v>
      </c>
      <c r="C51" t="s">
        <v>4</v>
      </c>
      <c r="D51">
        <v>21</v>
      </c>
    </row>
    <row r="52" spans="1:4" x14ac:dyDescent="0.35">
      <c r="A52" t="s">
        <v>57</v>
      </c>
      <c r="B52" t="s">
        <v>58</v>
      </c>
      <c r="C52" t="s">
        <v>14</v>
      </c>
      <c r="D52">
        <v>1</v>
      </c>
    </row>
    <row r="53" spans="1:4" x14ac:dyDescent="0.35">
      <c r="A53" t="s">
        <v>57</v>
      </c>
      <c r="B53" t="s">
        <v>58</v>
      </c>
      <c r="C53" t="s">
        <v>33</v>
      </c>
      <c r="D53">
        <v>45</v>
      </c>
    </row>
    <row r="54" spans="1:4" x14ac:dyDescent="0.35">
      <c r="A54" t="s">
        <v>57</v>
      </c>
      <c r="B54" t="s">
        <v>58</v>
      </c>
      <c r="C54" t="s">
        <v>5</v>
      </c>
      <c r="D54">
        <v>31</v>
      </c>
    </row>
    <row r="55" spans="1:4" x14ac:dyDescent="0.35">
      <c r="A55" t="s">
        <v>57</v>
      </c>
      <c r="B55" t="s">
        <v>58</v>
      </c>
      <c r="C55" t="s">
        <v>9</v>
      </c>
      <c r="D55">
        <v>3</v>
      </c>
    </row>
    <row r="56" spans="1:4" x14ac:dyDescent="0.35">
      <c r="A56" t="s">
        <v>57</v>
      </c>
      <c r="B56" t="s">
        <v>58</v>
      </c>
      <c r="C56" t="s">
        <v>3</v>
      </c>
      <c r="D56">
        <v>42</v>
      </c>
    </row>
    <row r="57" spans="1:4" x14ac:dyDescent="0.35">
      <c r="A57" t="s">
        <v>57</v>
      </c>
      <c r="B57" t="s">
        <v>58</v>
      </c>
      <c r="C57" t="s">
        <v>7</v>
      </c>
      <c r="D57">
        <v>5</v>
      </c>
    </row>
    <row r="58" spans="1:4" x14ac:dyDescent="0.35">
      <c r="A58" t="s">
        <v>57</v>
      </c>
      <c r="B58" t="s">
        <v>59</v>
      </c>
      <c r="C58" t="s">
        <v>15</v>
      </c>
      <c r="D58">
        <v>5</v>
      </c>
    </row>
    <row r="59" spans="1:4" x14ac:dyDescent="0.35">
      <c r="A59" t="s">
        <v>57</v>
      </c>
      <c r="B59" t="s">
        <v>58</v>
      </c>
      <c r="C59" t="s">
        <v>6</v>
      </c>
      <c r="D59">
        <v>48</v>
      </c>
    </row>
    <row r="60" spans="1:4" x14ac:dyDescent="0.35">
      <c r="A60" t="s">
        <v>60</v>
      </c>
      <c r="B60" t="s">
        <v>58</v>
      </c>
      <c r="C60" t="s">
        <v>7</v>
      </c>
      <c r="D60">
        <v>5</v>
      </c>
    </row>
    <row r="61" spans="1:4" x14ac:dyDescent="0.35">
      <c r="A61" t="s">
        <v>60</v>
      </c>
      <c r="B61" t="s">
        <v>59</v>
      </c>
      <c r="C61" t="s">
        <v>3</v>
      </c>
      <c r="D61">
        <v>15</v>
      </c>
    </row>
    <row r="62" spans="1:4" x14ac:dyDescent="0.35">
      <c r="A62" t="s">
        <v>60</v>
      </c>
      <c r="B62" t="s">
        <v>58</v>
      </c>
      <c r="C62" t="s">
        <v>8</v>
      </c>
      <c r="D62">
        <v>1</v>
      </c>
    </row>
    <row r="63" spans="1:4" x14ac:dyDescent="0.35">
      <c r="A63" t="s">
        <v>60</v>
      </c>
      <c r="B63" t="s">
        <v>58</v>
      </c>
      <c r="C63" t="s">
        <v>5</v>
      </c>
      <c r="D6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1F6C-84C3-4597-8049-6806340561C8}">
  <dimension ref="A1:G54"/>
  <sheetViews>
    <sheetView workbookViewId="0"/>
  </sheetViews>
  <sheetFormatPr defaultRowHeight="14.5" x14ac:dyDescent="0.35"/>
  <cols>
    <col min="1" max="1" width="29.453125" bestFit="1" customWidth="1"/>
    <col min="2" max="2" width="24.36328125" bestFit="1" customWidth="1"/>
    <col min="3" max="3" width="17.90625" bestFit="1" customWidth="1"/>
    <col min="5" max="7" width="14.6328125" customWidth="1"/>
  </cols>
  <sheetData>
    <row r="1" spans="1:7" ht="14.5" customHeight="1" x14ac:dyDescent="0.35">
      <c r="A1" t="s">
        <v>0</v>
      </c>
      <c r="B1" s="2" t="s">
        <v>1</v>
      </c>
      <c r="C1" t="s">
        <v>2</v>
      </c>
      <c r="F1" s="11" t="s">
        <v>66</v>
      </c>
      <c r="G1" s="11"/>
    </row>
    <row r="2" spans="1:7" ht="14.5" customHeight="1" x14ac:dyDescent="0.35">
      <c r="A2" s="1" t="s">
        <v>18</v>
      </c>
      <c r="B2" s="1" t="s">
        <v>3</v>
      </c>
      <c r="C2">
        <v>1</v>
      </c>
      <c r="F2" s="11"/>
      <c r="G2" s="11"/>
    </row>
    <row r="3" spans="1:7" x14ac:dyDescent="0.35">
      <c r="A3" s="1" t="s">
        <v>18</v>
      </c>
      <c r="B3" s="1" t="s">
        <v>17</v>
      </c>
      <c r="C3">
        <v>2</v>
      </c>
      <c r="F3" s="3" t="s">
        <v>61</v>
      </c>
      <c r="G3" s="3">
        <f>SUM(Montgomery_Fleet_Equipment_Inventory[Equipment Count])</f>
        <v>531</v>
      </c>
    </row>
    <row r="4" spans="1:7" x14ac:dyDescent="0.35">
      <c r="A4" s="1" t="s">
        <v>19</v>
      </c>
      <c r="B4" s="1" t="s">
        <v>4</v>
      </c>
      <c r="C4">
        <v>1</v>
      </c>
      <c r="F4" s="3" t="s">
        <v>62</v>
      </c>
      <c r="G4" s="4">
        <f>AVERAGE(Montgomery_Fleet_Equipment_Inventory[Equipment Count])</f>
        <v>10.018867924528301</v>
      </c>
    </row>
    <row r="5" spans="1:7" x14ac:dyDescent="0.35">
      <c r="A5" s="1" t="s">
        <v>20</v>
      </c>
      <c r="B5" s="1" t="s">
        <v>6</v>
      </c>
      <c r="C5">
        <v>8</v>
      </c>
      <c r="F5" s="3" t="s">
        <v>63</v>
      </c>
      <c r="G5" s="3">
        <f>MIN(Montgomery_Fleet_Equipment_Inventory[Equipment Count])</f>
        <v>1</v>
      </c>
    </row>
    <row r="6" spans="1:7" x14ac:dyDescent="0.35">
      <c r="A6" s="1" t="s">
        <v>20</v>
      </c>
      <c r="B6" s="1" t="s">
        <v>17</v>
      </c>
      <c r="C6">
        <v>7</v>
      </c>
      <c r="F6" s="3" t="s">
        <v>64</v>
      </c>
      <c r="G6" s="3">
        <f>MAX(Montgomery_Fleet_Equipment_Inventory[Equipment Count])</f>
        <v>75</v>
      </c>
    </row>
    <row r="7" spans="1:7" x14ac:dyDescent="0.35">
      <c r="A7" s="1" t="s">
        <v>20</v>
      </c>
      <c r="B7" s="1" t="s">
        <v>4</v>
      </c>
      <c r="C7">
        <v>2</v>
      </c>
      <c r="F7" s="3" t="s">
        <v>65</v>
      </c>
      <c r="G7" s="3">
        <f>COUNT(Montgomery_Fleet_Equipment_Inventory[Equipment Count])</f>
        <v>53</v>
      </c>
    </row>
    <row r="8" spans="1:7" x14ac:dyDescent="0.35">
      <c r="A8" s="1" t="s">
        <v>21</v>
      </c>
      <c r="B8" s="1" t="s">
        <v>5</v>
      </c>
      <c r="C8">
        <v>1</v>
      </c>
    </row>
    <row r="9" spans="1:7" x14ac:dyDescent="0.35">
      <c r="A9" s="1" t="s">
        <v>22</v>
      </c>
      <c r="B9" s="1" t="s">
        <v>5</v>
      </c>
      <c r="C9">
        <v>1</v>
      </c>
    </row>
    <row r="10" spans="1:7" x14ac:dyDescent="0.35">
      <c r="A10" s="1" t="s">
        <v>23</v>
      </c>
      <c r="B10" s="1" t="s">
        <v>17</v>
      </c>
      <c r="C10">
        <v>3</v>
      </c>
    </row>
    <row r="11" spans="1:7" x14ac:dyDescent="0.35">
      <c r="A11" s="1" t="s">
        <v>23</v>
      </c>
      <c r="B11" s="1" t="s">
        <v>11</v>
      </c>
      <c r="C11">
        <v>1</v>
      </c>
    </row>
    <row r="12" spans="1:7" x14ac:dyDescent="0.35">
      <c r="A12" s="1" t="s">
        <v>23</v>
      </c>
      <c r="B12" s="1" t="s">
        <v>8</v>
      </c>
      <c r="C12">
        <v>2</v>
      </c>
    </row>
    <row r="13" spans="1:7" x14ac:dyDescent="0.35">
      <c r="A13" s="1" t="s">
        <v>23</v>
      </c>
      <c r="B13" s="1" t="s">
        <v>4</v>
      </c>
      <c r="C13">
        <v>3</v>
      </c>
    </row>
    <row r="14" spans="1:7" x14ac:dyDescent="0.35">
      <c r="A14" s="1" t="s">
        <v>23</v>
      </c>
      <c r="B14" s="1" t="s">
        <v>6</v>
      </c>
      <c r="C14">
        <v>1</v>
      </c>
    </row>
    <row r="15" spans="1:7" x14ac:dyDescent="0.35">
      <c r="A15" s="1" t="s">
        <v>23</v>
      </c>
      <c r="B15" s="1" t="s">
        <v>3</v>
      </c>
      <c r="C15">
        <v>8</v>
      </c>
    </row>
    <row r="16" spans="1:7" x14ac:dyDescent="0.35">
      <c r="A16" s="1" t="s">
        <v>23</v>
      </c>
      <c r="B16" s="1" t="s">
        <v>5</v>
      </c>
      <c r="C16">
        <v>10</v>
      </c>
    </row>
    <row r="17" spans="1:3" x14ac:dyDescent="0.35">
      <c r="A17" s="1" t="s">
        <v>23</v>
      </c>
      <c r="B17" s="1" t="s">
        <v>7</v>
      </c>
      <c r="C17">
        <v>1</v>
      </c>
    </row>
    <row r="18" spans="1:3" x14ac:dyDescent="0.35">
      <c r="A18" s="1" t="s">
        <v>24</v>
      </c>
      <c r="B18" s="1" t="s">
        <v>5</v>
      </c>
      <c r="C18">
        <v>2</v>
      </c>
    </row>
    <row r="19" spans="1:3" x14ac:dyDescent="0.35">
      <c r="A19" s="1" t="s">
        <v>24</v>
      </c>
      <c r="B19" s="1" t="s">
        <v>8</v>
      </c>
      <c r="C19">
        <v>3</v>
      </c>
    </row>
    <row r="20" spans="1:3" x14ac:dyDescent="0.35">
      <c r="A20" s="1" t="s">
        <v>25</v>
      </c>
      <c r="B20" s="1" t="s">
        <v>4</v>
      </c>
      <c r="C20">
        <v>1</v>
      </c>
    </row>
    <row r="21" spans="1:3" x14ac:dyDescent="0.35">
      <c r="A21" s="1" t="s">
        <v>26</v>
      </c>
      <c r="B21" s="1" t="s">
        <v>4</v>
      </c>
      <c r="C21">
        <v>18</v>
      </c>
    </row>
    <row r="22" spans="1:3" x14ac:dyDescent="0.35">
      <c r="A22" s="1" t="s">
        <v>26</v>
      </c>
      <c r="B22" s="1" t="s">
        <v>5</v>
      </c>
      <c r="C22">
        <v>15</v>
      </c>
    </row>
    <row r="23" spans="1:3" x14ac:dyDescent="0.35">
      <c r="A23" s="1" t="s">
        <v>26</v>
      </c>
      <c r="B23" s="1" t="s">
        <v>3</v>
      </c>
      <c r="C23">
        <v>3</v>
      </c>
    </row>
    <row r="24" spans="1:3" x14ac:dyDescent="0.35">
      <c r="A24" s="1" t="s">
        <v>26</v>
      </c>
      <c r="B24" s="1" t="s">
        <v>7</v>
      </c>
      <c r="C24">
        <v>1</v>
      </c>
    </row>
    <row r="25" spans="1:3" x14ac:dyDescent="0.35">
      <c r="A25" s="1" t="s">
        <v>26</v>
      </c>
      <c r="B25" s="1" t="s">
        <v>9</v>
      </c>
      <c r="C25">
        <v>2</v>
      </c>
    </row>
    <row r="26" spans="1:3" x14ac:dyDescent="0.35">
      <c r="A26" s="1" t="s">
        <v>26</v>
      </c>
      <c r="B26" s="1" t="s">
        <v>6</v>
      </c>
      <c r="C26">
        <v>33</v>
      </c>
    </row>
    <row r="27" spans="1:3" x14ac:dyDescent="0.35">
      <c r="A27" s="1" t="s">
        <v>27</v>
      </c>
      <c r="B27" s="1" t="s">
        <v>5</v>
      </c>
      <c r="C27">
        <v>3</v>
      </c>
    </row>
    <row r="28" spans="1:3" x14ac:dyDescent="0.35">
      <c r="A28" s="1" t="s">
        <v>28</v>
      </c>
      <c r="B28" s="1" t="s">
        <v>8</v>
      </c>
      <c r="C28">
        <v>27</v>
      </c>
    </row>
    <row r="29" spans="1:3" x14ac:dyDescent="0.35">
      <c r="A29" s="1" t="s">
        <v>28</v>
      </c>
      <c r="B29" s="1" t="s">
        <v>10</v>
      </c>
      <c r="C29">
        <v>12</v>
      </c>
    </row>
    <row r="30" spans="1:3" x14ac:dyDescent="0.35">
      <c r="A30" s="1" t="s">
        <v>28</v>
      </c>
      <c r="B30" s="1" t="s">
        <v>11</v>
      </c>
      <c r="C30">
        <v>18</v>
      </c>
    </row>
    <row r="31" spans="1:3" x14ac:dyDescent="0.35">
      <c r="A31" s="1" t="s">
        <v>28</v>
      </c>
      <c r="B31" s="1" t="s">
        <v>12</v>
      </c>
      <c r="C31">
        <v>11</v>
      </c>
    </row>
    <row r="32" spans="1:3" x14ac:dyDescent="0.35">
      <c r="A32" s="1" t="s">
        <v>28</v>
      </c>
      <c r="B32" s="1" t="s">
        <v>4</v>
      </c>
      <c r="C32">
        <v>6</v>
      </c>
    </row>
    <row r="33" spans="1:3" x14ac:dyDescent="0.35">
      <c r="A33" s="1" t="s">
        <v>28</v>
      </c>
      <c r="B33" s="1" t="s">
        <v>3</v>
      </c>
      <c r="C33">
        <v>4</v>
      </c>
    </row>
    <row r="34" spans="1:3" x14ac:dyDescent="0.35">
      <c r="A34" s="1" t="s">
        <v>28</v>
      </c>
      <c r="B34" s="1" t="s">
        <v>17</v>
      </c>
      <c r="C34">
        <v>2</v>
      </c>
    </row>
    <row r="35" spans="1:3" x14ac:dyDescent="0.35">
      <c r="A35" s="1" t="s">
        <v>28</v>
      </c>
      <c r="B35" s="1" t="s">
        <v>6</v>
      </c>
      <c r="C35">
        <v>12</v>
      </c>
    </row>
    <row r="36" spans="1:3" x14ac:dyDescent="0.35">
      <c r="A36" s="1" t="s">
        <v>28</v>
      </c>
      <c r="B36" s="1" t="s">
        <v>5</v>
      </c>
      <c r="C36">
        <v>1</v>
      </c>
    </row>
    <row r="37" spans="1:3" x14ac:dyDescent="0.35">
      <c r="A37" s="1" t="s">
        <v>28</v>
      </c>
      <c r="B37" s="1" t="s">
        <v>13</v>
      </c>
      <c r="C37">
        <v>4</v>
      </c>
    </row>
    <row r="38" spans="1:3" x14ac:dyDescent="0.35">
      <c r="A38" s="1" t="s">
        <v>28</v>
      </c>
      <c r="B38" s="1" t="s">
        <v>14</v>
      </c>
      <c r="C38">
        <v>1</v>
      </c>
    </row>
    <row r="39" spans="1:3" x14ac:dyDescent="0.35">
      <c r="A39" s="1" t="s">
        <v>28</v>
      </c>
      <c r="B39" s="1" t="s">
        <v>15</v>
      </c>
      <c r="C39">
        <v>1</v>
      </c>
    </row>
    <row r="40" spans="1:3" x14ac:dyDescent="0.35">
      <c r="A40" s="1" t="s">
        <v>28</v>
      </c>
      <c r="B40" s="1" t="s">
        <v>16</v>
      </c>
      <c r="C40">
        <v>1</v>
      </c>
    </row>
    <row r="41" spans="1:3" x14ac:dyDescent="0.35">
      <c r="A41" s="1" t="s">
        <v>29</v>
      </c>
      <c r="B41" s="1" t="s">
        <v>12</v>
      </c>
      <c r="C41">
        <v>1</v>
      </c>
    </row>
    <row r="42" spans="1:3" x14ac:dyDescent="0.35">
      <c r="A42" s="1" t="s">
        <v>29</v>
      </c>
      <c r="B42" s="1" t="s">
        <v>4</v>
      </c>
      <c r="C42">
        <v>21</v>
      </c>
    </row>
    <row r="43" spans="1:3" x14ac:dyDescent="0.35">
      <c r="A43" s="1" t="s">
        <v>29</v>
      </c>
      <c r="B43" s="1" t="s">
        <v>14</v>
      </c>
      <c r="C43">
        <v>1</v>
      </c>
    </row>
    <row r="44" spans="1:3" x14ac:dyDescent="0.35">
      <c r="A44" s="1" t="s">
        <v>29</v>
      </c>
      <c r="B44" s="1" t="s">
        <v>17</v>
      </c>
      <c r="C44">
        <v>45</v>
      </c>
    </row>
    <row r="45" spans="1:3" x14ac:dyDescent="0.35">
      <c r="A45" s="1" t="s">
        <v>29</v>
      </c>
      <c r="B45" s="1" t="s">
        <v>5</v>
      </c>
      <c r="C45">
        <v>31</v>
      </c>
    </row>
    <row r="46" spans="1:3" x14ac:dyDescent="0.35">
      <c r="A46" s="1" t="s">
        <v>29</v>
      </c>
      <c r="B46" s="1" t="s">
        <v>9</v>
      </c>
      <c r="C46">
        <v>3</v>
      </c>
    </row>
    <row r="47" spans="1:3" x14ac:dyDescent="0.35">
      <c r="A47" s="1" t="s">
        <v>29</v>
      </c>
      <c r="B47" s="1" t="s">
        <v>3</v>
      </c>
      <c r="C47">
        <v>42</v>
      </c>
    </row>
    <row r="48" spans="1:3" x14ac:dyDescent="0.35">
      <c r="A48" s="1" t="s">
        <v>29</v>
      </c>
      <c r="B48" s="1" t="s">
        <v>7</v>
      </c>
      <c r="C48">
        <v>5</v>
      </c>
    </row>
    <row r="49" spans="1:3" x14ac:dyDescent="0.35">
      <c r="A49" s="1" t="s">
        <v>29</v>
      </c>
      <c r="B49" s="1" t="s">
        <v>15</v>
      </c>
      <c r="C49">
        <v>5</v>
      </c>
    </row>
    <row r="50" spans="1:3" x14ac:dyDescent="0.35">
      <c r="A50" s="1" t="s">
        <v>29</v>
      </c>
      <c r="B50" s="1" t="s">
        <v>6</v>
      </c>
      <c r="C50">
        <v>48</v>
      </c>
    </row>
    <row r="51" spans="1:3" x14ac:dyDescent="0.35">
      <c r="A51" s="1" t="s">
        <v>30</v>
      </c>
      <c r="B51" s="1" t="s">
        <v>7</v>
      </c>
      <c r="C51">
        <v>5</v>
      </c>
    </row>
    <row r="52" spans="1:3" x14ac:dyDescent="0.35">
      <c r="A52" s="1" t="s">
        <v>30</v>
      </c>
      <c r="B52" s="1" t="s">
        <v>3</v>
      </c>
      <c r="C52">
        <v>15</v>
      </c>
    </row>
    <row r="53" spans="1:3" x14ac:dyDescent="0.35">
      <c r="A53" s="1" t="s">
        <v>30</v>
      </c>
      <c r="B53" s="1" t="s">
        <v>8</v>
      </c>
      <c r="C53">
        <v>1</v>
      </c>
    </row>
    <row r="54" spans="1:3" x14ac:dyDescent="0.35">
      <c r="A54" s="1" t="s">
        <v>30</v>
      </c>
      <c r="B54" s="1" t="s">
        <v>5</v>
      </c>
      <c r="C54">
        <v>75</v>
      </c>
    </row>
  </sheetData>
  <mergeCells count="1">
    <mergeCell ref="F1:G2"/>
  </mergeCells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DDDF-18CB-4833-9F88-C778CD1B87D9}">
  <dimension ref="A3:K23"/>
  <sheetViews>
    <sheetView zoomScale="85" zoomScaleNormal="85" workbookViewId="0"/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5" t="s">
        <v>67</v>
      </c>
      <c r="B3" t="s">
        <v>69</v>
      </c>
    </row>
    <row r="4" spans="1:2" x14ac:dyDescent="0.35">
      <c r="A4" s="6" t="s">
        <v>29</v>
      </c>
      <c r="B4" s="9">
        <v>202</v>
      </c>
    </row>
    <row r="5" spans="1:2" x14ac:dyDescent="0.35">
      <c r="A5" s="6" t="s">
        <v>28</v>
      </c>
      <c r="B5" s="9">
        <v>100</v>
      </c>
    </row>
    <row r="6" spans="1:2" x14ac:dyDescent="0.35">
      <c r="A6" s="6" t="s">
        <v>30</v>
      </c>
      <c r="B6" s="9">
        <v>96</v>
      </c>
    </row>
    <row r="7" spans="1:2" x14ac:dyDescent="0.35">
      <c r="A7" s="6" t="s">
        <v>26</v>
      </c>
      <c r="B7" s="9">
        <v>72</v>
      </c>
    </row>
    <row r="8" spans="1:2" x14ac:dyDescent="0.35">
      <c r="A8" s="6" t="s">
        <v>23</v>
      </c>
      <c r="B8" s="1">
        <v>29</v>
      </c>
    </row>
    <row r="9" spans="1:2" x14ac:dyDescent="0.35">
      <c r="A9" s="6" t="s">
        <v>20</v>
      </c>
      <c r="B9" s="1">
        <v>17</v>
      </c>
    </row>
    <row r="10" spans="1:2" x14ac:dyDescent="0.35">
      <c r="A10" s="6" t="s">
        <v>24</v>
      </c>
      <c r="B10" s="1">
        <v>5</v>
      </c>
    </row>
    <row r="11" spans="1:2" x14ac:dyDescent="0.35">
      <c r="A11" s="6" t="s">
        <v>18</v>
      </c>
      <c r="B11" s="1">
        <v>3</v>
      </c>
    </row>
    <row r="12" spans="1:2" x14ac:dyDescent="0.35">
      <c r="A12" s="6" t="s">
        <v>27</v>
      </c>
      <c r="B12" s="1">
        <v>3</v>
      </c>
    </row>
    <row r="13" spans="1:2" x14ac:dyDescent="0.35">
      <c r="A13" s="6" t="s">
        <v>21</v>
      </c>
      <c r="B13" s="1">
        <v>1</v>
      </c>
    </row>
    <row r="14" spans="1:2" x14ac:dyDescent="0.35">
      <c r="A14" s="6" t="s">
        <v>19</v>
      </c>
      <c r="B14" s="1">
        <v>1</v>
      </c>
    </row>
    <row r="15" spans="1:2" x14ac:dyDescent="0.35">
      <c r="A15" s="6" t="s">
        <v>25</v>
      </c>
      <c r="B15" s="1">
        <v>1</v>
      </c>
    </row>
    <row r="16" spans="1:2" x14ac:dyDescent="0.35">
      <c r="A16" s="6" t="s">
        <v>22</v>
      </c>
      <c r="B16" s="1">
        <v>1</v>
      </c>
    </row>
    <row r="17" spans="1:11" x14ac:dyDescent="0.35">
      <c r="A17" s="6" t="s">
        <v>68</v>
      </c>
      <c r="B17" s="1">
        <v>531</v>
      </c>
    </row>
    <row r="20" spans="1:11" x14ac:dyDescent="0.35">
      <c r="A20" s="8" t="s">
        <v>70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35">
      <c r="A21" s="12" t="s">
        <v>72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35">
      <c r="A22" s="14" t="s">
        <v>71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35">
      <c r="A23" s="15" t="s">
        <v>73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</row>
  </sheetData>
  <mergeCells count="3">
    <mergeCell ref="A21:K21"/>
    <mergeCell ref="A22:K22"/>
    <mergeCell ref="A23:K2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DA71-D190-4910-B098-2F4DC9BBE1D9}">
  <dimension ref="A3:M27"/>
  <sheetViews>
    <sheetView zoomScale="85" zoomScaleNormal="85" workbookViewId="0"/>
  </sheetViews>
  <sheetFormatPr defaultRowHeight="14.5" x14ac:dyDescent="0.35"/>
  <cols>
    <col min="1" max="1" width="31.54296875" bestFit="1" customWidth="1"/>
    <col min="2" max="2" width="22.08984375" bestFit="1" customWidth="1"/>
  </cols>
  <sheetData>
    <row r="3" spans="1:13" x14ac:dyDescent="0.35">
      <c r="A3" s="5" t="s">
        <v>67</v>
      </c>
      <c r="B3" t="s">
        <v>69</v>
      </c>
    </row>
    <row r="4" spans="1:13" x14ac:dyDescent="0.35">
      <c r="A4" s="6" t="s">
        <v>29</v>
      </c>
      <c r="B4" s="1">
        <v>202</v>
      </c>
    </row>
    <row r="5" spans="1:13" x14ac:dyDescent="0.35">
      <c r="A5" s="10" t="s">
        <v>6</v>
      </c>
      <c r="B5" s="9">
        <v>48</v>
      </c>
      <c r="C5" s="17" t="s">
        <v>75</v>
      </c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35">
      <c r="A6" s="10" t="s">
        <v>17</v>
      </c>
      <c r="B6" s="9">
        <v>45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35">
      <c r="A7" s="10" t="s">
        <v>3</v>
      </c>
      <c r="B7" s="9">
        <v>42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35">
      <c r="A8" s="10" t="s">
        <v>5</v>
      </c>
      <c r="B8" s="9">
        <v>31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35">
      <c r="A9" s="10" t="s">
        <v>4</v>
      </c>
      <c r="B9" s="9">
        <v>21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35">
      <c r="A10" s="7" t="s">
        <v>15</v>
      </c>
      <c r="B10" s="1">
        <v>5</v>
      </c>
    </row>
    <row r="11" spans="1:13" x14ac:dyDescent="0.35">
      <c r="A11" s="7" t="s">
        <v>7</v>
      </c>
      <c r="B11" s="1">
        <v>5</v>
      </c>
    </row>
    <row r="12" spans="1:13" x14ac:dyDescent="0.35">
      <c r="A12" s="7" t="s">
        <v>9</v>
      </c>
      <c r="B12" s="1">
        <v>3</v>
      </c>
    </row>
    <row r="13" spans="1:13" x14ac:dyDescent="0.35">
      <c r="A13" s="7" t="s">
        <v>12</v>
      </c>
      <c r="B13" s="1">
        <v>1</v>
      </c>
    </row>
    <row r="14" spans="1:13" x14ac:dyDescent="0.35">
      <c r="A14" s="7" t="s">
        <v>14</v>
      </c>
      <c r="B14" s="1">
        <v>1</v>
      </c>
    </row>
    <row r="15" spans="1:13" x14ac:dyDescent="0.35">
      <c r="A15" s="6" t="s">
        <v>28</v>
      </c>
      <c r="B15" s="1">
        <v>100</v>
      </c>
    </row>
    <row r="16" spans="1:13" x14ac:dyDescent="0.35">
      <c r="A16" s="6" t="s">
        <v>30</v>
      </c>
      <c r="B16" s="1">
        <v>96</v>
      </c>
    </row>
    <row r="17" spans="1:2" x14ac:dyDescent="0.35">
      <c r="A17" s="6" t="s">
        <v>26</v>
      </c>
      <c r="B17" s="1">
        <v>72</v>
      </c>
    </row>
    <row r="18" spans="1:2" x14ac:dyDescent="0.35">
      <c r="A18" s="6" t="s">
        <v>23</v>
      </c>
      <c r="B18" s="1">
        <v>29</v>
      </c>
    </row>
    <row r="19" spans="1:2" x14ac:dyDescent="0.35">
      <c r="A19" s="6" t="s">
        <v>20</v>
      </c>
      <c r="B19" s="1">
        <v>17</v>
      </c>
    </row>
    <row r="20" spans="1:2" x14ac:dyDescent="0.35">
      <c r="A20" s="6" t="s">
        <v>24</v>
      </c>
      <c r="B20" s="1">
        <v>5</v>
      </c>
    </row>
    <row r="21" spans="1:2" x14ac:dyDescent="0.35">
      <c r="A21" s="6" t="s">
        <v>18</v>
      </c>
      <c r="B21" s="1">
        <v>3</v>
      </c>
    </row>
    <row r="22" spans="1:2" x14ac:dyDescent="0.35">
      <c r="A22" s="6" t="s">
        <v>27</v>
      </c>
      <c r="B22" s="1">
        <v>3</v>
      </c>
    </row>
    <row r="23" spans="1:2" x14ac:dyDescent="0.35">
      <c r="A23" s="6" t="s">
        <v>21</v>
      </c>
      <c r="B23" s="1">
        <v>1</v>
      </c>
    </row>
    <row r="24" spans="1:2" x14ac:dyDescent="0.35">
      <c r="A24" s="6" t="s">
        <v>19</v>
      </c>
      <c r="B24" s="1">
        <v>1</v>
      </c>
    </row>
    <row r="25" spans="1:2" x14ac:dyDescent="0.35">
      <c r="A25" s="6" t="s">
        <v>25</v>
      </c>
      <c r="B25" s="1">
        <v>1</v>
      </c>
    </row>
    <row r="26" spans="1:2" x14ac:dyDescent="0.35">
      <c r="A26" s="6" t="s">
        <v>22</v>
      </c>
      <c r="B26" s="1">
        <v>1</v>
      </c>
    </row>
    <row r="27" spans="1:2" x14ac:dyDescent="0.35">
      <c r="A27" s="6" t="s">
        <v>68</v>
      </c>
      <c r="B27" s="1">
        <v>531</v>
      </c>
    </row>
  </sheetData>
  <mergeCells count="1">
    <mergeCell ref="C5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84B4-1B3F-4422-8A37-B92F0565D97C}">
  <dimension ref="A3:K28"/>
  <sheetViews>
    <sheetView workbookViewId="0"/>
  </sheetViews>
  <sheetFormatPr defaultRowHeight="14.5" x14ac:dyDescent="0.35"/>
  <cols>
    <col min="1" max="1" width="33.26953125" bestFit="1" customWidth="1"/>
    <col min="2" max="2" width="22.08984375" bestFit="1" customWidth="1"/>
  </cols>
  <sheetData>
    <row r="3" spans="1:11" x14ac:dyDescent="0.35">
      <c r="A3" s="5" t="s">
        <v>67</v>
      </c>
      <c r="B3" t="s">
        <v>69</v>
      </c>
    </row>
    <row r="4" spans="1:11" x14ac:dyDescent="0.35">
      <c r="A4" s="6" t="s">
        <v>5</v>
      </c>
      <c r="B4" s="1">
        <v>139</v>
      </c>
    </row>
    <row r="5" spans="1:11" x14ac:dyDescent="0.35">
      <c r="A5" s="10" t="s">
        <v>30</v>
      </c>
      <c r="B5" s="9">
        <v>75</v>
      </c>
      <c r="C5" s="17" t="s">
        <v>74</v>
      </c>
      <c r="D5" s="17"/>
      <c r="E5" s="17"/>
      <c r="F5" s="17"/>
      <c r="G5" s="17"/>
      <c r="H5" s="17"/>
      <c r="I5" s="17"/>
      <c r="J5" s="17"/>
      <c r="K5" s="17"/>
    </row>
    <row r="6" spans="1:11" x14ac:dyDescent="0.35">
      <c r="A6" s="10" t="s">
        <v>29</v>
      </c>
      <c r="B6" s="9">
        <v>31</v>
      </c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35">
      <c r="A7" s="7" t="s">
        <v>26</v>
      </c>
      <c r="B7" s="1">
        <v>15</v>
      </c>
    </row>
    <row r="8" spans="1:11" x14ac:dyDescent="0.35">
      <c r="A8" s="7" t="s">
        <v>23</v>
      </c>
      <c r="B8" s="1">
        <v>10</v>
      </c>
    </row>
    <row r="9" spans="1:11" x14ac:dyDescent="0.35">
      <c r="A9" s="7" t="s">
        <v>27</v>
      </c>
      <c r="B9" s="1">
        <v>3</v>
      </c>
    </row>
    <row r="10" spans="1:11" x14ac:dyDescent="0.35">
      <c r="A10" s="7" t="s">
        <v>24</v>
      </c>
      <c r="B10" s="1">
        <v>2</v>
      </c>
    </row>
    <row r="11" spans="1:11" x14ac:dyDescent="0.35">
      <c r="A11" s="7" t="s">
        <v>22</v>
      </c>
      <c r="B11" s="1">
        <v>1</v>
      </c>
    </row>
    <row r="12" spans="1:11" x14ac:dyDescent="0.35">
      <c r="A12" s="7" t="s">
        <v>21</v>
      </c>
      <c r="B12" s="1">
        <v>1</v>
      </c>
    </row>
    <row r="13" spans="1:11" x14ac:dyDescent="0.35">
      <c r="A13" s="7" t="s">
        <v>28</v>
      </c>
      <c r="B13" s="1">
        <v>1</v>
      </c>
    </row>
    <row r="14" spans="1:11" x14ac:dyDescent="0.35">
      <c r="A14" s="6" t="s">
        <v>6</v>
      </c>
      <c r="B14" s="1">
        <v>102</v>
      </c>
    </row>
    <row r="15" spans="1:11" x14ac:dyDescent="0.35">
      <c r="A15" s="6" t="s">
        <v>3</v>
      </c>
      <c r="B15" s="1">
        <v>73</v>
      </c>
    </row>
    <row r="16" spans="1:11" x14ac:dyDescent="0.35">
      <c r="A16" s="6" t="s">
        <v>17</v>
      </c>
      <c r="B16" s="1">
        <v>59</v>
      </c>
    </row>
    <row r="17" spans="1:2" x14ac:dyDescent="0.35">
      <c r="A17" s="6" t="s">
        <v>4</v>
      </c>
      <c r="B17" s="1">
        <v>52</v>
      </c>
    </row>
    <row r="18" spans="1:2" x14ac:dyDescent="0.35">
      <c r="A18" s="6" t="s">
        <v>8</v>
      </c>
      <c r="B18" s="1">
        <v>33</v>
      </c>
    </row>
    <row r="19" spans="1:2" x14ac:dyDescent="0.35">
      <c r="A19" s="6" t="s">
        <v>11</v>
      </c>
      <c r="B19" s="1">
        <v>19</v>
      </c>
    </row>
    <row r="20" spans="1:2" x14ac:dyDescent="0.35">
      <c r="A20" s="6" t="s">
        <v>12</v>
      </c>
      <c r="B20" s="1">
        <v>12</v>
      </c>
    </row>
    <row r="21" spans="1:2" x14ac:dyDescent="0.35">
      <c r="A21" s="6" t="s">
        <v>7</v>
      </c>
      <c r="B21" s="1">
        <v>12</v>
      </c>
    </row>
    <row r="22" spans="1:2" x14ac:dyDescent="0.35">
      <c r="A22" s="6" t="s">
        <v>10</v>
      </c>
      <c r="B22" s="1">
        <v>12</v>
      </c>
    </row>
    <row r="23" spans="1:2" x14ac:dyDescent="0.35">
      <c r="A23" s="6" t="s">
        <v>15</v>
      </c>
      <c r="B23" s="1">
        <v>6</v>
      </c>
    </row>
    <row r="24" spans="1:2" x14ac:dyDescent="0.35">
      <c r="A24" s="6" t="s">
        <v>9</v>
      </c>
      <c r="B24" s="1">
        <v>5</v>
      </c>
    </row>
    <row r="25" spans="1:2" x14ac:dyDescent="0.35">
      <c r="A25" s="6" t="s">
        <v>13</v>
      </c>
      <c r="B25" s="1">
        <v>4</v>
      </c>
    </row>
    <row r="26" spans="1:2" x14ac:dyDescent="0.35">
      <c r="A26" s="6" t="s">
        <v>14</v>
      </c>
      <c r="B26" s="1">
        <v>2</v>
      </c>
    </row>
    <row r="27" spans="1:2" x14ac:dyDescent="0.35">
      <c r="A27" s="6" t="s">
        <v>16</v>
      </c>
      <c r="B27" s="1">
        <v>1</v>
      </c>
    </row>
    <row r="28" spans="1:2" x14ac:dyDescent="0.35">
      <c r="A28" s="6" t="s">
        <v>68</v>
      </c>
      <c r="B28" s="1">
        <v>531</v>
      </c>
    </row>
  </sheetData>
  <mergeCells count="1">
    <mergeCell ref="C5:K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T 9 d c R G c B A A B + A g A A E w A A A E Z v c m 1 1 b G F z L 1 N l Y 3 R p b 2 4 x L m 2 c k M F P w j A U x u 8 k / A 8 v 8 w J J X T K D H i Q 7 z A 0 j B w y 6 e W J m K d s T G 7 s W + z o C I f z v d k L E K P F g L 6 9 9 v / b r + z 7 C 0 g q t I N 3 X Y N j t d D v 0 y g 1 W M N H K L n S N Z l P c S k R b j N 4 b s a x R 2 W K s V q 7 o l k T F N H r M i q B I M 1 c h B I m 2 2 w G 3 U t 2 Y E l 0 n p p W f 6 L J p n / Z u h U Q / d t L u Q D 0 v v s 6 f C A 3 l 0 V z P + R u a P E F 6 s 3 q Z j 2 8 m c A 4 J t x w i x e W G B O W j d Y k S b j i J k u B F m x / 4 P x P 7 J a 2 8 P p s l K E U t L J r Q Y x 6 D W M u m V h Q O G I x U q S u h F m F w c X n B 4 K H R F l O 7 k R g e t / 6 9 V v j c Z 3 v n Z 9 7 U 6 N q x C u 6 Q V 8 6 e 5 2 L I + N x d P J B D v 7 c P i c H s 0 I + k T E s u u a H Q m u a 7 Z P z K 1 c I p Z p s l H u U y w x W 5 J O r 9 w C 2 k 3 o n / 2 X b r J b j k x r Z x O I P W 3 Q S L a 7 t j 8 B 0 V w S / 4 l S L E k h P 9 x X X z K T 5 W 9 m r g t 8 P s d v 1 u R 6 i T J o Y f A A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B P 1 1 x E Z w E A A H 4 C A A A T A A A A A A A A A A A A A A A A A O Y D A A B G b 3 J t d W x h c y 9 T Z W N 0 a W 9 u M S 5 t U E s F B g A A A A A D A A M A w g A A A H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A A A A A A A A H Y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I 5 V D E x O j Q 4 O j U 2 L j M 5 M z E 3 O D V a I i 8 + P E V u d H J 5 I F R 5 c G U 9 I k Z p b G x D b 2 x 1 b W 5 U e X B l c y I g V m F s d W U 9 I n N C Z 1 l H Q X c 9 P S I v P j x F b n R y e S B U e X B l P S J G a W x s Q 2 9 s d W 1 u T m F t Z X M i I F Z h b H V l P S J z W y Z x d W 9 0 O 0 R l c G F y d G 1 l b n Q m c X V v d D s s J n F 1 b 3 Q 7 R G V w Y X J 0 b W V u d F 8 x J n F 1 b 3 Q 7 L C Z x d W 9 0 O 0 V x d W l w b W V u d C B D b G F z c y Z x d W 9 0 O y w m c X V v d D t F c X V p c G 1 l b n Q g Q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Z 2 9 t Z X J 5 X 0 Z s Z W V 0 X 0 V x d W l w b W V u d F 9 J b n Z l b n R v c n l f R k F f U E F S V F 8 x X 1 N U Q V J U L 0 N o Y W 5 n Z W Q g V H l w Z S 5 7 R G V w Y X J 0 b W V u d C w w f S Z x d W 9 0 O y w m c X V v d D t T Z W N 0 a W 9 u M S 9 N b 2 5 0 Z 2 9 t Z X J 5 X 0 Z s Z W V 0 X 0 V x d W l w b W V u d F 9 J b n Z l b n R v c n l f R k F f U E F S V F 8 x X 1 N U Q V J U L 0 N o Y W 5 n Z W Q g V H l w Z S 5 7 R G V w Y X J 0 b W V u d F 8 x L D F 9 J n F 1 b 3 Q 7 L C Z x d W 9 0 O 1 N l Y 3 R p b 2 4 x L 0 1 v b n R n b 2 1 l c n l f R m x l Z X R f R X F 1 a X B t Z W 5 0 X 0 l u d m V u d G 9 y e V 9 G Q V 9 Q Q V J U X z F f U 1 R B U l Q v Q 2 h h b m d l Z C B U e X B l L n t F c X V p c G 1 l b n Q g Q 2 x h c 3 M s M n 0 m c X V v d D s s J n F 1 b 3 Q 7 U 2 V j d G l v b j E v T W 9 u d G d v b W V y e V 9 G b G V l d F 9 F c X V p c G 1 l b n R f S W 5 2 Z W 5 0 b 3 J 5 X 0 Z B X 1 B B U l R f M V 9 T V E F S V C 9 D a G F u Z 2 V k I F R 5 c G U u e 0 V x d W l w b W V u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b 2 5 0 Z 2 9 t Z X J 5 X 0 Z s Z W V 0 X 0 V x d W l w b W V u d F 9 J b n Z l b n R v c n l f R k F f U E F S V F 8 x X 1 N U Q V J U L 0 N o Y W 5 n Z W Q g V H l w Z S 5 7 R G V w Y X J 0 b W V u d C w w f S Z x d W 9 0 O y w m c X V v d D t T Z W N 0 a W 9 u M S 9 N b 2 5 0 Z 2 9 t Z X J 5 X 0 Z s Z W V 0 X 0 V x d W l w b W V u d F 9 J b n Z l b n R v c n l f R k F f U E F S V F 8 x X 1 N U Q V J U L 0 N o Y W 5 n Z W Q g V H l w Z S 5 7 R G V w Y X J 0 b W V u d F 8 x L D F 9 J n F 1 b 3 Q 7 L C Z x d W 9 0 O 1 N l Y 3 R p b 2 4 x L 0 1 v b n R n b 2 1 l c n l f R m x l Z X R f R X F 1 a X B t Z W 5 0 X 0 l u d m V u d G 9 y e V 9 G Q V 9 Q Q V J U X z F f U 1 R B U l Q v Q 2 h h b m d l Z C B U e X B l L n t F c X V p c G 1 l b n Q g Q 2 x h c 3 M s M n 0 m c X V v d D s s J n F 1 b 3 Q 7 U 2 V j d G l v b j E v T W 9 u d G d v b W V y e V 9 G b G V l d F 9 F c X V p c G 1 l b n R f S W 5 2 Z W 5 0 b 3 J 5 X 0 Z B X 1 B B U l R f M V 9 T V E F S V C 9 D a G F u Z 2 V k I F R 5 c G U u e 0 V x d W l w b W V u d C B D b 3 V u d C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T W 9 u d G d v b W V y e V 9 G b G V l d F 9 F c X V p c G 1 l b n R f S W 5 2 Z W 5 0 b 3 J 5 I i 8 + P C 9 T d G F i b G V F b n R y a W V z P j w v S X R l b T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G E 5 t d E e O 4 E 6 Z 5 / A B i 1 C z 4 Q A A A A A C A A A A A A A Q Z g A A A A E A A C A A A A C M j 5 A P x 0 c S 8 6 / z k Z r F 4 P v b y M B a Z / X 9 c n 8 j 5 o b Q k S C g X g A A A A A O g A A A A A I A A C A A A A C + j l R 6 0 / h / s b Q n y 4 q n 5 5 b J x j U G d 2 f 2 8 L T d l a p M f x x i E 1 A A A A D J W q C M 6 O q G Z V m 8 W U v b y u 3 / n A 2 I f r + V / E / / M u u B Y c U V A I u + E m 6 9 p 1 N U m P l d G Z Y m m H u b 9 6 k k Y G K J 8 t T B 6 F e M B 5 C R z o K c 0 8 8 f d K O H 5 + M m U c G h k k A A A A D 6 e K d Z s 5 x 8 x 9 k b V E H U h x B f f P G u N 8 M D P a h e K m W Q 9 n J a F 6 K x x M G w Y f K K n n o N 2 U f M 2 c p w f 5 c 4 0 p 2 V q o j U u S 4 v t z A / < / D a t a M a s h u p > 
</file>

<file path=customXml/itemProps1.xml><?xml version="1.0" encoding="utf-8"?>
<ds:datastoreItem xmlns:ds="http://schemas.openxmlformats.org/officeDocument/2006/customXml" ds:itemID="{F3B9C635-F7FD-43CA-A7A0-F7326390A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Source_Data</vt:lpstr>
      <vt:lpstr>Ready_Data</vt:lpstr>
      <vt:lpstr>Analysis_1</vt:lpstr>
      <vt:lpstr>Analysis_2</vt:lpstr>
      <vt:lpstr>Analysis_3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Abobaker</dc:creator>
  <cp:lastModifiedBy>Abobaker</cp:lastModifiedBy>
  <dcterms:created xsi:type="dcterms:W3CDTF">2015-06-05T18:17:20Z</dcterms:created>
  <dcterms:modified xsi:type="dcterms:W3CDTF">2025-05-04T08:44:59Z</dcterms:modified>
</cp:coreProperties>
</file>