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loopia2159547.sharepoint.com/sites/MerlinMetis/Shared Documents/Uppdrag/Pågående uppdrag/73_SENS_PHS and BESS in Finland/Arbetsmaterial/ID_development_stuff/"/>
    </mc:Choice>
  </mc:AlternateContent>
  <xr:revisionPtr revIDLastSave="3" documentId="8_{2887445C-4BCB-5947-8145-54893A8208FE}" xr6:coauthVersionLast="47" xr6:coauthVersionMax="47" xr10:uidLastSave="{5587A133-6B38-417E-9F27-9B77A8ABA4B8}"/>
  <bookViews>
    <workbookView xWindow="-98" yWindow="-98" windowWidth="21795" windowHeight="12975" xr2:uid="{8519372B-F58F-3D4C-A0AF-2031B62632E0}"/>
  </bookViews>
  <sheets>
    <sheet name="BOE deterministic" sheetId="1" r:id="rId1"/>
    <sheet name="BOE 2stage stoch 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M21" i="2" s="1"/>
  <c r="L22" i="2"/>
  <c r="K22" i="2"/>
  <c r="J22" i="2"/>
  <c r="I22" i="2"/>
  <c r="H22" i="2"/>
  <c r="G22" i="2"/>
  <c r="F22" i="2"/>
  <c r="E22" i="2"/>
  <c r="D22" i="2"/>
  <c r="C22" i="2"/>
  <c r="B22" i="2"/>
  <c r="L21" i="2"/>
  <c r="L23" i="2" s="1"/>
  <c r="K21" i="2"/>
  <c r="J21" i="2"/>
  <c r="I21" i="2"/>
  <c r="H21" i="2"/>
  <c r="H23" i="2" s="1"/>
  <c r="G21" i="2"/>
  <c r="F21" i="2"/>
  <c r="E21" i="2"/>
  <c r="D21" i="2"/>
  <c r="D23" i="2" s="1"/>
  <c r="C21" i="2"/>
  <c r="B21" i="2"/>
  <c r="B17" i="2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B22" i="1"/>
  <c r="B21" i="1"/>
  <c r="M22" i="2" l="1"/>
  <c r="M23" i="2" s="1"/>
  <c r="C23" i="2"/>
  <c r="K23" i="2"/>
  <c r="I23" i="2"/>
  <c r="E23" i="2"/>
  <c r="F23" i="2"/>
  <c r="G23" i="2"/>
  <c r="B23" i="2"/>
  <c r="B25" i="2" s="1"/>
  <c r="J23" i="2"/>
  <c r="C25" i="2"/>
  <c r="D25" i="2" s="1"/>
  <c r="E25" i="2" s="1"/>
  <c r="F25" i="2" s="1"/>
  <c r="G25" i="2" s="1"/>
  <c r="H25" i="2" s="1"/>
  <c r="I23" i="1"/>
  <c r="C23" i="1"/>
  <c r="K23" i="1"/>
  <c r="L17" i="1"/>
  <c r="B23" i="1"/>
  <c r="B25" i="1" s="1"/>
  <c r="C25" i="1" s="1"/>
  <c r="J23" i="1"/>
  <c r="H23" i="1"/>
  <c r="E23" i="1"/>
  <c r="F23" i="1"/>
  <c r="D23" i="1"/>
  <c r="L23" i="1"/>
  <c r="G23" i="1"/>
  <c r="I25" i="2" l="1"/>
  <c r="J25" i="2" s="1"/>
  <c r="K25" i="2" s="1"/>
  <c r="L25" i="2" s="1"/>
  <c r="M25" i="2" s="1"/>
  <c r="D25" i="1"/>
  <c r="E25" i="1" s="1"/>
  <c r="F25" i="1" s="1"/>
  <c r="G25" i="1" s="1"/>
  <c r="H25" i="1" s="1"/>
  <c r="I25" i="1" s="1"/>
  <c r="J25" i="1" s="1"/>
  <c r="K25" i="1" s="1"/>
  <c r="L25" i="1" l="1"/>
</calcChain>
</file>

<file path=xl/sharedStrings.xml><?xml version="1.0" encoding="utf-8"?>
<sst xmlns="http://schemas.openxmlformats.org/spreadsheetml/2006/main" count="46" uniqueCount="24">
  <si>
    <t>lets consider a single hour of delivery</t>
  </si>
  <si>
    <t>DA</t>
  </si>
  <si>
    <t>ID open</t>
  </si>
  <si>
    <t>ID time_1</t>
  </si>
  <si>
    <t>ID time_2</t>
  </si>
  <si>
    <t>ID time_3</t>
  </si>
  <si>
    <t>ID time_4</t>
  </si>
  <si>
    <t>ID time_5</t>
  </si>
  <si>
    <t>ID time_6</t>
  </si>
  <si>
    <t>ID time_7</t>
  </si>
  <si>
    <t>ID time_8</t>
  </si>
  <si>
    <t>ID close</t>
  </si>
  <si>
    <t>EUR/MWh</t>
  </si>
  <si>
    <t>BESS</t>
  </si>
  <si>
    <t>Buy?</t>
  </si>
  <si>
    <t>Sell?</t>
  </si>
  <si>
    <t>Balance money</t>
  </si>
  <si>
    <t>Purchased</t>
  </si>
  <si>
    <t>Sold</t>
  </si>
  <si>
    <t>Net</t>
  </si>
  <si>
    <t>Net position EOP</t>
  </si>
  <si>
    <t>Total profit cumulative /chronological</t>
  </si>
  <si>
    <t>Deterministic</t>
  </si>
  <si>
    <t>EID (DA)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</si>
</sst>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'BOE deterministic'!$A$12</c:f>
              <c:strCache>
                <c:ptCount val="1"/>
                <c:pt idx="0">
                  <c:v>EUR/MWh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'BOE deterministic'!$B$12:$L$12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0-F84F-8868-E563EA1F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88943"/>
        <c:axId val="513890655"/>
      </c:lineChart>
      <c:catAx>
        <c:axId val="51388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3890655"/>
        <c:crosses val="autoZero"/>
        <c:auto val="1"/>
        <c:lblAlgn val="ctr"/>
        <c:lblOffset val="100"/>
        <c:noMultiLvlLbl val="0"/>
      </c:catAx>
      <c:valAx>
        <c:axId val="5138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38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'BOE 2stage stoch LP'!$A$12</c:f>
              <c:strCache>
                <c:ptCount val="1"/>
                <c:pt idx="0">
                  <c:v>EUR/MWh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'BOE 2stage stoch LP'!$B$12:$L$12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D-FF4C-9864-F98C695E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88943"/>
        <c:axId val="513890655"/>
      </c:lineChart>
      <c:catAx>
        <c:axId val="51388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3890655"/>
        <c:crosses val="autoZero"/>
        <c:auto val="1"/>
        <c:lblAlgn val="ctr"/>
        <c:lblOffset val="100"/>
        <c:noMultiLvlLbl val="0"/>
      </c:catAx>
      <c:valAx>
        <c:axId val="5138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38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440357</xdr:colOff>
      <xdr:row>5</xdr:row>
      <xdr:rowOff>157231</xdr:rowOff>
    </xdr:from>
    <xdr:to>
      <xdr:col>18</xdr:col>
      <xdr:colOff>42792</xdr:colOff>
      <xdr:row>21</xdr:row>
      <xdr:rowOff>98148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A7688-F82F-EE78-50EB-A03A79DD5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826880</xdr:colOff>
      <xdr:row>7</xdr:row>
      <xdr:rowOff>198644</xdr:rowOff>
    </xdr:from>
    <xdr:to>
      <xdr:col>19</xdr:col>
      <xdr:colOff>429314</xdr:colOff>
      <xdr:row>23</xdr:row>
      <xdr:rowOff>139561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383B3-9F3F-3C4C-8A56-7B841A274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1C19-89D0-B54A-8713-3E82DED0BD31}">
  <sheetPr codeName="Sheet1"/>
  <dimension ref="A4:L27"/>
  <sheetViews>
    <sheetView tabSelected="1" zoomScale="85" zoomScaleNormal="85" workbookViewId="0">
      <selection activeCell="B27" sqref="B27:L27"/>
    </sheetView>
  </sheetViews>
  <sheetFormatPr defaultColWidth="10.6640625" defaultRowHeight="16" x14ac:dyDescent="0.4"/>
  <cols>
    <col min="1" max="1" width="31.83203125" bestFit="1" customWidth="1"/>
    <col min="2" max="3" width="10.83203125" style="1"/>
    <col min="12" max="12" width="10.83203125" style="1"/>
  </cols>
  <sheetData>
    <row r="4" spans="1:12" x14ac:dyDescent="0.4">
      <c r="A4" t="s">
        <v>0</v>
      </c>
    </row>
    <row r="11" spans="1:12" x14ac:dyDescent="0.4">
      <c r="A11" t="s">
        <v>22</v>
      </c>
      <c r="B11" s="1" t="s">
        <v>1</v>
      </c>
      <c r="C11" s="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s="1" t="s">
        <v>11</v>
      </c>
    </row>
    <row r="12" spans="1:12" x14ac:dyDescent="0.4">
      <c r="A12" t="s">
        <v>12</v>
      </c>
      <c r="B12" s="2">
        <v>10</v>
      </c>
      <c r="C12" s="2">
        <v>11</v>
      </c>
      <c r="D12" s="4">
        <v>8</v>
      </c>
      <c r="E12" s="4">
        <v>9</v>
      </c>
      <c r="F12" s="4">
        <v>11</v>
      </c>
      <c r="G12" s="4">
        <v>9</v>
      </c>
      <c r="H12" s="4">
        <v>9</v>
      </c>
      <c r="I12" s="4">
        <v>9</v>
      </c>
      <c r="J12" s="4">
        <v>10</v>
      </c>
      <c r="K12" s="4">
        <v>12</v>
      </c>
      <c r="L12" s="2">
        <v>9</v>
      </c>
    </row>
    <row r="13" spans="1:12" x14ac:dyDescent="0.4">
      <c r="B13" s="2"/>
      <c r="C13" s="2"/>
      <c r="D13" s="4"/>
      <c r="E13" s="4"/>
      <c r="F13" s="4"/>
      <c r="G13" s="4"/>
      <c r="H13" s="4"/>
      <c r="I13" s="4"/>
      <c r="J13" s="4"/>
      <c r="K13" s="4"/>
      <c r="L13" s="2"/>
    </row>
    <row r="14" spans="1:12" x14ac:dyDescent="0.4">
      <c r="A14" t="s">
        <v>13</v>
      </c>
      <c r="B14" s="2"/>
      <c r="C14" s="2"/>
      <c r="D14" s="4"/>
      <c r="E14" s="4"/>
      <c r="F14" s="4"/>
      <c r="G14" s="4"/>
      <c r="H14" s="4"/>
      <c r="I14" s="4"/>
      <c r="J14" s="4"/>
      <c r="K14" s="4"/>
      <c r="L14" s="2"/>
    </row>
    <row r="15" spans="1:12" x14ac:dyDescent="0.4">
      <c r="A15" t="s">
        <v>14</v>
      </c>
      <c r="B15" s="2">
        <v>1</v>
      </c>
      <c r="C15" s="2"/>
      <c r="D15" s="4">
        <v>1</v>
      </c>
      <c r="E15" s="4"/>
      <c r="F15" s="4"/>
      <c r="G15" s="4"/>
      <c r="H15" s="4"/>
      <c r="I15" s="4">
        <v>1</v>
      </c>
      <c r="J15" s="4"/>
      <c r="K15" s="4"/>
      <c r="L15" s="2"/>
    </row>
    <row r="16" spans="1:12" x14ac:dyDescent="0.4">
      <c r="A16" t="s">
        <v>15</v>
      </c>
      <c r="B16" s="2"/>
      <c r="C16" s="2">
        <v>1</v>
      </c>
      <c r="D16" s="4"/>
      <c r="E16" s="4"/>
      <c r="F16" s="4">
        <v>1</v>
      </c>
      <c r="G16" s="4"/>
      <c r="H16" s="4"/>
      <c r="I16" s="4"/>
      <c r="J16" s="4"/>
      <c r="K16" s="4">
        <v>1</v>
      </c>
      <c r="L16" s="2"/>
    </row>
    <row r="17" spans="1:12" x14ac:dyDescent="0.4">
      <c r="A17" t="s">
        <v>20</v>
      </c>
      <c r="B17" s="2">
        <f>B15-B16</f>
        <v>1</v>
      </c>
      <c r="C17" s="2">
        <f>B17+C15-C16</f>
        <v>0</v>
      </c>
      <c r="D17" s="4">
        <f t="shared" ref="D17:K17" si="0">C17+D15-D16</f>
        <v>1</v>
      </c>
      <c r="E17" s="4">
        <f t="shared" si="0"/>
        <v>1</v>
      </c>
      <c r="F17" s="4">
        <f t="shared" si="0"/>
        <v>0</v>
      </c>
      <c r="G17" s="4">
        <f t="shared" si="0"/>
        <v>0</v>
      </c>
      <c r="H17" s="4">
        <f t="shared" si="0"/>
        <v>0</v>
      </c>
      <c r="I17" s="4">
        <f t="shared" si="0"/>
        <v>1</v>
      </c>
      <c r="J17" s="4">
        <f t="shared" si="0"/>
        <v>1</v>
      </c>
      <c r="K17" s="4">
        <f t="shared" si="0"/>
        <v>0</v>
      </c>
      <c r="L17" s="2">
        <f>K17+L15-L16</f>
        <v>0</v>
      </c>
    </row>
    <row r="18" spans="1:12" x14ac:dyDescent="0.4">
      <c r="B18" s="2"/>
      <c r="C18" s="2"/>
      <c r="D18" s="4"/>
      <c r="E18" s="4"/>
      <c r="F18" s="4"/>
      <c r="G18" s="4"/>
      <c r="H18" s="4"/>
      <c r="I18" s="4"/>
      <c r="J18" s="4"/>
      <c r="K18" s="4"/>
      <c r="L18" s="2"/>
    </row>
    <row r="19" spans="1:12" x14ac:dyDescent="0.4">
      <c r="B19" s="2"/>
      <c r="C19" s="2"/>
      <c r="D19" s="4"/>
      <c r="E19" s="4"/>
      <c r="F19" s="4"/>
      <c r="G19" s="4"/>
      <c r="H19" s="4"/>
      <c r="I19" s="4"/>
      <c r="J19" s="4"/>
      <c r="K19" s="4"/>
      <c r="L19" s="2"/>
    </row>
    <row r="20" spans="1:12" x14ac:dyDescent="0.4">
      <c r="A20" t="s">
        <v>16</v>
      </c>
      <c r="B20" s="2"/>
      <c r="C20" s="2"/>
      <c r="D20" s="4"/>
      <c r="E20" s="4"/>
      <c r="F20" s="4"/>
      <c r="G20" s="4"/>
      <c r="H20" s="4"/>
      <c r="I20" s="4"/>
      <c r="J20" s="4"/>
      <c r="K20" s="4"/>
      <c r="L20" s="2"/>
    </row>
    <row r="21" spans="1:12" x14ac:dyDescent="0.4">
      <c r="A21" t="s">
        <v>17</v>
      </c>
      <c r="B21" s="2">
        <f>-B15*B12</f>
        <v>-10</v>
      </c>
      <c r="C21" s="2">
        <f t="shared" ref="C21:L21" si="1">-C15*C12</f>
        <v>0</v>
      </c>
      <c r="D21" s="4">
        <f t="shared" si="1"/>
        <v>-8</v>
      </c>
      <c r="E21" s="4">
        <f t="shared" si="1"/>
        <v>0</v>
      </c>
      <c r="F21" s="4">
        <f t="shared" si="1"/>
        <v>0</v>
      </c>
      <c r="G21" s="4">
        <f t="shared" si="1"/>
        <v>0</v>
      </c>
      <c r="H21" s="4">
        <f t="shared" si="1"/>
        <v>0</v>
      </c>
      <c r="I21" s="4">
        <f t="shared" si="1"/>
        <v>-9</v>
      </c>
      <c r="J21" s="4">
        <f t="shared" si="1"/>
        <v>0</v>
      </c>
      <c r="K21" s="4">
        <f t="shared" si="1"/>
        <v>0</v>
      </c>
      <c r="L21" s="2">
        <f t="shared" si="1"/>
        <v>0</v>
      </c>
    </row>
    <row r="22" spans="1:12" x14ac:dyDescent="0.4">
      <c r="A22" t="s">
        <v>18</v>
      </c>
      <c r="B22" s="2">
        <f>B16*B12</f>
        <v>0</v>
      </c>
      <c r="C22" s="2">
        <f t="shared" ref="C22:L22" si="2">C16*C12</f>
        <v>11</v>
      </c>
      <c r="D22" s="4">
        <f t="shared" si="2"/>
        <v>0</v>
      </c>
      <c r="E22" s="4">
        <f t="shared" si="2"/>
        <v>0</v>
      </c>
      <c r="F22" s="4">
        <f t="shared" si="2"/>
        <v>11</v>
      </c>
      <c r="G22" s="4">
        <f t="shared" si="2"/>
        <v>0</v>
      </c>
      <c r="H22" s="4">
        <f t="shared" si="2"/>
        <v>0</v>
      </c>
      <c r="I22" s="4">
        <f t="shared" si="2"/>
        <v>0</v>
      </c>
      <c r="J22" s="4">
        <f t="shared" si="2"/>
        <v>0</v>
      </c>
      <c r="K22" s="4">
        <f t="shared" si="2"/>
        <v>12</v>
      </c>
      <c r="L22" s="2">
        <f t="shared" si="2"/>
        <v>0</v>
      </c>
    </row>
    <row r="23" spans="1:12" x14ac:dyDescent="0.4">
      <c r="A23" t="s">
        <v>19</v>
      </c>
      <c r="B23" s="2">
        <f>SUM(B21:B22)</f>
        <v>-10</v>
      </c>
      <c r="C23" s="2">
        <f t="shared" ref="C23:L23" si="3">SUM(C21:C22)</f>
        <v>11</v>
      </c>
      <c r="D23" s="4">
        <f t="shared" si="3"/>
        <v>-8</v>
      </c>
      <c r="E23" s="4">
        <f t="shared" si="3"/>
        <v>0</v>
      </c>
      <c r="F23" s="4">
        <f t="shared" si="3"/>
        <v>11</v>
      </c>
      <c r="G23" s="4">
        <f t="shared" si="3"/>
        <v>0</v>
      </c>
      <c r="H23" s="4">
        <f t="shared" si="3"/>
        <v>0</v>
      </c>
      <c r="I23" s="4">
        <f t="shared" si="3"/>
        <v>-9</v>
      </c>
      <c r="J23" s="4">
        <f t="shared" si="3"/>
        <v>0</v>
      </c>
      <c r="K23" s="4">
        <f t="shared" si="3"/>
        <v>12</v>
      </c>
      <c r="L23" s="2">
        <f t="shared" si="3"/>
        <v>0</v>
      </c>
    </row>
    <row r="24" spans="1:12" x14ac:dyDescent="0.4">
      <c r="B24" s="2"/>
      <c r="C24" s="2"/>
      <c r="D24" s="4"/>
      <c r="E24" s="4"/>
      <c r="F24" s="4"/>
      <c r="G24" s="4"/>
      <c r="H24" s="4"/>
      <c r="I24" s="4"/>
      <c r="J24" s="4"/>
      <c r="K24" s="4"/>
      <c r="L24" s="2"/>
    </row>
    <row r="25" spans="1:12" x14ac:dyDescent="0.4">
      <c r="A25" t="s">
        <v>21</v>
      </c>
      <c r="B25" s="2">
        <f>B23</f>
        <v>-10</v>
      </c>
      <c r="C25" s="2">
        <f>B25+C23</f>
        <v>1</v>
      </c>
      <c r="D25" s="4">
        <f t="shared" ref="D25:K25" si="4">C25+D23</f>
        <v>-7</v>
      </c>
      <c r="E25" s="4">
        <f t="shared" si="4"/>
        <v>-7</v>
      </c>
      <c r="F25" s="4">
        <f t="shared" si="4"/>
        <v>4</v>
      </c>
      <c r="G25" s="4">
        <f t="shared" si="4"/>
        <v>4</v>
      </c>
      <c r="H25" s="4">
        <f t="shared" si="4"/>
        <v>4</v>
      </c>
      <c r="I25" s="4">
        <f t="shared" si="4"/>
        <v>-5</v>
      </c>
      <c r="J25" s="4">
        <f t="shared" si="4"/>
        <v>-5</v>
      </c>
      <c r="K25" s="4">
        <f t="shared" si="4"/>
        <v>7</v>
      </c>
      <c r="L25" s="2">
        <f>K25+L23</f>
        <v>7</v>
      </c>
    </row>
    <row r="27" spans="1:12" x14ac:dyDescent="0.4">
      <c r="E27" s="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C6B8-511B-3B4F-81F8-FF21B0B97197}">
  <sheetPr codeName="Sheet2"/>
  <dimension ref="A11:M27"/>
  <sheetViews>
    <sheetView zoomScale="184" workbookViewId="0">
      <selection activeCell="F29" sqref="D29:F31"/>
    </sheetView>
  </sheetViews>
  <sheetFormatPr defaultColWidth="10.6640625" defaultRowHeight="16" x14ac:dyDescent="0.4"/>
  <cols>
    <col min="1" max="1" width="31.83203125" bestFit="1" customWidth="1"/>
    <col min="2" max="3" width="10.83203125"/>
    <col min="12" max="13" width="10.83203125"/>
  </cols>
  <sheetData>
    <row r="11" spans="1:13" x14ac:dyDescent="0.4">
      <c r="A11" t="s">
        <v>22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23</v>
      </c>
    </row>
    <row r="12" spans="1:13" x14ac:dyDescent="0.4">
      <c r="A12" t="s">
        <v>12</v>
      </c>
      <c r="B12" s="4">
        <v>10</v>
      </c>
      <c r="C12" s="4">
        <v>11</v>
      </c>
      <c r="D12" s="4">
        <v>8</v>
      </c>
      <c r="E12" s="4">
        <v>9</v>
      </c>
      <c r="F12" s="4">
        <v>11</v>
      </c>
      <c r="G12" s="4">
        <v>9</v>
      </c>
      <c r="H12" s="4">
        <v>9</v>
      </c>
      <c r="I12" s="4">
        <v>9</v>
      </c>
      <c r="J12" s="4">
        <v>10</v>
      </c>
      <c r="K12" s="4">
        <v>12</v>
      </c>
      <c r="L12" s="4">
        <v>9</v>
      </c>
      <c r="M12">
        <f>B12</f>
        <v>10</v>
      </c>
    </row>
    <row r="13" spans="1:13" x14ac:dyDescent="0.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3" x14ac:dyDescent="0.4">
      <c r="A14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3" x14ac:dyDescent="0.4">
      <c r="A15" t="s">
        <v>14</v>
      </c>
      <c r="B15" s="4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3" x14ac:dyDescent="0.4">
      <c r="A16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>
        <v>1</v>
      </c>
      <c r="L16" s="4"/>
    </row>
    <row r="17" spans="1:13" x14ac:dyDescent="0.4">
      <c r="A17" t="s">
        <v>20</v>
      </c>
      <c r="B17" s="4">
        <f>B15-B16</f>
        <v>1</v>
      </c>
      <c r="C17" s="4">
        <f>B17+C15-C16</f>
        <v>1</v>
      </c>
      <c r="D17" s="4">
        <f t="shared" ref="D17:K17" si="0">C17+D15-D16</f>
        <v>1</v>
      </c>
      <c r="E17" s="4">
        <f t="shared" si="0"/>
        <v>1</v>
      </c>
      <c r="F17" s="4">
        <f t="shared" si="0"/>
        <v>1</v>
      </c>
      <c r="G17" s="4">
        <f t="shared" si="0"/>
        <v>1</v>
      </c>
      <c r="H17" s="4">
        <f t="shared" si="0"/>
        <v>1</v>
      </c>
      <c r="I17" s="4">
        <f t="shared" si="0"/>
        <v>1</v>
      </c>
      <c r="J17" s="4">
        <f t="shared" si="0"/>
        <v>1</v>
      </c>
      <c r="K17" s="4">
        <f t="shared" si="0"/>
        <v>0</v>
      </c>
      <c r="L17" s="4">
        <f>K17+L15-L16</f>
        <v>0</v>
      </c>
      <c r="M17" s="4">
        <f>L17+M15-M16</f>
        <v>0</v>
      </c>
    </row>
    <row r="18" spans="1:13" x14ac:dyDescent="0.4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4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4">
      <c r="A20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4">
      <c r="A21" t="s">
        <v>17</v>
      </c>
      <c r="B21" s="4">
        <f>-B15*B12</f>
        <v>-10</v>
      </c>
      <c r="C21" s="4">
        <f t="shared" ref="C21:L21" si="1">-C15*C12</f>
        <v>0</v>
      </c>
      <c r="D21" s="4">
        <f t="shared" si="1"/>
        <v>0</v>
      </c>
      <c r="E21" s="4">
        <f t="shared" si="1"/>
        <v>0</v>
      </c>
      <c r="F21" s="4">
        <f t="shared" si="1"/>
        <v>0</v>
      </c>
      <c r="G21" s="4">
        <f t="shared" si="1"/>
        <v>0</v>
      </c>
      <c r="H21" s="4">
        <f t="shared" si="1"/>
        <v>0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4">
        <f t="shared" ref="M21" si="2">-M15*M12</f>
        <v>0</v>
      </c>
    </row>
    <row r="22" spans="1:13" x14ac:dyDescent="0.4">
      <c r="A22" t="s">
        <v>18</v>
      </c>
      <c r="B22" s="4">
        <f>B16*B12</f>
        <v>0</v>
      </c>
      <c r="C22" s="4">
        <f t="shared" ref="C22:L22" si="3">C16*C12</f>
        <v>0</v>
      </c>
      <c r="D22" s="4">
        <f t="shared" si="3"/>
        <v>0</v>
      </c>
      <c r="E22" s="4">
        <f t="shared" si="3"/>
        <v>0</v>
      </c>
      <c r="F22" s="4">
        <f t="shared" si="3"/>
        <v>0</v>
      </c>
      <c r="G22" s="4">
        <f t="shared" si="3"/>
        <v>0</v>
      </c>
      <c r="H22" s="4">
        <f t="shared" si="3"/>
        <v>0</v>
      </c>
      <c r="I22" s="4">
        <f t="shared" si="3"/>
        <v>0</v>
      </c>
      <c r="J22" s="4">
        <f t="shared" si="3"/>
        <v>0</v>
      </c>
      <c r="K22" s="4">
        <f t="shared" si="3"/>
        <v>12</v>
      </c>
      <c r="L22" s="4">
        <f t="shared" si="3"/>
        <v>0</v>
      </c>
      <c r="M22" s="4">
        <f t="shared" ref="M22" si="4">M16*M12</f>
        <v>0</v>
      </c>
    </row>
    <row r="23" spans="1:13" x14ac:dyDescent="0.4">
      <c r="A23" t="s">
        <v>19</v>
      </c>
      <c r="B23" s="4">
        <f>SUM(B21:B22)</f>
        <v>-10</v>
      </c>
      <c r="C23" s="4">
        <f t="shared" ref="C23:M23" si="5">SUM(C21:C22)</f>
        <v>0</v>
      </c>
      <c r="D23" s="4">
        <f t="shared" si="5"/>
        <v>0</v>
      </c>
      <c r="E23" s="4">
        <f t="shared" si="5"/>
        <v>0</v>
      </c>
      <c r="F23" s="4">
        <f t="shared" si="5"/>
        <v>0</v>
      </c>
      <c r="G23" s="4">
        <f t="shared" si="5"/>
        <v>0</v>
      </c>
      <c r="H23" s="4">
        <f t="shared" si="5"/>
        <v>0</v>
      </c>
      <c r="I23" s="4">
        <f t="shared" si="5"/>
        <v>0</v>
      </c>
      <c r="J23" s="4">
        <f t="shared" si="5"/>
        <v>0</v>
      </c>
      <c r="K23" s="4">
        <f t="shared" si="5"/>
        <v>12</v>
      </c>
      <c r="L23" s="4">
        <f t="shared" si="5"/>
        <v>0</v>
      </c>
      <c r="M23" s="4">
        <f t="shared" si="5"/>
        <v>0</v>
      </c>
    </row>
    <row r="24" spans="1:13" x14ac:dyDescent="0.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4">
      <c r="A25" t="s">
        <v>21</v>
      </c>
      <c r="B25" s="4">
        <f>B23</f>
        <v>-10</v>
      </c>
      <c r="C25" s="4">
        <f>B25+C23</f>
        <v>-10</v>
      </c>
      <c r="D25" s="4">
        <f t="shared" ref="D25:K25" si="6">C25+D23</f>
        <v>-10</v>
      </c>
      <c r="E25" s="4">
        <f t="shared" si="6"/>
        <v>-10</v>
      </c>
      <c r="F25" s="4">
        <f t="shared" si="6"/>
        <v>-10</v>
      </c>
      <c r="G25" s="4">
        <f t="shared" si="6"/>
        <v>-10</v>
      </c>
      <c r="H25" s="4">
        <f t="shared" si="6"/>
        <v>-10</v>
      </c>
      <c r="I25" s="4">
        <f t="shared" si="6"/>
        <v>-10</v>
      </c>
      <c r="J25" s="4">
        <f t="shared" si="6"/>
        <v>-10</v>
      </c>
      <c r="K25" s="4">
        <f t="shared" si="6"/>
        <v>2</v>
      </c>
      <c r="L25" s="4">
        <f>K25+L23</f>
        <v>2</v>
      </c>
      <c r="M25" s="4">
        <f>L25+M23</f>
        <v>2</v>
      </c>
    </row>
    <row r="27" spans="1:13" x14ac:dyDescent="0.4">
      <c r="E27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a11cae-ef66-4927-be8d-635417274eb5" xsi:nil="true"/>
    <lcf76f155ced4ddcb4097134ff3c332f xmlns="f014d427-246c-4f58-aa75-4782c2e674b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387EDD8C55E54D80759865D9542B69" ma:contentTypeVersion="15" ma:contentTypeDescription="Create a new document." ma:contentTypeScope="" ma:versionID="8ab830bd2b815f3d3cf140884f17572a">
  <xsd:schema xmlns:xsd="http://www.w3.org/2001/XMLSchema" xmlns:xs="http://www.w3.org/2001/XMLSchema" xmlns:p="http://schemas.microsoft.com/office/2006/metadata/properties" xmlns:ns2="f014d427-246c-4f58-aa75-4782c2e674b5" xmlns:ns3="60a11cae-ef66-4927-be8d-635417274eb5" targetNamespace="http://schemas.microsoft.com/office/2006/metadata/properties" ma:root="true" ma:fieldsID="5e459ecd623a8922ca9a01a983f56ded" ns2:_="" ns3:_="">
    <xsd:import namespace="f014d427-246c-4f58-aa75-4782c2e674b5"/>
    <xsd:import namespace="60a11cae-ef66-4927-be8d-635417274e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4d427-246c-4f58-aa75-4782c2e67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ed288b8-acd4-4d92-b472-f379e5e9de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11cae-ef66-4927-be8d-635417274e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1436d4d-c9af-4c07-8da3-d6268aa39d55}" ma:internalName="TaxCatchAll" ma:showField="CatchAllData" ma:web="60a11cae-ef66-4927-be8d-635417274e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CED52D-50BD-46B6-A243-8998FA92CD85}">
  <ds:schemaRefs>
    <ds:schemaRef ds:uri="http://schemas.microsoft.com/office/2006/metadata/properties"/>
    <ds:schemaRef ds:uri="http://schemas.microsoft.com/office/infopath/2007/PartnerControls"/>
    <ds:schemaRef ds:uri="60a11cae-ef66-4927-be8d-635417274eb5"/>
    <ds:schemaRef ds:uri="f014d427-246c-4f58-aa75-4782c2e674b5"/>
  </ds:schemaRefs>
</ds:datastoreItem>
</file>

<file path=customXml/itemProps2.xml><?xml version="1.0" encoding="utf-8"?>
<ds:datastoreItem xmlns:ds="http://schemas.openxmlformats.org/officeDocument/2006/customXml" ds:itemID="{0EB95EEF-9A70-40B4-A952-24DDA27E21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B714A5-0E9A-460B-A06F-DE9A2E1F42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14d427-246c-4f58-aa75-4782c2e674b5"/>
    <ds:schemaRef ds:uri="60a11cae-ef66-4927-be8d-635417274e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BOE deterministic</vt:lpstr>
      <vt:lpstr>BOE 2stage stoch 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Helbrink</dc:creator>
  <cp:lastModifiedBy>Abolfazl Khodadadi</cp:lastModifiedBy>
  <dcterms:created xsi:type="dcterms:W3CDTF">2024-09-30T12:50:25Z</dcterms:created>
  <dcterms:modified xsi:type="dcterms:W3CDTF">2024-10-02T08:15:20Z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0x01010090387EDD8C55E54D80759865D9542B69</vt:lpwstr>
  </property>
  <property fmtid="{D5CDD505-2E9C-101B-9397-08002B2CF9AE}" pid="3" name="MediaServiceImageTags">
    <vt:lpwstr/>
  </property>
</Properties>
</file>