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https://loopia2159547.sharepoint.com/sites/MerlinMetis/Shared Documents/Uppdrag/Pågående uppdrag/74_Stockholm Exergi/Arbetsmaterial/"/>
    </mc:Choice>
  </mc:AlternateContent>
  <xr:revisionPtr revIDLastSave="0" documentId="10_ncr:20000_{979B8250-3EDF-FD45-9E97-3C3B18E310C5}" xr6:coauthVersionLast="47" xr6:coauthVersionMax="47" xr10:uidLastSave="{00000000-0000-0000-0000-000000000000}"/>
  <bookViews>
    <workbookView xWindow="0" yWindow="500" windowWidth="38400" windowHeight="17500" xr2:uid="{DBFE83A2-AABB-4247-94FB-59B025B2E5BB}"/>
  </bookViews>
  <sheets>
    <sheet name="Sheet1" sheetId="1" r:id="rId1"/>
    <sheet name="SE3" sheetId="4" r:id="rId2"/>
    <sheet name="Sheet2" sheetId="2" r:id="rId3"/>
    <sheet name="Sheet3" sheetId="3" r:id="rId4"/>
  </sheets>
  <definedNames>
    <definedName name="elbas_volumes" localSheetId="3">Sheet3!$C$2:$AY$25</definedName>
  </definedNames>
  <calcPr calcId="191029" calcMode="manual"/>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4" l="1"/>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I10" i="4" s="1"/>
  <c r="A9" i="4"/>
  <c r="A10" i="4" s="1"/>
  <c r="A11" i="4" s="1"/>
  <c r="A12" i="4" s="1"/>
  <c r="A13" i="4" s="1"/>
  <c r="A14" i="4" s="1"/>
  <c r="A15" i="4" s="1"/>
  <c r="A16" i="4" s="1"/>
  <c r="A18" i="4" s="1"/>
  <c r="A19" i="4" s="1"/>
  <c r="A20" i="4" s="1"/>
  <c r="A21" i="4" s="1"/>
  <c r="A22" i="4" s="1"/>
  <c r="A23" i="4" s="1"/>
  <c r="A24" i="4" s="1"/>
  <c r="A25" i="4" s="1"/>
  <c r="A26" i="4" s="1"/>
  <c r="A27" i="4" s="1"/>
  <c r="A28" i="4" s="1"/>
  <c r="A30" i="4" s="1"/>
  <c r="A31" i="4" s="1"/>
  <c r="A32" i="4" s="1"/>
  <c r="A33" i="4" s="1"/>
  <c r="A34" i="4" s="1"/>
  <c r="A35" i="4" s="1"/>
  <c r="A36" i="4" s="1"/>
  <c r="A37" i="4" s="1"/>
  <c r="A38" i="4" s="1"/>
  <c r="A39" i="4" s="1"/>
  <c r="A40" i="4" s="1"/>
  <c r="C25" i="1"/>
  <c r="A24" i="3"/>
  <c r="A25" i="3" s="1"/>
  <c r="A12" i="3"/>
  <c r="A13" i="3" s="1"/>
  <c r="A14" i="3" s="1"/>
  <c r="A15" i="3" s="1"/>
  <c r="A16" i="3" s="1"/>
  <c r="A17" i="3" s="1"/>
  <c r="A18" i="3" s="1"/>
  <c r="A19" i="3" s="1"/>
  <c r="A20" i="3" s="1"/>
  <c r="A21" i="3" s="1"/>
  <c r="A22" i="3" s="1"/>
  <c r="B25" i="3"/>
  <c r="B24" i="3"/>
  <c r="B23" i="3"/>
  <c r="B22" i="3"/>
  <c r="B21" i="3"/>
  <c r="B20" i="3"/>
  <c r="B19" i="3"/>
  <c r="B18" i="3"/>
  <c r="B17" i="3"/>
  <c r="B16" i="3"/>
  <c r="B15" i="3"/>
  <c r="B14" i="3"/>
  <c r="B13" i="3"/>
  <c r="B12" i="3"/>
  <c r="B11" i="3"/>
  <c r="B10" i="3"/>
  <c r="B9" i="3"/>
  <c r="B8" i="3"/>
  <c r="B7" i="3"/>
  <c r="B6" i="3"/>
  <c r="B5" i="3"/>
  <c r="B4" i="3"/>
  <c r="B3" i="3"/>
  <c r="B2" i="3"/>
  <c r="A19" i="2"/>
  <c r="B9" i="1"/>
  <c r="B10" i="1" s="1"/>
  <c r="B11" i="1" s="1"/>
  <c r="B12" i="1" s="1"/>
  <c r="B13" i="1" s="1"/>
  <c r="B14" i="1" s="1"/>
  <c r="B15" i="1" s="1"/>
  <c r="B16" i="1" s="1"/>
  <c r="B17" i="1" s="1"/>
  <c r="B18" i="1" s="1"/>
  <c r="B19" i="1" s="1"/>
  <c r="B20" i="1" s="1"/>
  <c r="B21" i="1" s="1"/>
  <c r="B22" i="1" s="1"/>
  <c r="B23" i="1" s="1"/>
  <c r="B24" i="1" s="1"/>
  <c r="I9" i="4" l="1"/>
  <c r="K9" i="4" s="1"/>
  <c r="E24" i="1" s="1"/>
  <c r="K10" i="4"/>
  <c r="E25" i="1" s="1"/>
  <c r="I8" i="4"/>
  <c r="K8" i="4" s="1"/>
  <c r="E2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BA51E8-9077-304A-8BA2-9D7180FE7055}" name="elbas_volumes" type="6" refreshedVersion="8" background="1" saveData="1">
    <textPr sourceFile="/Users/jakobhelbrink/Documents/elbas_volumes.txt" decimal="," thousands=" " semicolon="1">
      <textFields count="4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<sst xmlns="http://schemas.openxmlformats.org/spreadsheetml/2006/main" count="1204" uniqueCount="1174">
  <si>
    <t>23 - Sep9 073,08 444,128 631,071 898,928 662,531 970,313 322,113 345,420 625,029 528,732 383,669 092,393 168,0102 996,9106 944,177 016,618 410,512 492,494 517,4108 780,0290 895,2476 596,164 157,156 478,121 566,219 152,6171 737,4161 832,196 666,2109 316,415 353,818 394,414 896,514 512,5678 932,7687 180,3323 888,9370 172,847 315,746 435,8533 230,3542 884,680 475,477 504,976 129,757 844,92 625,12 625,123 - Aug15 868,010 720,427 301,373 638,120 837,030 330,46 043,115 190,021 586,824 224,730 065,759 320,893 444,2104 614,9114 430,792 557,018 562,413 323,0105 051,2106 806,2239 197,9458 423,954 990,539 204,327 567,124 773,9199 096,4183 652,4104 254,8122 383,818 569,221 268,517 400,614 124,6700 111,8715 442,3345 885,0379 404,453 347,053 139,3592 808,1628 213,592 643,792 199,276 485,168 165,9526,3526,323 - Jul14 185,216 154,032 121,050 918,719 760,425 248,07 116,612 723,822 107,025 884,138 739,659 495,497 099,891 938,395 480,294 424,017 527,811 861,283 609,978 334,6278 614,1595 722,265 042,240 986,822 649,019 919,3232 432,0203 152,3108 006,4114 402,416 096,720 128,212 851,913 448,1552 927,6561 666,3310 250,3348 907,247 286,846 499,5615 986,5632 229,9102 425,998 204,383 308,572 355,447,447,423 - Jun18 125,89 978,529 850,755 916,812 710,417 439,43 952,17 271,622 323,319 894,826 536,756 078,378 443,4100 985,971 568,268 119,115 834,514 074,579 140,480 074,0165 744,1275 586,551 505,841 547,218 670,022 049,3201 500,8173 154,3102 812,695 377,715 951,720 469,212 964,915 734,6418 091,9447 396,7351 435,7394 306,648 659,646 267,4542 969,0553 505,377 746,783 664,989 986,882 348,865,065,023 - May17 595,619 830,748 458,745 130,523 213,131 727,46 462,212 728,223 940,532 900,929 682,056 717,278 683,9102 842,975 579,772 146,919 394,012 965,4126 215,5114 826,7156 844,8223 905,666 205,353 453,628 473,228 310,4169 408,0185 121,683 530,897 554,718 725,231 015,922 716,222 009,1428 347,1395 600,4347 535,4391 211,638 640,837 942,4572 779,5562 586,477 071,372 805,878 685,177 101,2--23 - Apr23 149,325 492,251 746,762 927,824 121,333 737,62 425,610 401,954 688,947 305,338 542,065 683,789 839,9119 736,4133 155,0103 730,117 893,316 099,7119 521,9132 153,8133 381,5113 536,752 872,954 508,425 495,626 071,2173 822,9167 510,587 562,1118 166,228 618,830 676,018 267,122 391,7465 260,8381 413,2347 394,2340 673,537 796,637 753,9653 457,7621 586,3118 470,887 125,570 152,575 210,6286,0286,023 - Mar35 619,530 638,757 222,564 219,526 238,235 697,94 620,55 749,656 512,563 077,836 581,484 502,6105 488,6113 687,992 431,892 691,332 279,116 082,1124 893,1154 192,1122 572,8109 284,875 220,149 135,028 829,329 544,6155 131,9173 368,679 178,994 821,827 838,236 733,316 061,523 921,5457 944,2432 034,9365 781,3361 541,748 898,749 192,2662 098,8688 572,182 411,085 526,781 995,772 263,794,894,823 - Feb19 941,011 372,355 024,425 398,329 291,320 324,64 034,24 020,132 862,223 246,926 879,251 873,467 287,684 966,862 158,168 992,123 597,611 995,6120 950,4127 090,681 058,881 852,945 588,434 205,117 315,327 301,8121 418,5125 046,946 056,154 581,616 413,618 198,812 420,916 997,3365 646,7369 251,3278 909,5308 300,626 543,326 254,4574 731,7581 304,851 929,653 451,665 231,664 500,949,049,023 - Jan20 268,217 075,048 025,347 574,423 503,625 100,55 087,013 950,233 731,335 019,741 320,765 393,996 663,1110 660,595 507,785 662,523 959,917 363,6137 594,6140 941,283 212,880 431,148 646,247 647,720 648,327 147,5121 248,4128 565,742 902,253 707,623 467,845 801,118 248,226 256,0435 884,3434 906,9331 269,0340 109,834 103,533 866,1615 613,6619 902,140 735,349 094,164 164,363 951,5--22 - Dec22 691,521 008,842 585,849 830,322 948,027 372,12 573,18 590,028 368,430 518,331 793,076 576,4102 023,596 319,6111 226,695 261,835 720,616 361,1129 488,3142 271,478 762,081 109,860 791,928 307,824 904,129 673,6101 895,796 911,035 765,147 688,226 659,231 045,918 169,116 959,3509 751,0440 684,8258 643,7255 460,135 825,634 904,8679 050,9661 418,536 708,838 765,542 619,940 866,1--22 - Nov14 913,722 447,137 137,556 252,211 953,620 616,08 896,010 464,929 284,846 384,638 123,951 257,389 444,778 169,6106 901,5101 951,019 308,615 062,886 446,090 271,061 043,986 633,938 239,442 282,823 680,819 920,780 953,681 616,945 196,061 692,015 116,014 640,316 721,811 783,6404 436,7406 074,4156 437,4147 787,425 445,025 089,6484 092,3539 808,140 167,035 644,340 205,039 929,150,050,022 - Oct23 282,521 250,259 612,353 534,313 336,230 741,44 219,931 934,842 104,130 000,726 769,465 082,267 687,2126 618,180 129,065 609,515 122,013 996,376 854,6102 778,184 156,255 329,149 078,331 263,818 016,719 944,075 839,256 118,152 469,053 273,08 273,310 902,515 152,612 840,2303 433,6297 241,8137 648,7143 478,37 694,37 121,9299 906,6330 100,046 923,644 315,426 868,830 475,7282,9282,922 - Sep19 303,517 569,247 934,040 649,911 126,522 384,21 884,613 831,729 032,712 540,718 904,063 110,961 534,897 737,577 109,959 427,318 645,318 217,8128 014,2128 468,169 358,953 135,344 504,133 938,926 256,524 180,296 879,677 630,031 109,138 609,96 195,410 506,110 018,612 651,5327 910,7310 019,9121 328,5135 220,45 207,94 528,4402 684,3403 786,848 199,458 983,242 067,840 571,671,071,022 - Aug22 576,79 024,328 147,044 785,110 312,514 887,11 829,68 783,758 909,68 973,813 294,938 348,652 700,793 315,673 352,866 419,526 230,110 500,578 162,8107 368,961 745,142 626,335 761,519 694,923 874,212 682,368 943,453 942,537 861,427 968,68 047,612 579,124 183,29 675,8313 047,9305 626,7149 627,1132 554,45 229,54 559,5410 073,7387 366,168 510,155 332,753 677,757 033,42,52,522 - Jul24 846,714 122,832 607,834 134,66 526,29 005,32 560,615 075,742 544,716 628,817 448,755 294,661 563,4100 271,574 333,066 398,020 962,510 258,667 948,263 762,550 389,550 044,830 541,928 394,822 739,117 577,955 373,244 554,228 690,933 967,78 944,611 848,810 194,916 610,1206 584,4200 862,8106 427,389 346,36 005,15 174,3506 329,4487 225,350 006,044 621,750 590,554 448,8299,5299,522 - Jun13 658,211 670,224 696,532 904,38 878,811 914,14 205,134 031,734 842,511 487,229 191,656 611,261 716,779 415,981 713,665 060,230 717,214 046,289 654,279 073,350 871,751 662,440 293,224 777,721 793,618 898,365 550,631 090,233 786,026 666,06 252,316 972,413 571,18 238,0118 570,1123 223,6106 213,5101 525,26 605,03 433,5539 901,9529 035,557 376,944 862,541 811,347 218,9394,7394,722 - May13 296,410 148,542 434,150 279,85 481,714 545,13 616,117 224,516 361,519 913,320 769,758 831,662 687,188 740,283 470,585 789,329 963,515 713,787 192,396 464,755 028,249 121,153 213,826 826,029 207,423 848,734 745,220 034,134 158,931 474,89 215,912 127,017 422,914 285,4111 514,4126 511,1132 481,3149 555,43 926,23 428,9394 092,4397 866,366 581,056 257,067 743,881 402,6417,9417,922 - Apr21 686,713 165,057 914,564 423,69 221,415 253,93 164,45 029,640 509,429 731,018 234,957 537,663 557,476 735,386 647,879 181,122 423,210 851,9113 380,6123 681,864 868,066 315,142 265,837 312,525 854,829 889,721 116,628 204,224 559,237 811,56 982,416 836,216 022,413 651,387 227,5109 168,8126 176,1136 715,64 167,33 399,1203 073,2205 528,481 049,466 996,071 455,777 238,11 599,11 599,122 - Mar24 346,710 144,160 608,638 175,17 701,613 214,08 562,318 504,930 667,519 642,514 074,348 749,953 255,363 665,078 297,971 972,725 407,516 425,695 152,3107 633,571 506,973 019,045 625,425 001,223 702,725 413,316 345,524 718,716 476,331 972,24 592,38 555,317 676,011 779,267 292,795 841,166 910,1112 879,13 079,42 968,1195 184,3221 272,064 420,163 511,358 705,962 965,331,331,322 - Feb47 060,824 480,781 339,852 824,911 791,016 072,95 786,46 948,847 115,050 707,618 658,349 780,371 645,682 118,593 188,994 569,620 839,719 399,8113 357,3102 095,672 828,8136 576,143 331,439 594,018 906,624 356,115 806,722 153,116 303,031 644,28 639,516 100,615 127,218 420,050 776,367 206,698 650,896 341,74 974,74 125,4180 645,6205 226,130 596,437 127,731 320,130 514,127,527,522 - Jan30 853,026 940,461 955,268 846,612 219,521 022,09 208,324 713,529 296,950 024,538 694,672 154,384 633,5127 216,8122 128,0106 552,022 804,615 556,8133 624,7121 732,467 301,395 270,553 697,635 566,421 846,221 025,814 257,014 197,920 900,028 922,811 590,415 518,214 675,817 749,045 916,251 047,7111 139,9100 258,23 686,12 653,1288 542,4171 245,541 956,541 012,880 504,468 376,71 389,51 389,521 - Dec36 925,421 794,848 189,652 904,217 921,219 131,38 335,318 019,530 240,140 028,813 877,671 477,765 974,090 660,9134 256,3106 522,725 988,314 834,5130 095,9145 845,575 492,679 339,144 811,622 039,332 020,314 707,212 664,012 034,915 041,125 113,79 476,310 893,874 474,855 431,349 412,951 576,3123 761,993 777,23 511,13 118,3185 877,0164 473,331 033,731 164,479 978,580 244,41 084,81 084,821 - Nov27 381,015 637,257 032,842 738,612 314,233 682,411 077,017 847,629 010,839 276,224 840,847 594,957 394,195 738,379 485,481 871,129 026,718 636,7101 079,5123 753,957 518,1114 150,843 396,835 394,318 064,422 612,422 783,320 380,823 270,830 317,84 726,88 431,054 722,549 757,042 990,945 502,9113 097,6100 568,52 836,62 439,0203 190,1175 579,256 341,637 042,376 473,275 378,8379,0379,021 - Oct30 831,220 016,838 508,243 203,021 510,825 648,212 140,715 782,118 962,216 562,425 053,836 472,472 809,977 439,768 021,581 548,629 193,413 031,392 108,280 985,857 348,0118 738,038 680,135 532,019 783,118 435,216 977,322 460,322 941,231 968,12 752,75 001,535 352,230 436,950 867,355 935,8112 575,180 375,22 687,92 523,0201 495,6184 089,333 154,143 046,650 673,851 904,01 164,51 164,5 BuySellBuySellBuySellBuySellBuySellBuySellBuySellBuySellBuySellBuySellBuySellBuySellBuySellBuySellBuySellBuySellBuySellBuySellBuySellBuySellBuySellBuySellBuySellBuySellNO1NO2NO3NO4NO5SE1SE2SE3SE4FIDK1DK2EENLBELVLT50HZAMPTBWTTGFRATUK</t>
  </si>
  <si>
    <t>-</t>
  </si>
  <si>
    <t>Sep	9</t>
  </si>
  <si>
    <t>073,0	8</t>
  </si>
  <si>
    <t>444,1	28</t>
  </si>
  <si>
    <t>631,0	71</t>
  </si>
  <si>
    <t>898,9	28</t>
  </si>
  <si>
    <t>662,5	31</t>
  </si>
  <si>
    <t>970,3	13</t>
  </si>
  <si>
    <t>322,1	13</t>
  </si>
  <si>
    <t>345,4	20</t>
  </si>
  <si>
    <t>625,0	29</t>
  </si>
  <si>
    <t>528,7	32</t>
  </si>
  <si>
    <t>383,6	69</t>
  </si>
  <si>
    <t>092,3	93</t>
  </si>
  <si>
    <t>168,0	102</t>
  </si>
  <si>
    <t>996,9	106</t>
  </si>
  <si>
    <t>944,1	77</t>
  </si>
  <si>
    <t>016,6	18</t>
  </si>
  <si>
    <t>410,5	12</t>
  </si>
  <si>
    <t>492,4	94</t>
  </si>
  <si>
    <t>517,4	108</t>
  </si>
  <si>
    <t>780,0	290</t>
  </si>
  <si>
    <t>895,2	476</t>
  </si>
  <si>
    <t>596,1	64</t>
  </si>
  <si>
    <t>157,1	56</t>
  </si>
  <si>
    <t>478,1	21</t>
  </si>
  <si>
    <t>566,2	19</t>
  </si>
  <si>
    <t>152,6	171</t>
  </si>
  <si>
    <t>737,4	161</t>
  </si>
  <si>
    <t>832,1	96</t>
  </si>
  <si>
    <t>666,2	109</t>
  </si>
  <si>
    <t>316,4	15</t>
  </si>
  <si>
    <t>353,8	18</t>
  </si>
  <si>
    <t>394,4	14</t>
  </si>
  <si>
    <t>896,5	14</t>
  </si>
  <si>
    <t>512,5	678</t>
  </si>
  <si>
    <t>932,7	687</t>
  </si>
  <si>
    <t>180,3	323</t>
  </si>
  <si>
    <t>888,9	370</t>
  </si>
  <si>
    <t>172,8	47</t>
  </si>
  <si>
    <t>315,7	46</t>
  </si>
  <si>
    <t>435,8	533</t>
  </si>
  <si>
    <t>230,3	542</t>
  </si>
  <si>
    <t>884,6	80</t>
  </si>
  <si>
    <t>475,4	77</t>
  </si>
  <si>
    <t>504,9	76</t>
  </si>
  <si>
    <t>129,7	57</t>
  </si>
  <si>
    <t>844,9	2</t>
  </si>
  <si>
    <t>625,1	2</t>
  </si>
  <si>
    <t>Aug	15</t>
  </si>
  <si>
    <t>868,0	10</t>
  </si>
  <si>
    <t>720,4	27</t>
  </si>
  <si>
    <t>301,3	73</t>
  </si>
  <si>
    <t>638,1	20</t>
  </si>
  <si>
    <t>837,0	30</t>
  </si>
  <si>
    <t>330,4	6</t>
  </si>
  <si>
    <t>043,1	15</t>
  </si>
  <si>
    <t>190,0	21</t>
  </si>
  <si>
    <t>586,8	24</t>
  </si>
  <si>
    <t>224,7	30</t>
  </si>
  <si>
    <t>065,7	59</t>
  </si>
  <si>
    <t>320,8	93</t>
  </si>
  <si>
    <t>444,2	104</t>
  </si>
  <si>
    <t>614,9	114</t>
  </si>
  <si>
    <t>430,7	92</t>
  </si>
  <si>
    <t>557,0	18</t>
  </si>
  <si>
    <t>562,4	13</t>
  </si>
  <si>
    <t>323,0	105</t>
  </si>
  <si>
    <t>051,2	106</t>
  </si>
  <si>
    <t>806,2	239</t>
  </si>
  <si>
    <t>197,9	458</t>
  </si>
  <si>
    <t>423,9	54</t>
  </si>
  <si>
    <t>990,5	39</t>
  </si>
  <si>
    <t>204,3	27</t>
  </si>
  <si>
    <t>567,1	24</t>
  </si>
  <si>
    <t>773,9	199</t>
  </si>
  <si>
    <t>096,4	183</t>
  </si>
  <si>
    <t>652,4	104</t>
  </si>
  <si>
    <t>254,8	122</t>
  </si>
  <si>
    <t>383,8	18</t>
  </si>
  <si>
    <t>569,2	21</t>
  </si>
  <si>
    <t>268,5	17</t>
  </si>
  <si>
    <t>400,6	14</t>
  </si>
  <si>
    <t>124,6	700</t>
  </si>
  <si>
    <t>111,8	715</t>
  </si>
  <si>
    <t>442,3	345</t>
  </si>
  <si>
    <t>885,0	379</t>
  </si>
  <si>
    <t>404,4	53</t>
  </si>
  <si>
    <t>347,0	53</t>
  </si>
  <si>
    <t>139,3	592</t>
  </si>
  <si>
    <t>808,1	628</t>
  </si>
  <si>
    <t>213,5	92</t>
  </si>
  <si>
    <t>643,7	92</t>
  </si>
  <si>
    <t>199,2	76</t>
  </si>
  <si>
    <t>485,1	68</t>
  </si>
  <si>
    <t>165,9	526,3	526,3</t>
  </si>
  <si>
    <t>Jul	14</t>
  </si>
  <si>
    <t>185,2	16</t>
  </si>
  <si>
    <t>154,0	32</t>
  </si>
  <si>
    <t>121,0	50</t>
  </si>
  <si>
    <t>918,7	19</t>
  </si>
  <si>
    <t>760,4	25</t>
  </si>
  <si>
    <t>248,0	7</t>
  </si>
  <si>
    <t>116,6	12</t>
  </si>
  <si>
    <t>723,8	22</t>
  </si>
  <si>
    <t>107,0	25</t>
  </si>
  <si>
    <t>884,1	38</t>
  </si>
  <si>
    <t>739,6	59</t>
  </si>
  <si>
    <t>495,4	97</t>
  </si>
  <si>
    <t>099,8	91</t>
  </si>
  <si>
    <t>938,3	95</t>
  </si>
  <si>
    <t>480,2	94</t>
  </si>
  <si>
    <t>424,0	17</t>
  </si>
  <si>
    <t>527,8	11</t>
  </si>
  <si>
    <t>861,2	83</t>
  </si>
  <si>
    <t>609,9	78</t>
  </si>
  <si>
    <t>334,6	278</t>
  </si>
  <si>
    <t>614,1	595</t>
  </si>
  <si>
    <t>722,2	65</t>
  </si>
  <si>
    <t>042,2	40</t>
  </si>
  <si>
    <t>986,8	22</t>
  </si>
  <si>
    <t>649,0	19</t>
  </si>
  <si>
    <t>919,3	232</t>
  </si>
  <si>
    <t>432,0	203</t>
  </si>
  <si>
    <t>152,3	108</t>
  </si>
  <si>
    <t>006,4	114</t>
  </si>
  <si>
    <t>402,4	16</t>
  </si>
  <si>
    <t>096,7	20</t>
  </si>
  <si>
    <t>128,2	12</t>
  </si>
  <si>
    <t>851,9	13</t>
  </si>
  <si>
    <t>448,1	552</t>
  </si>
  <si>
    <t>927,6	561</t>
  </si>
  <si>
    <t>666,3	310</t>
  </si>
  <si>
    <t>250,3	348</t>
  </si>
  <si>
    <t>907,2	47</t>
  </si>
  <si>
    <t>286,8	46</t>
  </si>
  <si>
    <t>499,5	615</t>
  </si>
  <si>
    <t>986,5	632</t>
  </si>
  <si>
    <t>229,9	102</t>
  </si>
  <si>
    <t>425,9	98</t>
  </si>
  <si>
    <t>204,3	83</t>
  </si>
  <si>
    <t>308,5	72</t>
  </si>
  <si>
    <t>355,4	47,4	47,4</t>
  </si>
  <si>
    <t>Jun	18</t>
  </si>
  <si>
    <t>125,8	9</t>
  </si>
  <si>
    <t>978,5	29</t>
  </si>
  <si>
    <t>850,7	55</t>
  </si>
  <si>
    <t>916,8	12</t>
  </si>
  <si>
    <t>710,4	17</t>
  </si>
  <si>
    <t>439,4	3</t>
  </si>
  <si>
    <t>952,1	7</t>
  </si>
  <si>
    <t>271,6	22</t>
  </si>
  <si>
    <t>323,3	19</t>
  </si>
  <si>
    <t>894,8	26</t>
  </si>
  <si>
    <t>536,7	56</t>
  </si>
  <si>
    <t>078,3	78</t>
  </si>
  <si>
    <t>443,4	100</t>
  </si>
  <si>
    <t>985,9	71</t>
  </si>
  <si>
    <t>568,2	68</t>
  </si>
  <si>
    <t>119,1	15</t>
  </si>
  <si>
    <t>834,5	14</t>
  </si>
  <si>
    <t>074,5	79</t>
  </si>
  <si>
    <t>140,4	80</t>
  </si>
  <si>
    <t>074,0	165</t>
  </si>
  <si>
    <t>744,1	275</t>
  </si>
  <si>
    <t>586,5	51</t>
  </si>
  <si>
    <t>505,8	41</t>
  </si>
  <si>
    <t>547,2	18</t>
  </si>
  <si>
    <t>670,0	22</t>
  </si>
  <si>
    <t>049,3	201</t>
  </si>
  <si>
    <t>500,8	173</t>
  </si>
  <si>
    <t>154,3	102</t>
  </si>
  <si>
    <t>812,6	95</t>
  </si>
  <si>
    <t>377,7	15</t>
  </si>
  <si>
    <t>951,7	20</t>
  </si>
  <si>
    <t>469,2	12</t>
  </si>
  <si>
    <t>964,9	15</t>
  </si>
  <si>
    <t>734,6	418</t>
  </si>
  <si>
    <t>091,9	447</t>
  </si>
  <si>
    <t>396,7	351</t>
  </si>
  <si>
    <t>435,7	394</t>
  </si>
  <si>
    <t>306,6	48</t>
  </si>
  <si>
    <t>659,6	46</t>
  </si>
  <si>
    <t>267,4	542</t>
  </si>
  <si>
    <t>969,0	553</t>
  </si>
  <si>
    <t>505,3	77</t>
  </si>
  <si>
    <t>746,7	83</t>
  </si>
  <si>
    <t>664,9	89</t>
  </si>
  <si>
    <t>986,8	82</t>
  </si>
  <si>
    <t>348,8	65,0	65,0</t>
  </si>
  <si>
    <t>May	17</t>
  </si>
  <si>
    <t>595,6	19</t>
  </si>
  <si>
    <t>830,7	48</t>
  </si>
  <si>
    <t>458,7	45</t>
  </si>
  <si>
    <t>130,5	23</t>
  </si>
  <si>
    <t>213,1	31</t>
  </si>
  <si>
    <t>727,4	6</t>
  </si>
  <si>
    <t>462,2	12</t>
  </si>
  <si>
    <t>728,2	23</t>
  </si>
  <si>
    <t>940,5	32</t>
  </si>
  <si>
    <t>900,9	29</t>
  </si>
  <si>
    <t>682,0	56</t>
  </si>
  <si>
    <t>717,2	78</t>
  </si>
  <si>
    <t>683,9	102</t>
  </si>
  <si>
    <t>842,9	75</t>
  </si>
  <si>
    <t>579,7	72</t>
  </si>
  <si>
    <t>146,9	19</t>
  </si>
  <si>
    <t>394,0	12</t>
  </si>
  <si>
    <t>965,4	126</t>
  </si>
  <si>
    <t>215,5	114</t>
  </si>
  <si>
    <t>826,7	156</t>
  </si>
  <si>
    <t>844,8	223</t>
  </si>
  <si>
    <t>905,6	66</t>
  </si>
  <si>
    <t>205,3	53</t>
  </si>
  <si>
    <t>453,6	28</t>
  </si>
  <si>
    <t>473,2	28</t>
  </si>
  <si>
    <t>310,4	169</t>
  </si>
  <si>
    <t>408,0	185</t>
  </si>
  <si>
    <t>121,6	83</t>
  </si>
  <si>
    <t>530,8	97</t>
  </si>
  <si>
    <t>554,7	18</t>
  </si>
  <si>
    <t>725,2	31</t>
  </si>
  <si>
    <t>015,9	22</t>
  </si>
  <si>
    <t>716,2	22</t>
  </si>
  <si>
    <t>009,1	428</t>
  </si>
  <si>
    <t>347,1	395</t>
  </si>
  <si>
    <t>600,4	347</t>
  </si>
  <si>
    <t>535,4	391</t>
  </si>
  <si>
    <t>211,6	38</t>
  </si>
  <si>
    <t>640,8	37</t>
  </si>
  <si>
    <t>942,4	572</t>
  </si>
  <si>
    <t>779,5	562</t>
  </si>
  <si>
    <t>586,4	77</t>
  </si>
  <si>
    <t>071,3	72</t>
  </si>
  <si>
    <t>805,8	78</t>
  </si>
  <si>
    <t>685,1	77</t>
  </si>
  <si>
    <t>101,2	-	-</t>
  </si>
  <si>
    <t>Apr	23</t>
  </si>
  <si>
    <t>149,3	25</t>
  </si>
  <si>
    <t>492,2	51</t>
  </si>
  <si>
    <t>746,7	62</t>
  </si>
  <si>
    <t>927,8	24</t>
  </si>
  <si>
    <t>121,3	33</t>
  </si>
  <si>
    <t>737,6	2</t>
  </si>
  <si>
    <t>425,6	10</t>
  </si>
  <si>
    <t>401,9	54</t>
  </si>
  <si>
    <t>688,9	47</t>
  </si>
  <si>
    <t>305,3	38</t>
  </si>
  <si>
    <t>542,0	65</t>
  </si>
  <si>
    <t>683,7	89</t>
  </si>
  <si>
    <t>839,9	119</t>
  </si>
  <si>
    <t>736,4	133</t>
  </si>
  <si>
    <t>155,0	103</t>
  </si>
  <si>
    <t>730,1	17</t>
  </si>
  <si>
    <t>893,3	16</t>
  </si>
  <si>
    <t>099,7	119</t>
  </si>
  <si>
    <t>521,9	132</t>
  </si>
  <si>
    <t>153,8	133</t>
  </si>
  <si>
    <t>381,5	113</t>
  </si>
  <si>
    <t>536,7	52</t>
  </si>
  <si>
    <t>872,9	54</t>
  </si>
  <si>
    <t>508,4	25</t>
  </si>
  <si>
    <t>495,6	26</t>
  </si>
  <si>
    <t>071,2	173</t>
  </si>
  <si>
    <t>822,9	167</t>
  </si>
  <si>
    <t>510,5	87</t>
  </si>
  <si>
    <t>562,1	118</t>
  </si>
  <si>
    <t>166,2	28</t>
  </si>
  <si>
    <t>618,8	30</t>
  </si>
  <si>
    <t>676,0	18</t>
  </si>
  <si>
    <t>267,1	22</t>
  </si>
  <si>
    <t>391,7	465</t>
  </si>
  <si>
    <t>260,8	381</t>
  </si>
  <si>
    <t>413,2	347</t>
  </si>
  <si>
    <t>394,2	340</t>
  </si>
  <si>
    <t>673,5	37</t>
  </si>
  <si>
    <t>796,6	37</t>
  </si>
  <si>
    <t>753,9	653</t>
  </si>
  <si>
    <t>457,7	621</t>
  </si>
  <si>
    <t>586,3	118</t>
  </si>
  <si>
    <t>470,8	87</t>
  </si>
  <si>
    <t>125,5	70</t>
  </si>
  <si>
    <t>152,5	75</t>
  </si>
  <si>
    <t>210,6	286,0	286,0</t>
  </si>
  <si>
    <t>Mar	35</t>
  </si>
  <si>
    <t>619,5	30</t>
  </si>
  <si>
    <t>638,7	57</t>
  </si>
  <si>
    <t>222,5	64</t>
  </si>
  <si>
    <t>219,5	26</t>
  </si>
  <si>
    <t>238,2	35</t>
  </si>
  <si>
    <t>697,9	4</t>
  </si>
  <si>
    <t>620,5	5</t>
  </si>
  <si>
    <t>749,6	56</t>
  </si>
  <si>
    <t>512,5	63</t>
  </si>
  <si>
    <t>077,8	36</t>
  </si>
  <si>
    <t>581,4	84</t>
  </si>
  <si>
    <t>502,6	105</t>
  </si>
  <si>
    <t>488,6	113</t>
  </si>
  <si>
    <t>687,9	92</t>
  </si>
  <si>
    <t>431,8	92</t>
  </si>
  <si>
    <t>691,3	32</t>
  </si>
  <si>
    <t>279,1	16</t>
  </si>
  <si>
    <t>082,1	124</t>
  </si>
  <si>
    <t>893,1	154</t>
  </si>
  <si>
    <t>192,1	122</t>
  </si>
  <si>
    <t>572,8	109</t>
  </si>
  <si>
    <t>284,8	75</t>
  </si>
  <si>
    <t>220,1	49</t>
  </si>
  <si>
    <t>135,0	28</t>
  </si>
  <si>
    <t>829,3	29</t>
  </si>
  <si>
    <t>544,6	155</t>
  </si>
  <si>
    <t>131,9	173</t>
  </si>
  <si>
    <t>368,6	79</t>
  </si>
  <si>
    <t>178,9	94</t>
  </si>
  <si>
    <t>821,8	27</t>
  </si>
  <si>
    <t>838,2	36</t>
  </si>
  <si>
    <t>733,3	16</t>
  </si>
  <si>
    <t>061,5	23</t>
  </si>
  <si>
    <t>921,5	457</t>
  </si>
  <si>
    <t>944,2	432</t>
  </si>
  <si>
    <t>034,9	365</t>
  </si>
  <si>
    <t>781,3	361</t>
  </si>
  <si>
    <t>541,7	48</t>
  </si>
  <si>
    <t>898,7	49</t>
  </si>
  <si>
    <t>192,2	662</t>
  </si>
  <si>
    <t>098,8	688</t>
  </si>
  <si>
    <t>572,1	82</t>
  </si>
  <si>
    <t>411,0	85</t>
  </si>
  <si>
    <t>526,7	81</t>
  </si>
  <si>
    <t>995,7	72</t>
  </si>
  <si>
    <t>263,7	94,8	94,8</t>
  </si>
  <si>
    <t>Feb	19</t>
  </si>
  <si>
    <t>941,0	11</t>
  </si>
  <si>
    <t>372,3	55</t>
  </si>
  <si>
    <t>024,4	25</t>
  </si>
  <si>
    <t>398,3	29</t>
  </si>
  <si>
    <t>291,3	20</t>
  </si>
  <si>
    <t>324,6	4</t>
  </si>
  <si>
    <t>034,2	4</t>
  </si>
  <si>
    <t>020,1	32</t>
  </si>
  <si>
    <t>862,2	23</t>
  </si>
  <si>
    <t>246,9	26</t>
  </si>
  <si>
    <t>879,2	51</t>
  </si>
  <si>
    <t>873,4	67</t>
  </si>
  <si>
    <t>287,6	84</t>
  </si>
  <si>
    <t>966,8	62</t>
  </si>
  <si>
    <t>158,1	68</t>
  </si>
  <si>
    <t>992,1	23</t>
  </si>
  <si>
    <t>597,6	11</t>
  </si>
  <si>
    <t>995,6	120</t>
  </si>
  <si>
    <t>950,4	127</t>
  </si>
  <si>
    <t>090,6	81</t>
  </si>
  <si>
    <t>058,8	81</t>
  </si>
  <si>
    <t>852,9	45</t>
  </si>
  <si>
    <t>588,4	34</t>
  </si>
  <si>
    <t>205,1	17</t>
  </si>
  <si>
    <t>315,3	27</t>
  </si>
  <si>
    <t>301,8	121</t>
  </si>
  <si>
    <t>418,5	125</t>
  </si>
  <si>
    <t>046,9	46</t>
  </si>
  <si>
    <t>056,1	54</t>
  </si>
  <si>
    <t>581,6	16</t>
  </si>
  <si>
    <t>413,6	18</t>
  </si>
  <si>
    <t>198,8	12</t>
  </si>
  <si>
    <t>420,9	16</t>
  </si>
  <si>
    <t>997,3	365</t>
  </si>
  <si>
    <t>646,7	369</t>
  </si>
  <si>
    <t>251,3	278</t>
  </si>
  <si>
    <t>909,5	308</t>
  </si>
  <si>
    <t>300,6	26</t>
  </si>
  <si>
    <t>543,3	26</t>
  </si>
  <si>
    <t>254,4	574</t>
  </si>
  <si>
    <t>731,7	581</t>
  </si>
  <si>
    <t>304,8	51</t>
  </si>
  <si>
    <t>929,6	53</t>
  </si>
  <si>
    <t>451,6	65</t>
  </si>
  <si>
    <t>231,6	64</t>
  </si>
  <si>
    <t>500,9	49,0	49,0</t>
  </si>
  <si>
    <t>Jan	20</t>
  </si>
  <si>
    <t>268,2	17</t>
  </si>
  <si>
    <t>075,0	48</t>
  </si>
  <si>
    <t>025,3	47</t>
  </si>
  <si>
    <t>574,4	23</t>
  </si>
  <si>
    <t>503,6	25</t>
  </si>
  <si>
    <t>100,5	5</t>
  </si>
  <si>
    <t>087,0	13</t>
  </si>
  <si>
    <t>950,2	33</t>
  </si>
  <si>
    <t>731,3	35</t>
  </si>
  <si>
    <t>019,7	41</t>
  </si>
  <si>
    <t>320,7	65</t>
  </si>
  <si>
    <t>393,9	96</t>
  </si>
  <si>
    <t>663,1	110</t>
  </si>
  <si>
    <t>660,5	95</t>
  </si>
  <si>
    <t>507,7	85</t>
  </si>
  <si>
    <t>662,5	23</t>
  </si>
  <si>
    <t>959,9	17</t>
  </si>
  <si>
    <t>363,6	137</t>
  </si>
  <si>
    <t>594,6	140</t>
  </si>
  <si>
    <t>941,2	83</t>
  </si>
  <si>
    <t>212,8	80</t>
  </si>
  <si>
    <t>431,1	48</t>
  </si>
  <si>
    <t>646,2	47</t>
  </si>
  <si>
    <t>647,7	20</t>
  </si>
  <si>
    <t>648,3	27</t>
  </si>
  <si>
    <t>147,5	121</t>
  </si>
  <si>
    <t>248,4	128</t>
  </si>
  <si>
    <t>565,7	42</t>
  </si>
  <si>
    <t>902,2	53</t>
  </si>
  <si>
    <t>707,6	23</t>
  </si>
  <si>
    <t>467,8	45</t>
  </si>
  <si>
    <t>801,1	18</t>
  </si>
  <si>
    <t>248,2	26</t>
  </si>
  <si>
    <t>256,0	435</t>
  </si>
  <si>
    <t>884,3	434</t>
  </si>
  <si>
    <t>906,9	331</t>
  </si>
  <si>
    <t>269,0	340</t>
  </si>
  <si>
    <t>109,8	34</t>
  </si>
  <si>
    <t>103,5	33</t>
  </si>
  <si>
    <t>866,1	615</t>
  </si>
  <si>
    <t>613,6	619</t>
  </si>
  <si>
    <t>902,1	40</t>
  </si>
  <si>
    <t>735,3	49</t>
  </si>
  <si>
    <t>094,1	64</t>
  </si>
  <si>
    <t>164,3	63</t>
  </si>
  <si>
    <t>951,5	-	-</t>
  </si>
  <si>
    <t>Dec	22</t>
  </si>
  <si>
    <t>691,5	21</t>
  </si>
  <si>
    <t>008,8	42</t>
  </si>
  <si>
    <t>585,8	49</t>
  </si>
  <si>
    <t>830,3	22</t>
  </si>
  <si>
    <t>948,0	27</t>
  </si>
  <si>
    <t>372,1	2</t>
  </si>
  <si>
    <t>573,1	8</t>
  </si>
  <si>
    <t>590,0	28</t>
  </si>
  <si>
    <t>368,4	30</t>
  </si>
  <si>
    <t>518,3	31</t>
  </si>
  <si>
    <t>793,0	76</t>
  </si>
  <si>
    <t>576,4	102</t>
  </si>
  <si>
    <t>023,5	96</t>
  </si>
  <si>
    <t>319,6	111</t>
  </si>
  <si>
    <t>226,6	95</t>
  </si>
  <si>
    <t>261,8	35</t>
  </si>
  <si>
    <t>720,6	16</t>
  </si>
  <si>
    <t>361,1	129</t>
  </si>
  <si>
    <t>488,3	142</t>
  </si>
  <si>
    <t>271,4	78</t>
  </si>
  <si>
    <t>762,0	81</t>
  </si>
  <si>
    <t>109,8	60</t>
  </si>
  <si>
    <t>791,9	28</t>
  </si>
  <si>
    <t>307,8	24</t>
  </si>
  <si>
    <t>904,1	29</t>
  </si>
  <si>
    <t>673,6	101</t>
  </si>
  <si>
    <t>895,7	96</t>
  </si>
  <si>
    <t>911,0	35</t>
  </si>
  <si>
    <t>765,1	47</t>
  </si>
  <si>
    <t>688,2	26</t>
  </si>
  <si>
    <t>659,2	31</t>
  </si>
  <si>
    <t>045,9	18</t>
  </si>
  <si>
    <t>169,1	16</t>
  </si>
  <si>
    <t>959,3	509</t>
  </si>
  <si>
    <t>751,0	440</t>
  </si>
  <si>
    <t>684,8	258</t>
  </si>
  <si>
    <t>643,7	255</t>
  </si>
  <si>
    <t>460,1	35</t>
  </si>
  <si>
    <t>825,6	34</t>
  </si>
  <si>
    <t>904,8	679</t>
  </si>
  <si>
    <t>050,9	661</t>
  </si>
  <si>
    <t>418,5	36</t>
  </si>
  <si>
    <t>708,8	38</t>
  </si>
  <si>
    <t>765,5	42</t>
  </si>
  <si>
    <t>619,9	40</t>
  </si>
  <si>
    <t>866,1	-	-</t>
  </si>
  <si>
    <t>Nov	14</t>
  </si>
  <si>
    <t>913,7	22</t>
  </si>
  <si>
    <t>447,1	37</t>
  </si>
  <si>
    <t>137,5	56</t>
  </si>
  <si>
    <t>252,2	11</t>
  </si>
  <si>
    <t>953,6	20</t>
  </si>
  <si>
    <t>616,0	8</t>
  </si>
  <si>
    <t>896,0	10</t>
  </si>
  <si>
    <t>464,9	29</t>
  </si>
  <si>
    <t>284,8	46</t>
  </si>
  <si>
    <t>384,6	38</t>
  </si>
  <si>
    <t>123,9	51</t>
  </si>
  <si>
    <t>257,3	89</t>
  </si>
  <si>
    <t>444,7	78</t>
  </si>
  <si>
    <t>169,6	106</t>
  </si>
  <si>
    <t>901,5	101</t>
  </si>
  <si>
    <t>951,0	19</t>
  </si>
  <si>
    <t>308,6	15</t>
  </si>
  <si>
    <t>062,8	86</t>
  </si>
  <si>
    <t>446,0	90</t>
  </si>
  <si>
    <t>271,0	61</t>
  </si>
  <si>
    <t>043,9	86</t>
  </si>
  <si>
    <t>633,9	38</t>
  </si>
  <si>
    <t>239,4	42</t>
  </si>
  <si>
    <t>282,8	23</t>
  </si>
  <si>
    <t>680,8	19</t>
  </si>
  <si>
    <t>920,7	80</t>
  </si>
  <si>
    <t>953,6	81</t>
  </si>
  <si>
    <t>616,9	45</t>
  </si>
  <si>
    <t>196,0	61</t>
  </si>
  <si>
    <t>692,0	15</t>
  </si>
  <si>
    <t>116,0	14</t>
  </si>
  <si>
    <t>640,3	16</t>
  </si>
  <si>
    <t>721,8	11</t>
  </si>
  <si>
    <t>783,6	404</t>
  </si>
  <si>
    <t>436,7	406</t>
  </si>
  <si>
    <t>074,4	156</t>
  </si>
  <si>
    <t>437,4	147</t>
  </si>
  <si>
    <t>787,4	25</t>
  </si>
  <si>
    <t>445,0	25</t>
  </si>
  <si>
    <t>089,6	484</t>
  </si>
  <si>
    <t>092,3	539</t>
  </si>
  <si>
    <t>808,1	40</t>
  </si>
  <si>
    <t>167,0	35</t>
  </si>
  <si>
    <t>644,3	40</t>
  </si>
  <si>
    <t>205,0	39</t>
  </si>
  <si>
    <t>929,1	50,0	50,0</t>
  </si>
  <si>
    <t>Oct	23</t>
  </si>
  <si>
    <t>282,5	21</t>
  </si>
  <si>
    <t>250,2	59</t>
  </si>
  <si>
    <t>612,3	53</t>
  </si>
  <si>
    <t>534,3	13</t>
  </si>
  <si>
    <t>336,2	30</t>
  </si>
  <si>
    <t>741,4	4</t>
  </si>
  <si>
    <t>219,9	31</t>
  </si>
  <si>
    <t>934,8	42</t>
  </si>
  <si>
    <t>104,1	30</t>
  </si>
  <si>
    <t>000,7	26</t>
  </si>
  <si>
    <t>769,4	65</t>
  </si>
  <si>
    <t>082,2	67</t>
  </si>
  <si>
    <t>687,2	126</t>
  </si>
  <si>
    <t>618,1	80</t>
  </si>
  <si>
    <t>129,0	65</t>
  </si>
  <si>
    <t>609,5	15</t>
  </si>
  <si>
    <t>122,0	13</t>
  </si>
  <si>
    <t>996,3	76</t>
  </si>
  <si>
    <t>854,6	102</t>
  </si>
  <si>
    <t>778,1	84</t>
  </si>
  <si>
    <t>156,2	55</t>
  </si>
  <si>
    <t>329,1	49</t>
  </si>
  <si>
    <t>078,3	31</t>
  </si>
  <si>
    <t>263,8	18</t>
  </si>
  <si>
    <t>016,7	19</t>
  </si>
  <si>
    <t>944,0	75</t>
  </si>
  <si>
    <t>839,2	56</t>
  </si>
  <si>
    <t>118,1	52</t>
  </si>
  <si>
    <t>469,0	53</t>
  </si>
  <si>
    <t>273,0	8</t>
  </si>
  <si>
    <t>273,3	10</t>
  </si>
  <si>
    <t>902,5	15</t>
  </si>
  <si>
    <t>152,6	12</t>
  </si>
  <si>
    <t>840,2	303</t>
  </si>
  <si>
    <t>433,6	297</t>
  </si>
  <si>
    <t>241,8	137</t>
  </si>
  <si>
    <t>648,7	143</t>
  </si>
  <si>
    <t>478,3	7</t>
  </si>
  <si>
    <t>694,3	7</t>
  </si>
  <si>
    <t>121,9	299</t>
  </si>
  <si>
    <t>906,6	330</t>
  </si>
  <si>
    <t>100,0	46</t>
  </si>
  <si>
    <t>923,6	44</t>
  </si>
  <si>
    <t>315,4	26</t>
  </si>
  <si>
    <t>868,8	30</t>
  </si>
  <si>
    <t>475,7	282,9	282,9</t>
  </si>
  <si>
    <t>Sep	19</t>
  </si>
  <si>
    <t>303,5	17</t>
  </si>
  <si>
    <t>569,2	47</t>
  </si>
  <si>
    <t>934,0	40</t>
  </si>
  <si>
    <t>649,9	11</t>
  </si>
  <si>
    <t>126,5	22</t>
  </si>
  <si>
    <t>384,2	1</t>
  </si>
  <si>
    <t>884,6	13</t>
  </si>
  <si>
    <t>831,7	29</t>
  </si>
  <si>
    <t>032,7	12</t>
  </si>
  <si>
    <t>540,7	18</t>
  </si>
  <si>
    <t>904,0	63</t>
  </si>
  <si>
    <t>110,9	61</t>
  </si>
  <si>
    <t>534,8	97</t>
  </si>
  <si>
    <t>737,5	77</t>
  </si>
  <si>
    <t>109,9	59</t>
  </si>
  <si>
    <t>427,3	18</t>
  </si>
  <si>
    <t>645,3	18</t>
  </si>
  <si>
    <t>217,8	128</t>
  </si>
  <si>
    <t>014,2	128</t>
  </si>
  <si>
    <t>468,1	69</t>
  </si>
  <si>
    <t>358,9	53</t>
  </si>
  <si>
    <t>135,3	44</t>
  </si>
  <si>
    <t>504,1	33</t>
  </si>
  <si>
    <t>938,9	26</t>
  </si>
  <si>
    <t>256,5	24</t>
  </si>
  <si>
    <t>180,2	96</t>
  </si>
  <si>
    <t>879,6	77</t>
  </si>
  <si>
    <t>630,0	31</t>
  </si>
  <si>
    <t>109,1	38</t>
  </si>
  <si>
    <t>609,9	6</t>
  </si>
  <si>
    <t>195,4	10</t>
  </si>
  <si>
    <t>506,1	10</t>
  </si>
  <si>
    <t>018,6	12</t>
  </si>
  <si>
    <t>651,5	327</t>
  </si>
  <si>
    <t>910,7	310</t>
  </si>
  <si>
    <t>019,9	121</t>
  </si>
  <si>
    <t>328,5	135</t>
  </si>
  <si>
    <t>220,4	5</t>
  </si>
  <si>
    <t>207,9	4</t>
  </si>
  <si>
    <t>528,4	402</t>
  </si>
  <si>
    <t>684,3	403</t>
  </si>
  <si>
    <t>786,8	48</t>
  </si>
  <si>
    <t>199,4	58</t>
  </si>
  <si>
    <t>983,2	42</t>
  </si>
  <si>
    <t>067,8	40</t>
  </si>
  <si>
    <t>571,6	71,0	71,0</t>
  </si>
  <si>
    <t>Aug	22</t>
  </si>
  <si>
    <t>576,7	9</t>
  </si>
  <si>
    <t>024,3	28</t>
  </si>
  <si>
    <t>147,0	44</t>
  </si>
  <si>
    <t>785,1	10</t>
  </si>
  <si>
    <t>312,5	14</t>
  </si>
  <si>
    <t>887,1	1</t>
  </si>
  <si>
    <t>829,6	8</t>
  </si>
  <si>
    <t>783,7	58</t>
  </si>
  <si>
    <t>909,6	8</t>
  </si>
  <si>
    <t>973,8	13</t>
  </si>
  <si>
    <t>294,9	38</t>
  </si>
  <si>
    <t>348,6	52</t>
  </si>
  <si>
    <t>700,7	93</t>
  </si>
  <si>
    <t>315,6	73</t>
  </si>
  <si>
    <t>352,8	66</t>
  </si>
  <si>
    <t>419,5	26</t>
  </si>
  <si>
    <t>230,1	10</t>
  </si>
  <si>
    <t>500,5	78</t>
  </si>
  <si>
    <t>162,8	107</t>
  </si>
  <si>
    <t>368,9	61</t>
  </si>
  <si>
    <t>745,1	42</t>
  </si>
  <si>
    <t>626,3	35</t>
  </si>
  <si>
    <t>761,5	19</t>
  </si>
  <si>
    <t>694,9	23</t>
  </si>
  <si>
    <t>874,2	12</t>
  </si>
  <si>
    <t>682,3	68</t>
  </si>
  <si>
    <t>943,4	53</t>
  </si>
  <si>
    <t>942,5	37</t>
  </si>
  <si>
    <t>861,4	27</t>
  </si>
  <si>
    <t>968,6	8</t>
  </si>
  <si>
    <t>047,6	12</t>
  </si>
  <si>
    <t>579,1	24</t>
  </si>
  <si>
    <t>183,2	9</t>
  </si>
  <si>
    <t>675,8	313</t>
  </si>
  <si>
    <t>047,9	305</t>
  </si>
  <si>
    <t>626,7	149</t>
  </si>
  <si>
    <t>627,1	132</t>
  </si>
  <si>
    <t>554,4	5</t>
  </si>
  <si>
    <t>229,5	4</t>
  </si>
  <si>
    <t>559,5	410</t>
  </si>
  <si>
    <t>073,7	387</t>
  </si>
  <si>
    <t>366,1	68</t>
  </si>
  <si>
    <t>510,1	55</t>
  </si>
  <si>
    <t>332,7	53</t>
  </si>
  <si>
    <t>677,7	57</t>
  </si>
  <si>
    <t>033,4	2,5	2,5</t>
  </si>
  <si>
    <t>Jul	24</t>
  </si>
  <si>
    <t>846,7	14</t>
  </si>
  <si>
    <t>122,8	32</t>
  </si>
  <si>
    <t>607,8	34</t>
  </si>
  <si>
    <t>134,6	6</t>
  </si>
  <si>
    <t>526,2	9</t>
  </si>
  <si>
    <t>005,3	2</t>
  </si>
  <si>
    <t>560,6	15</t>
  </si>
  <si>
    <t>075,7	42</t>
  </si>
  <si>
    <t>544,7	16</t>
  </si>
  <si>
    <t>628,8	17</t>
  </si>
  <si>
    <t>448,7	55</t>
  </si>
  <si>
    <t>294,6	61</t>
  </si>
  <si>
    <t>563,4	100</t>
  </si>
  <si>
    <t>271,5	74</t>
  </si>
  <si>
    <t>333,0	66</t>
  </si>
  <si>
    <t>398,0	20</t>
  </si>
  <si>
    <t>962,5	10</t>
  </si>
  <si>
    <t>258,6	67</t>
  </si>
  <si>
    <t>948,2	63</t>
  </si>
  <si>
    <t>762,5	50</t>
  </si>
  <si>
    <t>389,5	50</t>
  </si>
  <si>
    <t>044,8	30</t>
  </si>
  <si>
    <t>541,9	28</t>
  </si>
  <si>
    <t>394,8	22</t>
  </si>
  <si>
    <t>739,1	17</t>
  </si>
  <si>
    <t>577,9	55</t>
  </si>
  <si>
    <t>373,2	44</t>
  </si>
  <si>
    <t>554,2	28</t>
  </si>
  <si>
    <t>690,9	33</t>
  </si>
  <si>
    <t>967,7	8</t>
  </si>
  <si>
    <t>944,6	11</t>
  </si>
  <si>
    <t>848,8	10</t>
  </si>
  <si>
    <t>194,9	16</t>
  </si>
  <si>
    <t>610,1	206</t>
  </si>
  <si>
    <t>584,4	200</t>
  </si>
  <si>
    <t>862,8	106</t>
  </si>
  <si>
    <t>427,3	89</t>
  </si>
  <si>
    <t>346,3	6</t>
  </si>
  <si>
    <t>005,1	5</t>
  </si>
  <si>
    <t>174,3	506</t>
  </si>
  <si>
    <t>329,4	487</t>
  </si>
  <si>
    <t>225,3	50</t>
  </si>
  <si>
    <t>006,0	44</t>
  </si>
  <si>
    <t>621,7	50</t>
  </si>
  <si>
    <t>590,5	54</t>
  </si>
  <si>
    <t>448,8	299,5	299,5</t>
  </si>
  <si>
    <t>Jun	13</t>
  </si>
  <si>
    <t>658,2	11</t>
  </si>
  <si>
    <t>670,2	24</t>
  </si>
  <si>
    <t>696,5	32</t>
  </si>
  <si>
    <t>904,3	8</t>
  </si>
  <si>
    <t>878,8	11</t>
  </si>
  <si>
    <t>914,1	4</t>
  </si>
  <si>
    <t>205,1	34</t>
  </si>
  <si>
    <t>031,7	34</t>
  </si>
  <si>
    <t>842,5	11</t>
  </si>
  <si>
    <t>487,2	29</t>
  </si>
  <si>
    <t>191,6	56</t>
  </si>
  <si>
    <t>611,2	61</t>
  </si>
  <si>
    <t>716,7	79</t>
  </si>
  <si>
    <t>415,9	81</t>
  </si>
  <si>
    <t>713,6	65</t>
  </si>
  <si>
    <t>060,2	30</t>
  </si>
  <si>
    <t>717,2	14</t>
  </si>
  <si>
    <t>046,2	89</t>
  </si>
  <si>
    <t>654,2	79</t>
  </si>
  <si>
    <t>073,3	50</t>
  </si>
  <si>
    <t>871,7	51</t>
  </si>
  <si>
    <t>662,4	40</t>
  </si>
  <si>
    <t>293,2	24</t>
  </si>
  <si>
    <t>777,7	21</t>
  </si>
  <si>
    <t>793,6	18</t>
  </si>
  <si>
    <t>898,3	65</t>
  </si>
  <si>
    <t>550,6	31</t>
  </si>
  <si>
    <t>090,2	33</t>
  </si>
  <si>
    <t>786,0	26</t>
  </si>
  <si>
    <t>666,0	6</t>
  </si>
  <si>
    <t>252,3	16</t>
  </si>
  <si>
    <t>972,4	13</t>
  </si>
  <si>
    <t>571,1	8</t>
  </si>
  <si>
    <t>238,0	118</t>
  </si>
  <si>
    <t>570,1	123</t>
  </si>
  <si>
    <t>223,6	106</t>
  </si>
  <si>
    <t>213,5	101</t>
  </si>
  <si>
    <t>525,2	6</t>
  </si>
  <si>
    <t>605,0	3</t>
  </si>
  <si>
    <t>433,5	539</t>
  </si>
  <si>
    <t>901,9	529</t>
  </si>
  <si>
    <t>035,5	57</t>
  </si>
  <si>
    <t>376,9	44</t>
  </si>
  <si>
    <t>862,5	41</t>
  </si>
  <si>
    <t>811,3	47</t>
  </si>
  <si>
    <t>218,9	394,7	394,7</t>
  </si>
  <si>
    <t>May	13</t>
  </si>
  <si>
    <t>296,4	10</t>
  </si>
  <si>
    <t>148,5	42</t>
  </si>
  <si>
    <t>434,1	50</t>
  </si>
  <si>
    <t>279,8	5</t>
  </si>
  <si>
    <t>481,7	14</t>
  </si>
  <si>
    <t>545,1	3</t>
  </si>
  <si>
    <t>616,1	17</t>
  </si>
  <si>
    <t>224,5	16</t>
  </si>
  <si>
    <t>361,5	19</t>
  </si>
  <si>
    <t>913,3	20</t>
  </si>
  <si>
    <t>769,7	58</t>
  </si>
  <si>
    <t>831,6	62</t>
  </si>
  <si>
    <t>687,1	88</t>
  </si>
  <si>
    <t>740,2	83</t>
  </si>
  <si>
    <t>470,5	85</t>
  </si>
  <si>
    <t>789,3	29</t>
  </si>
  <si>
    <t>963,5	15</t>
  </si>
  <si>
    <t>713,7	87</t>
  </si>
  <si>
    <t>192,3	96</t>
  </si>
  <si>
    <t>464,7	55</t>
  </si>
  <si>
    <t>028,2	49</t>
  </si>
  <si>
    <t>121,1	53</t>
  </si>
  <si>
    <t>213,8	26</t>
  </si>
  <si>
    <t>826,0	29</t>
  </si>
  <si>
    <t>207,4	23</t>
  </si>
  <si>
    <t>848,7	34</t>
  </si>
  <si>
    <t>745,2	20</t>
  </si>
  <si>
    <t>034,1	34</t>
  </si>
  <si>
    <t>158,9	31</t>
  </si>
  <si>
    <t>474,8	9</t>
  </si>
  <si>
    <t>215,9	12</t>
  </si>
  <si>
    <t>127,0	17</t>
  </si>
  <si>
    <t>422,9	14</t>
  </si>
  <si>
    <t>285,4	111</t>
  </si>
  <si>
    <t>514,4	126</t>
  </si>
  <si>
    <t>511,1	132</t>
  </si>
  <si>
    <t>481,3	149</t>
  </si>
  <si>
    <t>555,4	3</t>
  </si>
  <si>
    <t>926,2	3</t>
  </si>
  <si>
    <t>428,9	394</t>
  </si>
  <si>
    <t>092,4	397</t>
  </si>
  <si>
    <t>866,3	66</t>
  </si>
  <si>
    <t>581,0	56</t>
  </si>
  <si>
    <t>257,0	67</t>
  </si>
  <si>
    <t>743,8	81</t>
  </si>
  <si>
    <t>402,6	417,9	417,9</t>
  </si>
  <si>
    <t>Apr	21</t>
  </si>
  <si>
    <t>686,7	13</t>
  </si>
  <si>
    <t>165,0	57</t>
  </si>
  <si>
    <t>914,5	64</t>
  </si>
  <si>
    <t>423,6	9</t>
  </si>
  <si>
    <t>221,4	15</t>
  </si>
  <si>
    <t>253,9	3</t>
  </si>
  <si>
    <t>164,4	5</t>
  </si>
  <si>
    <t>029,6	40</t>
  </si>
  <si>
    <t>509,4	29</t>
  </si>
  <si>
    <t>731,0	18</t>
  </si>
  <si>
    <t>234,9	57</t>
  </si>
  <si>
    <t>537,6	63</t>
  </si>
  <si>
    <t>557,4	76</t>
  </si>
  <si>
    <t>735,3	86</t>
  </si>
  <si>
    <t>647,8	79</t>
  </si>
  <si>
    <t>181,1	22</t>
  </si>
  <si>
    <t>423,2	10</t>
  </si>
  <si>
    <t>851,9	113</t>
  </si>
  <si>
    <t>380,6	123</t>
  </si>
  <si>
    <t>681,8	64</t>
  </si>
  <si>
    <t>868,0	66</t>
  </si>
  <si>
    <t>315,1	42</t>
  </si>
  <si>
    <t>265,8	37</t>
  </si>
  <si>
    <t>312,5	25</t>
  </si>
  <si>
    <t>854,8	29</t>
  </si>
  <si>
    <t>889,7	21</t>
  </si>
  <si>
    <t>116,6	28</t>
  </si>
  <si>
    <t>204,2	24</t>
  </si>
  <si>
    <t>559,2	37</t>
  </si>
  <si>
    <t>811,5	6</t>
  </si>
  <si>
    <t>982,4	16</t>
  </si>
  <si>
    <t>836,2	16</t>
  </si>
  <si>
    <t>022,4	13</t>
  </si>
  <si>
    <t>651,3	87</t>
  </si>
  <si>
    <t>227,5	109</t>
  </si>
  <si>
    <t>168,8	126</t>
  </si>
  <si>
    <t>176,1	136</t>
  </si>
  <si>
    <t>715,6	4</t>
  </si>
  <si>
    <t>167,3	3</t>
  </si>
  <si>
    <t>399,1	203</t>
  </si>
  <si>
    <t>073,2	205</t>
  </si>
  <si>
    <t>528,4	81</t>
  </si>
  <si>
    <t>049,4	66</t>
  </si>
  <si>
    <t>996,0	71</t>
  </si>
  <si>
    <t>455,7	77</t>
  </si>
  <si>
    <t>238,1	1</t>
  </si>
  <si>
    <t>599,1	1</t>
  </si>
  <si>
    <t>Mar	24</t>
  </si>
  <si>
    <t>346,7	10</t>
  </si>
  <si>
    <t>144,1	60</t>
  </si>
  <si>
    <t>608,6	38</t>
  </si>
  <si>
    <t>175,1	7</t>
  </si>
  <si>
    <t>701,6	13</t>
  </si>
  <si>
    <t>214,0	8</t>
  </si>
  <si>
    <t>562,3	18</t>
  </si>
  <si>
    <t>504,9	30</t>
  </si>
  <si>
    <t>667,5	19</t>
  </si>
  <si>
    <t>642,5	14</t>
  </si>
  <si>
    <t>074,3	48</t>
  </si>
  <si>
    <t>749,9	53</t>
  </si>
  <si>
    <t>255,3	63</t>
  </si>
  <si>
    <t>665,0	78</t>
  </si>
  <si>
    <t>297,9	71</t>
  </si>
  <si>
    <t>972,7	25</t>
  </si>
  <si>
    <t>407,5	16</t>
  </si>
  <si>
    <t>425,6	95</t>
  </si>
  <si>
    <t>152,3	107</t>
  </si>
  <si>
    <t>633,5	71</t>
  </si>
  <si>
    <t>506,9	73</t>
  </si>
  <si>
    <t>019,0	45</t>
  </si>
  <si>
    <t>625,4	25</t>
  </si>
  <si>
    <t>001,2	23</t>
  </si>
  <si>
    <t>702,7	25</t>
  </si>
  <si>
    <t>413,3	16</t>
  </si>
  <si>
    <t>345,5	24</t>
  </si>
  <si>
    <t>718,7	16</t>
  </si>
  <si>
    <t>476,3	31</t>
  </si>
  <si>
    <t>972,2	4</t>
  </si>
  <si>
    <t>592,3	8</t>
  </si>
  <si>
    <t>555,3	17</t>
  </si>
  <si>
    <t>676,0	11</t>
  </si>
  <si>
    <t>779,2	67</t>
  </si>
  <si>
    <t>292,7	95</t>
  </si>
  <si>
    <t>841,1	66</t>
  </si>
  <si>
    <t>910,1	112</t>
  </si>
  <si>
    <t>879,1	3</t>
  </si>
  <si>
    <t>079,4	2</t>
  </si>
  <si>
    <t>968,1	195</t>
  </si>
  <si>
    <t>184,3	221</t>
  </si>
  <si>
    <t>272,0	64</t>
  </si>
  <si>
    <t>420,1	63</t>
  </si>
  <si>
    <t>511,3	58</t>
  </si>
  <si>
    <t>705,9	62</t>
  </si>
  <si>
    <t>965,3	31,3	31,3</t>
  </si>
  <si>
    <t>Feb	47</t>
  </si>
  <si>
    <t>060,8	24</t>
  </si>
  <si>
    <t>480,7	81</t>
  </si>
  <si>
    <t>339,8	52</t>
  </si>
  <si>
    <t>824,9	11</t>
  </si>
  <si>
    <t>791,0	16</t>
  </si>
  <si>
    <t>072,9	5</t>
  </si>
  <si>
    <t>786,4	6</t>
  </si>
  <si>
    <t>948,8	47</t>
  </si>
  <si>
    <t>115,0	50</t>
  </si>
  <si>
    <t>707,6	18</t>
  </si>
  <si>
    <t>658,3	49</t>
  </si>
  <si>
    <t>780,3	71</t>
  </si>
  <si>
    <t>645,6	82</t>
  </si>
  <si>
    <t>118,5	93</t>
  </si>
  <si>
    <t>188,9	94</t>
  </si>
  <si>
    <t>569,6	20</t>
  </si>
  <si>
    <t>839,7	19</t>
  </si>
  <si>
    <t>399,8	113</t>
  </si>
  <si>
    <t>357,3	102</t>
  </si>
  <si>
    <t>095,6	72</t>
  </si>
  <si>
    <t>828,8	136</t>
  </si>
  <si>
    <t>576,1	43</t>
  </si>
  <si>
    <t>331,4	39</t>
  </si>
  <si>
    <t>594,0	18</t>
  </si>
  <si>
    <t>906,6	24</t>
  </si>
  <si>
    <t>356,1	15</t>
  </si>
  <si>
    <t>806,7	22</t>
  </si>
  <si>
    <t>153,1	16</t>
  </si>
  <si>
    <t>303,0	31</t>
  </si>
  <si>
    <t>644,2	8</t>
  </si>
  <si>
    <t>639,5	16</t>
  </si>
  <si>
    <t>100,6	15</t>
  </si>
  <si>
    <t>127,2	18</t>
  </si>
  <si>
    <t>420,0	50</t>
  </si>
  <si>
    <t>776,3	67</t>
  </si>
  <si>
    <t>206,6	98</t>
  </si>
  <si>
    <t>650,8	96</t>
  </si>
  <si>
    <t>341,7	4</t>
  </si>
  <si>
    <t>974,7	4</t>
  </si>
  <si>
    <t>125,4	180</t>
  </si>
  <si>
    <t>645,6	205</t>
  </si>
  <si>
    <t>226,1	30</t>
  </si>
  <si>
    <t>596,4	37</t>
  </si>
  <si>
    <t>127,7	31</t>
  </si>
  <si>
    <t>320,1	30</t>
  </si>
  <si>
    <t>514,1	27,5	27,5</t>
  </si>
  <si>
    <t>Jan	30</t>
  </si>
  <si>
    <t>853,0	26</t>
  </si>
  <si>
    <t>940,4	61</t>
  </si>
  <si>
    <t>955,2	68</t>
  </si>
  <si>
    <t>846,6	12</t>
  </si>
  <si>
    <t>219,5	21</t>
  </si>
  <si>
    <t>022,0	9</t>
  </si>
  <si>
    <t>208,3	24</t>
  </si>
  <si>
    <t>713,5	29</t>
  </si>
  <si>
    <t>296,9	50</t>
  </si>
  <si>
    <t>024,5	38</t>
  </si>
  <si>
    <t>694,6	72</t>
  </si>
  <si>
    <t>154,3	84</t>
  </si>
  <si>
    <t>633,5	127</t>
  </si>
  <si>
    <t>216,8	122</t>
  </si>
  <si>
    <t>128,0	106</t>
  </si>
  <si>
    <t>552,0	22</t>
  </si>
  <si>
    <t>804,6	15</t>
  </si>
  <si>
    <t>556,8	133</t>
  </si>
  <si>
    <t>624,7	121</t>
  </si>
  <si>
    <t>732,4	67</t>
  </si>
  <si>
    <t>301,3	95</t>
  </si>
  <si>
    <t>270,5	53</t>
  </si>
  <si>
    <t>697,6	35</t>
  </si>
  <si>
    <t>566,4	21</t>
  </si>
  <si>
    <t>846,2	21</t>
  </si>
  <si>
    <t>025,8	14</t>
  </si>
  <si>
    <t>257,0	14</t>
  </si>
  <si>
    <t>197,9	20</t>
  </si>
  <si>
    <t>900,0	28</t>
  </si>
  <si>
    <t>922,8	11</t>
  </si>
  <si>
    <t>590,4	15</t>
  </si>
  <si>
    <t>518,2	14</t>
  </si>
  <si>
    <t>675,8	17</t>
  </si>
  <si>
    <t>749,0	45</t>
  </si>
  <si>
    <t>916,2	51</t>
  </si>
  <si>
    <t>047,7	111</t>
  </si>
  <si>
    <t>139,9	100</t>
  </si>
  <si>
    <t>258,2	3</t>
  </si>
  <si>
    <t>686,1	2</t>
  </si>
  <si>
    <t>653,1	288</t>
  </si>
  <si>
    <t>542,4	171</t>
  </si>
  <si>
    <t>245,5	41</t>
  </si>
  <si>
    <t>956,5	41</t>
  </si>
  <si>
    <t>012,8	80</t>
  </si>
  <si>
    <t>504,4	68</t>
  </si>
  <si>
    <t>376,7	1</t>
  </si>
  <si>
    <t>389,5	1</t>
  </si>
  <si>
    <t>Dec	36</t>
  </si>
  <si>
    <t>925,4	21</t>
  </si>
  <si>
    <t>794,8	48</t>
  </si>
  <si>
    <t>189,6	52</t>
  </si>
  <si>
    <t>904,2	17</t>
  </si>
  <si>
    <t>921,2	19</t>
  </si>
  <si>
    <t>131,3	8</t>
  </si>
  <si>
    <t>335,3	18</t>
  </si>
  <si>
    <t>019,5	30</t>
  </si>
  <si>
    <t>240,1	40</t>
  </si>
  <si>
    <t>028,8	13</t>
  </si>
  <si>
    <t>877,6	71</t>
  </si>
  <si>
    <t>477,7	65</t>
  </si>
  <si>
    <t>974,0	90</t>
  </si>
  <si>
    <t>660,9	134</t>
  </si>
  <si>
    <t>256,3	106</t>
  </si>
  <si>
    <t>522,7	25</t>
  </si>
  <si>
    <t>988,3	14</t>
  </si>
  <si>
    <t>834,5	130</t>
  </si>
  <si>
    <t>095,9	145</t>
  </si>
  <si>
    <t>845,5	75</t>
  </si>
  <si>
    <t>492,6	79</t>
  </si>
  <si>
    <t>339,1	44</t>
  </si>
  <si>
    <t>811,6	22</t>
  </si>
  <si>
    <t>039,3	32</t>
  </si>
  <si>
    <t>020,3	14</t>
  </si>
  <si>
    <t>707,2	12</t>
  </si>
  <si>
    <t>664,0	12</t>
  </si>
  <si>
    <t>034,9	15</t>
  </si>
  <si>
    <t>041,1	25</t>
  </si>
  <si>
    <t>113,7	9</t>
  </si>
  <si>
    <t>476,3	10</t>
  </si>
  <si>
    <t>893,8	74</t>
  </si>
  <si>
    <t>474,8	55</t>
  </si>
  <si>
    <t>431,3	49</t>
  </si>
  <si>
    <t>412,9	51</t>
  </si>
  <si>
    <t>576,3	123</t>
  </si>
  <si>
    <t>761,9	93</t>
  </si>
  <si>
    <t>777,2	3</t>
  </si>
  <si>
    <t>511,1	3</t>
  </si>
  <si>
    <t>118,3	185</t>
  </si>
  <si>
    <t>877,0	164</t>
  </si>
  <si>
    <t>473,3	31</t>
  </si>
  <si>
    <t>033,7	31</t>
  </si>
  <si>
    <t>164,4	79</t>
  </si>
  <si>
    <t>978,5	80</t>
  </si>
  <si>
    <t>244,4	1</t>
  </si>
  <si>
    <t>084,8	1</t>
  </si>
  <si>
    <t>Nov	27</t>
  </si>
  <si>
    <t>381,0	15</t>
  </si>
  <si>
    <t>637,2	57</t>
  </si>
  <si>
    <t>032,8	42</t>
  </si>
  <si>
    <t>738,6	12</t>
  </si>
  <si>
    <t>314,2	33</t>
  </si>
  <si>
    <t>682,4	11</t>
  </si>
  <si>
    <t>077,0	17</t>
  </si>
  <si>
    <t>847,6	29</t>
  </si>
  <si>
    <t>010,8	39</t>
  </si>
  <si>
    <t>276,2	24</t>
  </si>
  <si>
    <t>840,8	47</t>
  </si>
  <si>
    <t>594,9	57</t>
  </si>
  <si>
    <t>394,1	95</t>
  </si>
  <si>
    <t>738,3	79</t>
  </si>
  <si>
    <t>485,4	81</t>
  </si>
  <si>
    <t>871,1	29</t>
  </si>
  <si>
    <t>026,7	18</t>
  </si>
  <si>
    <t>636,7	101</t>
  </si>
  <si>
    <t>079,5	123</t>
  </si>
  <si>
    <t>753,9	57</t>
  </si>
  <si>
    <t>518,1	114</t>
  </si>
  <si>
    <t>150,8	43</t>
  </si>
  <si>
    <t>396,8	35</t>
  </si>
  <si>
    <t>394,3	18</t>
  </si>
  <si>
    <t>064,4	22</t>
  </si>
  <si>
    <t>612,4	22</t>
  </si>
  <si>
    <t>783,3	20</t>
  </si>
  <si>
    <t>380,8	23</t>
  </si>
  <si>
    <t>270,8	30</t>
  </si>
  <si>
    <t>317,8	4</t>
  </si>
  <si>
    <t>726,8	8</t>
  </si>
  <si>
    <t>431,0	54</t>
  </si>
  <si>
    <t>722,5	49</t>
  </si>
  <si>
    <t>757,0	42</t>
  </si>
  <si>
    <t>990,9	45</t>
  </si>
  <si>
    <t>502,9	113</t>
  </si>
  <si>
    <t>097,6	100</t>
  </si>
  <si>
    <t>568,5	2</t>
  </si>
  <si>
    <t>836,6	2</t>
  </si>
  <si>
    <t>439,0	203</t>
  </si>
  <si>
    <t>190,1	175</t>
  </si>
  <si>
    <t>579,2	56</t>
  </si>
  <si>
    <t>341,6	37</t>
  </si>
  <si>
    <t>042,3	76</t>
  </si>
  <si>
    <t>473,2	75</t>
  </si>
  <si>
    <t>378,8	379,0	379,0</t>
  </si>
  <si>
    <t>Oct	30</t>
  </si>
  <si>
    <t>831,2	20</t>
  </si>
  <si>
    <t>016,8	38</t>
  </si>
  <si>
    <t>508,2	43</t>
  </si>
  <si>
    <t>203,0	21</t>
  </si>
  <si>
    <t>510,8	25</t>
  </si>
  <si>
    <t>648,2	12</t>
  </si>
  <si>
    <t>140,7	15</t>
  </si>
  <si>
    <t>782,1	18</t>
  </si>
  <si>
    <t>962,2	16</t>
  </si>
  <si>
    <t>562,4	25</t>
  </si>
  <si>
    <t>053,8	36</t>
  </si>
  <si>
    <t>472,4	72</t>
  </si>
  <si>
    <t>809,9	77</t>
  </si>
  <si>
    <t>439,7	68</t>
  </si>
  <si>
    <t>021,5	81</t>
  </si>
  <si>
    <t>548,6	29</t>
  </si>
  <si>
    <t>193,4	13</t>
  </si>
  <si>
    <t>031,3	92</t>
  </si>
  <si>
    <t>108,2	80</t>
  </si>
  <si>
    <t>985,8	57</t>
  </si>
  <si>
    <t>348,0	118</t>
  </si>
  <si>
    <t>738,0	38</t>
  </si>
  <si>
    <t>680,1	35</t>
  </si>
  <si>
    <t>532,0	19</t>
  </si>
  <si>
    <t>783,1	18</t>
  </si>
  <si>
    <t>435,2	16</t>
  </si>
  <si>
    <t>977,3	22</t>
  </si>
  <si>
    <t>460,3	22</t>
  </si>
  <si>
    <t>941,2	31</t>
  </si>
  <si>
    <t>968,1	2</t>
  </si>
  <si>
    <t>752,7	5</t>
  </si>
  <si>
    <t>001,5	35</t>
  </si>
  <si>
    <t>352,2	30</t>
  </si>
  <si>
    <t>436,9	50</t>
  </si>
  <si>
    <t>867,3	55</t>
  </si>
  <si>
    <t>935,8	112</t>
  </si>
  <si>
    <t>575,1	80</t>
  </si>
  <si>
    <t>375,2	2</t>
  </si>
  <si>
    <t>687,9	2</t>
  </si>
  <si>
    <t>523,0	201</t>
  </si>
  <si>
    <t>495,6	184</t>
  </si>
  <si>
    <t>089,3	33</t>
  </si>
  <si>
    <t>154,1	43</t>
  </si>
  <si>
    <t>046,6	50</t>
  </si>
  <si>
    <t>673,8	51</t>
  </si>
  <si>
    <t>904,0	1</t>
  </si>
  <si>
    <t>164,5	1</t>
  </si>
  <si>
    <t>23 - Sep</t>
  </si>
  <si>
    <t>23 - Aug</t>
  </si>
  <si>
    <t>23 - Jul</t>
  </si>
  <si>
    <t>23 - Jun</t>
  </si>
  <si>
    <t>23 - May</t>
  </si>
  <si>
    <t>23 - Apr</t>
  </si>
  <si>
    <t>23 - Mar</t>
  </si>
  <si>
    <t>23 - Feb</t>
  </si>
  <si>
    <t>23 - Jan</t>
  </si>
  <si>
    <t>22 - Dec</t>
  </si>
  <si>
    <t>22 - Nov</t>
  </si>
  <si>
    <t>22 - Oct</t>
  </si>
  <si>
    <t>22 - Sep</t>
  </si>
  <si>
    <t>22 - Aug</t>
  </si>
  <si>
    <t>22 - Jul</t>
  </si>
  <si>
    <t>22 - Jun</t>
  </si>
  <si>
    <t>22 - May</t>
  </si>
  <si>
    <t>22 - Apr</t>
  </si>
  <si>
    <t>22 - Mar</t>
  </si>
  <si>
    <t>22 - Feb</t>
  </si>
  <si>
    <t>22 - Jan</t>
  </si>
  <si>
    <t>21 - Dec</t>
  </si>
  <si>
    <t>21 - Nov</t>
  </si>
  <si>
    <t>21 - Oct</t>
  </si>
  <si>
    <t>Buy</t>
  </si>
  <si>
    <t>Sell</t>
  </si>
  <si>
    <t>21 - Sep</t>
  </si>
  <si>
    <t>21 - Aug</t>
  </si>
  <si>
    <t>21 - Jul</t>
  </si>
  <si>
    <t>21 - Jun</t>
  </si>
  <si>
    <t>21 - May</t>
  </si>
  <si>
    <t>21 - Apr</t>
  </si>
  <si>
    <t>21 - Mar</t>
  </si>
  <si>
    <t>21 - Feb</t>
  </si>
  <si>
    <t>21 - Jan</t>
  </si>
  <si>
    <t>TWh/a</t>
  </si>
  <si>
    <t>Coef</t>
  </si>
  <si>
    <t>SE3</t>
  </si>
  <si>
    <t>Nord Pool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</si>
</sst>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sz val="14"/>
      <color rgb="FF001C37"/>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 fontId="0" fillId="0" borderId="0" xfId="0" applyNumberFormat="1"/>
    <xf numFmtId="4" fontId="0" fillId="0" borderId="0" xfId="0" applyNumberFormat="1"/>
    <xf numFmtId="164" fontId="0" fillId="0" borderId="0" xfId="0" applyNumberFormat="1"/>
    <xf numFmtId="3"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Sheet1!$C$7</c:f>
              <c:strCache>
                <c:ptCount val="1"/>
                <c:pt idx="0">
                  <c:v>Nord Pool area</c:v>
                </c:pt>
              </c:strCache>
            </c:strRef>
          </c:tx>
          <c:spPr>
            <a:solidFill>
              <a:schemeClr val="accent1"/>
            </a:solidFill>
            <a:ln>
              <a:noFill/>
            </a:ln>
            <a:effectLst/>
          </c:spPr>
          <c:invertIfNegative val="0"/>
          <c:dLbls>
            <c:dLbl>
              <c:idx val="15"/>
              <c:layout>
                <c:manualLayout>
                  <c:x val="-5.044136191677194E-2"/>
                  <c:y val="-9.3333333333333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D7-F84D-9256-7E10E9ED74D3}"/>
                </c:ext>
              </c:extLst>
            </c:dLbl>
            <c:dLbl>
              <c:idx val="16"/>
              <c:layout>
                <c:manualLayout>
                  <c:x val="-4.5397225725094581E-2"/>
                  <c:y val="-6.33333333333333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D7-F84D-9256-7E10E9ED74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Sheet1!$B$8:$B$25</c:f>
              <c:numCache>
                <c:formatCode>General</c:formatCode>
                <c:ptCount val="18"/>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numCache>
            </c:numRef>
          </c:cat>
          <c:val>
            <c:numRef>
              <c:f>Sheet1!$C$8:$C$25</c:f>
              <c:numCache>
                <c:formatCode>#,##0</c:formatCode>
                <c:ptCount val="18"/>
                <c:pt idx="0">
                  <c:v>1</c:v>
                </c:pt>
                <c:pt idx="1">
                  <c:v>1.6</c:v>
                </c:pt>
                <c:pt idx="2">
                  <c:v>1.85</c:v>
                </c:pt>
                <c:pt idx="3">
                  <c:v>2.2000000000000002</c:v>
                </c:pt>
                <c:pt idx="4">
                  <c:v>2.2000000000000002</c:v>
                </c:pt>
                <c:pt idx="5">
                  <c:v>3.55</c:v>
                </c:pt>
                <c:pt idx="6">
                  <c:v>3.05</c:v>
                </c:pt>
                <c:pt idx="7">
                  <c:v>4.05</c:v>
                </c:pt>
                <c:pt idx="8">
                  <c:v>4.8499999999999996</c:v>
                </c:pt>
                <c:pt idx="9">
                  <c:v>4.95</c:v>
                </c:pt>
                <c:pt idx="10">
                  <c:v>4.99</c:v>
                </c:pt>
                <c:pt idx="11">
                  <c:v>6.6</c:v>
                </c:pt>
                <c:pt idx="12">
                  <c:v>8.3000000000000007</c:v>
                </c:pt>
                <c:pt idx="13">
                  <c:v>15.8</c:v>
                </c:pt>
                <c:pt idx="14">
                  <c:v>26</c:v>
                </c:pt>
                <c:pt idx="15">
                  <c:v>25.18</c:v>
                </c:pt>
                <c:pt idx="16">
                  <c:v>37.700000000000003</c:v>
                </c:pt>
                <c:pt idx="17">
                  <c:v>73.55</c:v>
                </c:pt>
              </c:numCache>
            </c:numRef>
          </c:val>
          <c:extLst>
            <c:ext xmlns:c16="http://schemas.microsoft.com/office/drawing/2014/chart" uri="{C3380CC4-5D6E-409C-BE32-E72D297353CC}">
              <c16:uniqueId val="{00000000-A0D7-F84D-9256-7E10E9ED74D3}"/>
            </c:ext>
          </c:extLst>
        </c:ser>
        <c:dLbls>
          <c:showLegendKey val="0"/>
          <c:showVal val="0"/>
          <c:showCatName val="0"/>
          <c:showSerName val="0"/>
          <c:showPercent val="0"/>
          <c:showBubbleSize val="0"/>
        </c:dLbls>
        <c:gapWidth val="52"/>
        <c:overlap val="-27"/>
        <c:axId val="1961471343"/>
        <c:axId val="288207120"/>
      </c:barChart>
      <c:barChart>
        <c:barDir val="col"/>
        <c:grouping val="clustered"/>
        <c:varyColors val="0"/>
        <c:ser>
          <c:idx val="1"/>
          <c:order val="1"/>
          <c:tx>
            <c:strRef>
              <c:f>Sheet1!$E$7</c:f>
              <c:strCache>
                <c:ptCount val="1"/>
                <c:pt idx="0">
                  <c:v>SE3</c:v>
                </c:pt>
              </c:strCache>
            </c:strRef>
          </c:tx>
          <c:spPr>
            <a:solidFill>
              <a:srgbClr val="FF0000">
                <a:alpha val="40000"/>
              </a:srgbClr>
            </a:solidFill>
            <a:ln>
              <a:noFill/>
            </a:ln>
            <a:effectLst/>
          </c:spPr>
          <c:invertIfNegative val="0"/>
          <c:dLbls>
            <c:spPr>
              <a:solidFill>
                <a:schemeClr val="bg1"/>
              </a:solidFill>
              <a:ln>
                <a:solidFill>
                  <a:schemeClr val="tx1"/>
                </a:solidFill>
              </a:ln>
              <a:effectLst/>
            </c:spPr>
            <c:txPr>
              <a:bodyPr rot="-5400000" spcFirstLastPara="1" vertOverflow="ellipsis" wrap="square" lIns="36576" tIns="19050" rIns="38100" bIns="19050" anchor="ctr" anchorCtr="1">
                <a:spAutoFit/>
              </a:bodyPr>
              <a:lstStyle/>
              <a:p>
                <a:pPr>
                  <a:defRPr sz="900" b="0" i="0" u="none" strike="noStrike" kern="1200" baseline="0">
                    <a:solidFill>
                      <a:srgbClr val="FF0000"/>
                    </a:solidFill>
                    <a:latin typeface=""/>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val>
            <c:numRef>
              <c:f>Sheet1!$E$8:$E$25</c:f>
              <c:numCache>
                <c:formatCode>#\ ##0.0</c:formatCode>
                <c:ptCount val="18"/>
                <c:pt idx="15">
                  <c:v>1.8103803000000003</c:v>
                </c:pt>
                <c:pt idx="16">
                  <c:v>2.0266915000000005</c:v>
                </c:pt>
                <c:pt idx="17">
                  <c:v>2.1367934666666666</c:v>
                </c:pt>
              </c:numCache>
            </c:numRef>
          </c:val>
          <c:extLst>
            <c:ext xmlns:c16="http://schemas.microsoft.com/office/drawing/2014/chart" uri="{C3380CC4-5D6E-409C-BE32-E72D297353CC}">
              <c16:uniqueId val="{00000002-A0D7-F84D-9256-7E10E9ED74D3}"/>
            </c:ext>
          </c:extLst>
        </c:ser>
        <c:dLbls>
          <c:showLegendKey val="0"/>
          <c:showVal val="0"/>
          <c:showCatName val="0"/>
          <c:showSerName val="0"/>
          <c:showPercent val="0"/>
          <c:showBubbleSize val="0"/>
        </c:dLbls>
        <c:gapWidth val="247"/>
        <c:axId val="350960816"/>
        <c:axId val="350957840"/>
      </c:barChart>
      <c:catAx>
        <c:axId val="196147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
                <a:ea typeface="+mn-ea"/>
                <a:cs typeface="+mn-cs"/>
              </a:defRPr>
            </a:pPr>
            <a:endParaRPr lang="en-US"/>
          </a:p>
        </c:txPr>
        <c:crossAx val="288207120"/>
        <c:crosses val="autoZero"/>
        <c:auto val="1"/>
        <c:lblAlgn val="ctr"/>
        <c:lblOffset val="100"/>
        <c:noMultiLvlLbl val="0"/>
      </c:catAx>
      <c:valAx>
        <c:axId val="288207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
                <a:ea typeface="+mn-ea"/>
                <a:cs typeface="+mn-cs"/>
              </a:defRPr>
            </a:pPr>
            <a:endParaRPr lang="en-US"/>
          </a:p>
        </c:txPr>
        <c:crossAx val="1961471343"/>
        <c:crosses val="autoZero"/>
        <c:crossBetween val="between"/>
      </c:valAx>
      <c:valAx>
        <c:axId val="350957840"/>
        <c:scaling>
          <c:orientation val="minMax"/>
          <c:max val="3"/>
          <c:min val="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
                <a:ea typeface="+mn-ea"/>
                <a:cs typeface="+mn-cs"/>
              </a:defRPr>
            </a:pPr>
            <a:endParaRPr lang="en-US"/>
          </a:p>
        </c:txPr>
        <c:crossAx val="350960816"/>
        <c:crosses val="max"/>
        <c:crossBetween val="between"/>
        <c:majorUnit val="1"/>
      </c:valAx>
      <c:catAx>
        <c:axId val="350960816"/>
        <c:scaling>
          <c:orientation val="minMax"/>
        </c:scaling>
        <c:delete val="1"/>
        <c:axPos val="b"/>
        <c:majorTickMark val="out"/>
        <c:minorTickMark val="none"/>
        <c:tickLblPos val="nextTo"/>
        <c:crossAx val="3509578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317500</xdr:colOff>
      <xdr:row>6</xdr:row>
      <xdr:rowOff>177800</xdr:rowOff>
    </xdr:from>
    <xdr:to>
      <xdr:col>11</xdr:col>
      <xdr:colOff>400050</xdr:colOff>
      <xdr:row>25</xdr:row>
      <xdr:rowOff>127000</xdr:rowOff>
    </xdr:to>
    <xdr:graphicFrame macro="">
      <xdr:nvGraphicFramePr>
        <xdr:cNvPr id="2" name="Chart 1">
          <a:extLst>
            <a:ext uri="{FF2B5EF4-FFF2-40B4-BE49-F238E27FC236}">
              <a16:creationId xmlns:a16="http://schemas.microsoft.com/office/drawing/2014/main" id="{08D8A475-7A5A-82A4-B5A0-380E6E186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lbas_volumes" connectionId="1" xr16:uid="{952A12A3-F18F-0F49-8F9F-A076FDE2C78D}" autoFormatId="16" applyNumberFormats="0" applyBorderFormats="0" applyFontFormats="1" applyPatternFormats="1" applyAlignmentFormats="0" applyWidthHeightFormats="0"/>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BF1D7-9351-EC44-B1F0-B91FA8DB755F}">
  <sheetPr codeName="Sheet1"/>
  <dimension ref="A7:E25"/>
  <sheetViews>
    <sheetView tabSelected="1" workbookViewId="0">
      <selection activeCell="M15" sqref="M15"/>
    </sheetView>
  </sheetViews>
  <sheetFormatPr baseColWidth="10" defaultRowHeight="16" x14ac:dyDescent="0.2"/>
  <cols>
    <col min="3" max="3" width="10.83203125" style="4"/>
    <col min="5" max="5" width="10.83203125" style="3"/>
  </cols>
  <sheetData>
    <row r="7" spans="2:5" x14ac:dyDescent="0.2">
      <c r="C7" s="4" t="s">
        <v>1173</v>
      </c>
      <c r="E7" s="3" t="s">
        <v>1172</v>
      </c>
    </row>
    <row r="8" spans="2:5" x14ac:dyDescent="0.2">
      <c r="B8">
        <v>2006</v>
      </c>
      <c r="C8" s="4">
        <v>1</v>
      </c>
    </row>
    <row r="9" spans="2:5" x14ac:dyDescent="0.2">
      <c r="B9">
        <f>B8+1</f>
        <v>2007</v>
      </c>
      <c r="C9" s="4">
        <v>1.6</v>
      </c>
    </row>
    <row r="10" spans="2:5" x14ac:dyDescent="0.2">
      <c r="B10">
        <f t="shared" ref="B10:B24" si="0">B9+1</f>
        <v>2008</v>
      </c>
      <c r="C10" s="4">
        <v>1.85</v>
      </c>
    </row>
    <row r="11" spans="2:5" x14ac:dyDescent="0.2">
      <c r="B11">
        <f t="shared" si="0"/>
        <v>2009</v>
      </c>
      <c r="C11" s="4">
        <v>2.2000000000000002</v>
      </c>
    </row>
    <row r="12" spans="2:5" x14ac:dyDescent="0.2">
      <c r="B12">
        <f t="shared" si="0"/>
        <v>2010</v>
      </c>
      <c r="C12" s="4">
        <v>2.2000000000000002</v>
      </c>
    </row>
    <row r="13" spans="2:5" x14ac:dyDescent="0.2">
      <c r="B13">
        <f t="shared" si="0"/>
        <v>2011</v>
      </c>
      <c r="C13" s="4">
        <v>3.55</v>
      </c>
    </row>
    <row r="14" spans="2:5" x14ac:dyDescent="0.2">
      <c r="B14">
        <f t="shared" si="0"/>
        <v>2012</v>
      </c>
      <c r="C14" s="4">
        <v>3.05</v>
      </c>
    </row>
    <row r="15" spans="2:5" x14ac:dyDescent="0.2">
      <c r="B15">
        <f t="shared" si="0"/>
        <v>2013</v>
      </c>
      <c r="C15" s="4">
        <v>4.05</v>
      </c>
    </row>
    <row r="16" spans="2:5" x14ac:dyDescent="0.2">
      <c r="B16">
        <f t="shared" si="0"/>
        <v>2014</v>
      </c>
      <c r="C16" s="4">
        <v>4.8499999999999996</v>
      </c>
    </row>
    <row r="17" spans="1:5" x14ac:dyDescent="0.2">
      <c r="B17">
        <f t="shared" si="0"/>
        <v>2015</v>
      </c>
      <c r="C17" s="4">
        <v>4.95</v>
      </c>
    </row>
    <row r="18" spans="1:5" x14ac:dyDescent="0.2">
      <c r="B18">
        <f t="shared" si="0"/>
        <v>2016</v>
      </c>
      <c r="C18" s="4">
        <v>4.99</v>
      </c>
    </row>
    <row r="19" spans="1:5" x14ac:dyDescent="0.2">
      <c r="B19">
        <f t="shared" si="0"/>
        <v>2017</v>
      </c>
      <c r="C19" s="4">
        <v>6.6</v>
      </c>
    </row>
    <row r="20" spans="1:5" x14ac:dyDescent="0.2">
      <c r="B20">
        <f t="shared" si="0"/>
        <v>2018</v>
      </c>
      <c r="C20" s="4">
        <v>8.3000000000000007</v>
      </c>
    </row>
    <row r="21" spans="1:5" x14ac:dyDescent="0.2">
      <c r="B21">
        <f t="shared" si="0"/>
        <v>2019</v>
      </c>
      <c r="C21" s="4">
        <v>15.8</v>
      </c>
    </row>
    <row r="22" spans="1:5" x14ac:dyDescent="0.2">
      <c r="B22">
        <f t="shared" si="0"/>
        <v>2020</v>
      </c>
      <c r="C22" s="4">
        <v>26</v>
      </c>
    </row>
    <row r="23" spans="1:5" x14ac:dyDescent="0.2">
      <c r="B23">
        <f t="shared" si="0"/>
        <v>2021</v>
      </c>
      <c r="C23" s="4">
        <v>25.18</v>
      </c>
      <c r="E23" s="3">
        <f>'SE3'!K8</f>
        <v>1.8103803000000003</v>
      </c>
    </row>
    <row r="24" spans="1:5" x14ac:dyDescent="0.2">
      <c r="B24">
        <f t="shared" si="0"/>
        <v>2022</v>
      </c>
      <c r="C24" s="4">
        <v>37.700000000000003</v>
      </c>
      <c r="E24" s="3">
        <f>'SE3'!K9</f>
        <v>2.0266915000000005</v>
      </c>
    </row>
    <row r="25" spans="1:5" x14ac:dyDescent="0.2">
      <c r="A25">
        <v>1</v>
      </c>
      <c r="B25">
        <v>2023</v>
      </c>
      <c r="C25" s="4">
        <f>D25/A25</f>
        <v>73.55</v>
      </c>
      <c r="D25">
        <v>73.55</v>
      </c>
      <c r="E25" s="3">
        <f>'SE3'!K10</f>
        <v>2.1367934666666666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59E9C-835E-D34C-ACCC-C1F8C424BE45}">
  <sheetPr codeName="Sheet2"/>
  <dimension ref="A7:K40"/>
  <sheetViews>
    <sheetView workbookViewId="0">
      <selection activeCell="J8" sqref="J8"/>
    </sheetView>
  </sheetViews>
  <sheetFormatPr baseColWidth="10" defaultRowHeight="16" x14ac:dyDescent="0.2"/>
  <cols>
    <col min="3" max="4" width="11.83203125" bestFit="1" customWidth="1"/>
  </cols>
  <sheetData>
    <row r="7" spans="1:11" x14ac:dyDescent="0.2">
      <c r="C7" t="s">
        <v>1159</v>
      </c>
      <c r="D7" t="s">
        <v>1160</v>
      </c>
      <c r="I7" t="s">
        <v>1170</v>
      </c>
      <c r="J7" t="s">
        <v>1171</v>
      </c>
      <c r="K7" t="s">
        <v>1170</v>
      </c>
    </row>
    <row r="8" spans="1:11" ht="18" x14ac:dyDescent="0.2">
      <c r="A8">
        <v>2023</v>
      </c>
      <c r="B8" s="5" t="s">
        <v>1135</v>
      </c>
      <c r="C8" s="5">
        <v>106944.1</v>
      </c>
      <c r="D8" s="5">
        <v>77016.600000000006</v>
      </c>
      <c r="E8">
        <f>SUM(C8:D8)</f>
        <v>183960.7</v>
      </c>
      <c r="H8">
        <v>2021</v>
      </c>
      <c r="I8" s="2">
        <f>SUMIF(A:A,H8,E:E)/1000000</f>
        <v>1.8103803000000003</v>
      </c>
      <c r="J8" s="2">
        <v>1</v>
      </c>
      <c r="K8" s="2">
        <f>I8/J8</f>
        <v>1.8103803000000003</v>
      </c>
    </row>
    <row r="9" spans="1:11" ht="18" x14ac:dyDescent="0.2">
      <c r="A9">
        <f>A8</f>
        <v>2023</v>
      </c>
      <c r="B9" s="5" t="s">
        <v>1136</v>
      </c>
      <c r="C9" s="5">
        <v>114430.7</v>
      </c>
      <c r="D9" s="5">
        <v>92557</v>
      </c>
      <c r="E9">
        <f t="shared" ref="E9:E40" si="0">SUM(C9:D9)</f>
        <v>206987.7</v>
      </c>
      <c r="H9">
        <v>2022</v>
      </c>
      <c r="I9" s="2">
        <f>SUMIF(A:A,H9,E:E)/1000000</f>
        <v>2.0266915000000005</v>
      </c>
      <c r="J9" s="2">
        <v>1</v>
      </c>
      <c r="K9" s="2">
        <f t="shared" ref="K9:K10" si="1">I9/J9</f>
        <v>2.0266915000000005</v>
      </c>
    </row>
    <row r="10" spans="1:11" ht="18" x14ac:dyDescent="0.2">
      <c r="A10">
        <f t="shared" ref="A10:A40" si="2">A9</f>
        <v>2023</v>
      </c>
      <c r="B10" s="5" t="s">
        <v>1137</v>
      </c>
      <c r="C10" s="5">
        <v>95480.2</v>
      </c>
      <c r="D10" s="5">
        <v>94424</v>
      </c>
      <c r="E10">
        <f t="shared" si="0"/>
        <v>189904.2</v>
      </c>
      <c r="H10">
        <v>2023</v>
      </c>
      <c r="I10" s="2">
        <f>SUMIF(A:A,H10,E:E)/1000000</f>
        <v>1.6025951000000001</v>
      </c>
      <c r="J10" s="2">
        <f>9/12</f>
        <v>0.75</v>
      </c>
      <c r="K10" s="2">
        <f t="shared" si="1"/>
        <v>2.1367934666666666</v>
      </c>
    </row>
    <row r="11" spans="1:11" ht="18" x14ac:dyDescent="0.2">
      <c r="A11">
        <f t="shared" si="2"/>
        <v>2023</v>
      </c>
      <c r="B11" s="5" t="s">
        <v>1138</v>
      </c>
      <c r="C11" s="5">
        <v>71568.2</v>
      </c>
      <c r="D11" s="5">
        <v>68119.100000000006</v>
      </c>
      <c r="E11">
        <f t="shared" si="0"/>
        <v>139687.29999999999</v>
      </c>
    </row>
    <row r="12" spans="1:11" ht="18" x14ac:dyDescent="0.2">
      <c r="A12">
        <f t="shared" si="2"/>
        <v>2023</v>
      </c>
      <c r="B12" s="5" t="s">
        <v>1139</v>
      </c>
      <c r="C12" s="5">
        <v>75579.7</v>
      </c>
      <c r="D12" s="5">
        <v>72146.899999999994</v>
      </c>
      <c r="E12">
        <f t="shared" si="0"/>
        <v>147726.59999999998</v>
      </c>
    </row>
    <row r="13" spans="1:11" ht="18" x14ac:dyDescent="0.2">
      <c r="A13">
        <f t="shared" si="2"/>
        <v>2023</v>
      </c>
      <c r="B13" s="5" t="s">
        <v>1140</v>
      </c>
      <c r="C13" s="5">
        <v>133155</v>
      </c>
      <c r="D13" s="5">
        <v>103730.1</v>
      </c>
      <c r="E13">
        <f t="shared" si="0"/>
        <v>236885.1</v>
      </c>
    </row>
    <row r="14" spans="1:11" ht="18" x14ac:dyDescent="0.2">
      <c r="A14">
        <f t="shared" si="2"/>
        <v>2023</v>
      </c>
      <c r="B14" s="5" t="s">
        <v>1141</v>
      </c>
      <c r="C14" s="5">
        <v>92431.8</v>
      </c>
      <c r="D14" s="5">
        <v>92691.3</v>
      </c>
      <c r="E14">
        <f t="shared" si="0"/>
        <v>185123.1</v>
      </c>
    </row>
    <row r="15" spans="1:11" ht="18" x14ac:dyDescent="0.2">
      <c r="A15">
        <f t="shared" si="2"/>
        <v>2023</v>
      </c>
      <c r="B15" s="5" t="s">
        <v>1142</v>
      </c>
      <c r="C15" s="5">
        <v>62158.1</v>
      </c>
      <c r="D15" s="5">
        <v>68992.100000000006</v>
      </c>
      <c r="E15">
        <f t="shared" si="0"/>
        <v>131150.20000000001</v>
      </c>
    </row>
    <row r="16" spans="1:11" ht="18" x14ac:dyDescent="0.2">
      <c r="A16">
        <f t="shared" si="2"/>
        <v>2023</v>
      </c>
      <c r="B16" s="5" t="s">
        <v>1143</v>
      </c>
      <c r="C16" s="5">
        <v>95507.7</v>
      </c>
      <c r="D16" s="5">
        <v>85662.5</v>
      </c>
      <c r="E16">
        <f t="shared" si="0"/>
        <v>181170.2</v>
      </c>
    </row>
    <row r="17" spans="1:5" ht="18" x14ac:dyDescent="0.2">
      <c r="A17">
        <v>2022</v>
      </c>
      <c r="B17" s="5" t="s">
        <v>1144</v>
      </c>
      <c r="C17" s="5">
        <v>111226.6</v>
      </c>
      <c r="D17" s="5">
        <v>95261.8</v>
      </c>
      <c r="E17">
        <f t="shared" si="0"/>
        <v>206488.40000000002</v>
      </c>
    </row>
    <row r="18" spans="1:5" ht="18" x14ac:dyDescent="0.2">
      <c r="A18">
        <f t="shared" si="2"/>
        <v>2022</v>
      </c>
      <c r="B18" s="5" t="s">
        <v>1145</v>
      </c>
      <c r="C18" s="5">
        <v>106901.5</v>
      </c>
      <c r="D18" s="5">
        <v>101951</v>
      </c>
      <c r="E18">
        <f t="shared" si="0"/>
        <v>208852.5</v>
      </c>
    </row>
    <row r="19" spans="1:5" ht="18" x14ac:dyDescent="0.2">
      <c r="A19">
        <f t="shared" si="2"/>
        <v>2022</v>
      </c>
      <c r="B19" s="5" t="s">
        <v>1146</v>
      </c>
      <c r="C19" s="5">
        <v>80129</v>
      </c>
      <c r="D19" s="5">
        <v>65609.5</v>
      </c>
      <c r="E19">
        <f t="shared" si="0"/>
        <v>145738.5</v>
      </c>
    </row>
    <row r="20" spans="1:5" ht="18" x14ac:dyDescent="0.2">
      <c r="A20">
        <f t="shared" si="2"/>
        <v>2022</v>
      </c>
      <c r="B20" s="5" t="s">
        <v>1147</v>
      </c>
      <c r="C20" s="5">
        <v>77109.899999999994</v>
      </c>
      <c r="D20" s="5">
        <v>59427.3</v>
      </c>
      <c r="E20">
        <f t="shared" si="0"/>
        <v>136537.20000000001</v>
      </c>
    </row>
    <row r="21" spans="1:5" ht="18" x14ac:dyDescent="0.2">
      <c r="A21">
        <f t="shared" si="2"/>
        <v>2022</v>
      </c>
      <c r="B21" s="5" t="s">
        <v>1148</v>
      </c>
      <c r="C21" s="5">
        <v>73352.800000000003</v>
      </c>
      <c r="D21" s="5">
        <v>66419.5</v>
      </c>
      <c r="E21">
        <f t="shared" si="0"/>
        <v>139772.29999999999</v>
      </c>
    </row>
    <row r="22" spans="1:5" ht="18" x14ac:dyDescent="0.2">
      <c r="A22">
        <f t="shared" si="2"/>
        <v>2022</v>
      </c>
      <c r="B22" s="5" t="s">
        <v>1149</v>
      </c>
      <c r="C22" s="5">
        <v>74333</v>
      </c>
      <c r="D22" s="5">
        <v>66398</v>
      </c>
      <c r="E22">
        <f t="shared" si="0"/>
        <v>140731</v>
      </c>
    </row>
    <row r="23" spans="1:5" ht="18" x14ac:dyDescent="0.2">
      <c r="A23">
        <f t="shared" si="2"/>
        <v>2022</v>
      </c>
      <c r="B23" s="5" t="s">
        <v>1150</v>
      </c>
      <c r="C23" s="5">
        <v>81713.600000000006</v>
      </c>
      <c r="D23" s="5">
        <v>65060.2</v>
      </c>
      <c r="E23">
        <f t="shared" si="0"/>
        <v>146773.79999999999</v>
      </c>
    </row>
    <row r="24" spans="1:5" ht="18" x14ac:dyDescent="0.2">
      <c r="A24">
        <f t="shared" si="2"/>
        <v>2022</v>
      </c>
      <c r="B24" s="5" t="s">
        <v>1151</v>
      </c>
      <c r="C24" s="5">
        <v>83470.5</v>
      </c>
      <c r="D24" s="5">
        <v>85789.3</v>
      </c>
      <c r="E24">
        <f t="shared" si="0"/>
        <v>169259.8</v>
      </c>
    </row>
    <row r="25" spans="1:5" ht="18" x14ac:dyDescent="0.2">
      <c r="A25">
        <f t="shared" si="2"/>
        <v>2022</v>
      </c>
      <c r="B25" s="5" t="s">
        <v>1152</v>
      </c>
      <c r="C25" s="5">
        <v>86647.8</v>
      </c>
      <c r="D25" s="5">
        <v>79181.100000000006</v>
      </c>
      <c r="E25">
        <f t="shared" si="0"/>
        <v>165828.90000000002</v>
      </c>
    </row>
    <row r="26" spans="1:5" ht="18" x14ac:dyDescent="0.2">
      <c r="A26">
        <f t="shared" si="2"/>
        <v>2022</v>
      </c>
      <c r="B26" s="5" t="s">
        <v>1153</v>
      </c>
      <c r="C26" s="5">
        <v>78297.899999999994</v>
      </c>
      <c r="D26" s="5">
        <v>71972.7</v>
      </c>
      <c r="E26">
        <f t="shared" si="0"/>
        <v>150270.59999999998</v>
      </c>
    </row>
    <row r="27" spans="1:5" ht="18" x14ac:dyDescent="0.2">
      <c r="A27">
        <f t="shared" si="2"/>
        <v>2022</v>
      </c>
      <c r="B27" s="5" t="s">
        <v>1154</v>
      </c>
      <c r="C27" s="5">
        <v>93188.9</v>
      </c>
      <c r="D27" s="5">
        <v>94569.600000000006</v>
      </c>
      <c r="E27">
        <f t="shared" si="0"/>
        <v>187758.5</v>
      </c>
    </row>
    <row r="28" spans="1:5" ht="18" x14ac:dyDescent="0.2">
      <c r="A28">
        <f t="shared" si="2"/>
        <v>2022</v>
      </c>
      <c r="B28" s="5" t="s">
        <v>1155</v>
      </c>
      <c r="C28" s="5">
        <v>122128</v>
      </c>
      <c r="D28" s="5">
        <v>106552</v>
      </c>
      <c r="E28">
        <f t="shared" si="0"/>
        <v>228680</v>
      </c>
    </row>
    <row r="29" spans="1:5" ht="18" x14ac:dyDescent="0.2">
      <c r="A29">
        <v>2021</v>
      </c>
      <c r="B29" s="5" t="s">
        <v>1156</v>
      </c>
      <c r="C29" s="5">
        <v>134256.29999999999</v>
      </c>
      <c r="D29" s="5">
        <v>106522.7</v>
      </c>
      <c r="E29">
        <f t="shared" si="0"/>
        <v>240779</v>
      </c>
    </row>
    <row r="30" spans="1:5" ht="18" x14ac:dyDescent="0.2">
      <c r="A30">
        <f t="shared" si="2"/>
        <v>2021</v>
      </c>
      <c r="B30" s="5" t="s">
        <v>1157</v>
      </c>
      <c r="C30" s="5">
        <v>79485.399999999994</v>
      </c>
      <c r="D30" s="5">
        <v>81871.100000000006</v>
      </c>
      <c r="E30">
        <f t="shared" si="0"/>
        <v>161356.5</v>
      </c>
    </row>
    <row r="31" spans="1:5" ht="18" x14ac:dyDescent="0.2">
      <c r="A31">
        <f t="shared" si="2"/>
        <v>2021</v>
      </c>
      <c r="B31" s="5" t="s">
        <v>1158</v>
      </c>
      <c r="C31" s="5">
        <v>68021.5</v>
      </c>
      <c r="D31" s="5">
        <v>81548.600000000006</v>
      </c>
      <c r="E31">
        <f t="shared" si="0"/>
        <v>149570.1</v>
      </c>
    </row>
    <row r="32" spans="1:5" ht="18" x14ac:dyDescent="0.2">
      <c r="A32">
        <f t="shared" si="2"/>
        <v>2021</v>
      </c>
      <c r="B32" s="5" t="s">
        <v>1161</v>
      </c>
      <c r="C32" s="5">
        <v>78061.5</v>
      </c>
      <c r="D32" s="5">
        <v>75170.399999999994</v>
      </c>
      <c r="E32">
        <f t="shared" si="0"/>
        <v>153231.9</v>
      </c>
    </row>
    <row r="33" spans="1:5" ht="18" x14ac:dyDescent="0.2">
      <c r="A33">
        <f t="shared" si="2"/>
        <v>2021</v>
      </c>
      <c r="B33" s="5" t="s">
        <v>1162</v>
      </c>
      <c r="C33" s="5">
        <v>84472</v>
      </c>
      <c r="D33" s="5">
        <v>62043.3</v>
      </c>
      <c r="E33">
        <f t="shared" si="0"/>
        <v>146515.29999999999</v>
      </c>
    </row>
    <row r="34" spans="1:5" ht="18" x14ac:dyDescent="0.2">
      <c r="A34">
        <f t="shared" si="2"/>
        <v>2021</v>
      </c>
      <c r="B34" s="5" t="s">
        <v>1163</v>
      </c>
      <c r="C34" s="5">
        <v>59807.4</v>
      </c>
      <c r="D34" s="5">
        <v>49755.3</v>
      </c>
      <c r="E34">
        <f t="shared" si="0"/>
        <v>109562.70000000001</v>
      </c>
    </row>
    <row r="35" spans="1:5" ht="18" x14ac:dyDescent="0.2">
      <c r="A35">
        <f t="shared" si="2"/>
        <v>2021</v>
      </c>
      <c r="B35" s="5" t="s">
        <v>1164</v>
      </c>
      <c r="C35" s="5">
        <v>62683.7</v>
      </c>
      <c r="D35" s="5">
        <v>60563.8</v>
      </c>
      <c r="E35">
        <f t="shared" si="0"/>
        <v>123247.5</v>
      </c>
    </row>
    <row r="36" spans="1:5" ht="18" x14ac:dyDescent="0.2">
      <c r="A36">
        <f t="shared" si="2"/>
        <v>2021</v>
      </c>
      <c r="B36" s="5" t="s">
        <v>1165</v>
      </c>
      <c r="C36" s="5">
        <v>74192.2</v>
      </c>
      <c r="D36" s="5">
        <v>72423.100000000006</v>
      </c>
      <c r="E36">
        <f t="shared" si="0"/>
        <v>146615.29999999999</v>
      </c>
    </row>
    <row r="37" spans="1:5" ht="18" x14ac:dyDescent="0.2">
      <c r="A37">
        <f t="shared" si="2"/>
        <v>2021</v>
      </c>
      <c r="B37" s="5" t="s">
        <v>1166</v>
      </c>
      <c r="C37" s="5">
        <v>73294.399999999994</v>
      </c>
      <c r="D37" s="5">
        <v>66876.399999999994</v>
      </c>
      <c r="E37">
        <f t="shared" si="0"/>
        <v>140170.79999999999</v>
      </c>
    </row>
    <row r="38" spans="1:5" ht="18" x14ac:dyDescent="0.2">
      <c r="A38">
        <f t="shared" si="2"/>
        <v>2021</v>
      </c>
      <c r="B38" s="5" t="s">
        <v>1167</v>
      </c>
      <c r="C38" s="5">
        <v>59549.8</v>
      </c>
      <c r="D38" s="5">
        <v>72847</v>
      </c>
      <c r="E38">
        <f t="shared" si="0"/>
        <v>132396.79999999999</v>
      </c>
    </row>
    <row r="39" spans="1:5" ht="18" x14ac:dyDescent="0.2">
      <c r="A39">
        <f t="shared" si="2"/>
        <v>2021</v>
      </c>
      <c r="B39" s="5" t="s">
        <v>1168</v>
      </c>
      <c r="C39" s="5">
        <v>71120.600000000006</v>
      </c>
      <c r="D39" s="5">
        <v>66640.3</v>
      </c>
      <c r="E39">
        <f t="shared" si="0"/>
        <v>137760.90000000002</v>
      </c>
    </row>
    <row r="40" spans="1:5" ht="18" x14ac:dyDescent="0.2">
      <c r="A40">
        <f t="shared" si="2"/>
        <v>2021</v>
      </c>
      <c r="B40" s="5" t="s">
        <v>1169</v>
      </c>
      <c r="C40" s="5">
        <v>93978.7</v>
      </c>
      <c r="D40" s="5">
        <v>75194.8</v>
      </c>
      <c r="E40">
        <f t="shared" si="0"/>
        <v>169173.5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2CB3A-77DA-4344-86F3-277B31D17558}">
  <sheetPr codeName="Sheet3"/>
  <dimension ref="A10:AZ38"/>
  <sheetViews>
    <sheetView workbookViewId="0">
      <selection activeCell="B38" sqref="B38"/>
    </sheetView>
  </sheetViews>
  <sheetFormatPr baseColWidth="10" defaultRowHeight="16" x14ac:dyDescent="0.2"/>
  <sheetData>
    <row r="10" spans="2:52" x14ac:dyDescent="0.2">
      <c r="B10">
        <v>23</v>
      </c>
      <c r="C10" t="s">
        <v>1</v>
      </c>
      <c r="D10" t="s">
        <v>2</v>
      </c>
      <c r="E10" t="s">
        <v>3</v>
      </c>
      <c r="F10" t="s">
        <v>4</v>
      </c>
      <c r="G10" t="s">
        <v>5</v>
      </c>
      <c r="H10" t="s">
        <v>6</v>
      </c>
      <c r="I10" t="s">
        <v>7</v>
      </c>
      <c r="J10" t="s">
        <v>8</v>
      </c>
      <c r="K10" t="s">
        <v>9</v>
      </c>
      <c r="L10" t="s">
        <v>10</v>
      </c>
      <c r="M10" t="s">
        <v>11</v>
      </c>
      <c r="N10" t="s">
        <v>12</v>
      </c>
      <c r="O10" t="s">
        <v>13</v>
      </c>
      <c r="P10" t="s">
        <v>14</v>
      </c>
      <c r="Q10" t="s">
        <v>15</v>
      </c>
      <c r="R10" t="s">
        <v>16</v>
      </c>
      <c r="S10" t="s">
        <v>17</v>
      </c>
      <c r="T10" t="s">
        <v>18</v>
      </c>
      <c r="U10" t="s">
        <v>19</v>
      </c>
      <c r="V10" t="s">
        <v>20</v>
      </c>
      <c r="W10" t="s">
        <v>21</v>
      </c>
      <c r="X10" t="s">
        <v>22</v>
      </c>
      <c r="Y10" t="s">
        <v>23</v>
      </c>
      <c r="Z10" t="s">
        <v>24</v>
      </c>
      <c r="AA10" t="s">
        <v>25</v>
      </c>
      <c r="AB10" t="s">
        <v>26</v>
      </c>
      <c r="AC10" t="s">
        <v>27</v>
      </c>
      <c r="AD10" t="s">
        <v>28</v>
      </c>
      <c r="AE10" t="s">
        <v>29</v>
      </c>
      <c r="AF10" t="s">
        <v>30</v>
      </c>
      <c r="AG10" t="s">
        <v>31</v>
      </c>
      <c r="AH10" t="s">
        <v>32</v>
      </c>
      <c r="AI10" t="s">
        <v>33</v>
      </c>
      <c r="AJ10" t="s">
        <v>34</v>
      </c>
      <c r="AK10" t="s">
        <v>35</v>
      </c>
      <c r="AL10" t="s">
        <v>36</v>
      </c>
      <c r="AM10" t="s">
        <v>37</v>
      </c>
      <c r="AN10" t="s">
        <v>38</v>
      </c>
      <c r="AO10" t="s">
        <v>39</v>
      </c>
      <c r="AP10" t="s">
        <v>40</v>
      </c>
      <c r="AQ10" t="s">
        <v>41</v>
      </c>
      <c r="AR10" t="s">
        <v>42</v>
      </c>
      <c r="AS10" t="s">
        <v>43</v>
      </c>
      <c r="AT10" t="s">
        <v>44</v>
      </c>
      <c r="AU10" t="s">
        <v>45</v>
      </c>
      <c r="AV10" t="s">
        <v>46</v>
      </c>
      <c r="AW10" t="s">
        <v>47</v>
      </c>
      <c r="AX10" t="s">
        <v>48</v>
      </c>
      <c r="AY10" t="s">
        <v>49</v>
      </c>
      <c r="AZ10">
        <v>625.1</v>
      </c>
    </row>
    <row r="11" spans="2:52" x14ac:dyDescent="0.2">
      <c r="B11">
        <v>23</v>
      </c>
      <c r="C11" t="s">
        <v>1</v>
      </c>
      <c r="D11" t="s">
        <v>50</v>
      </c>
      <c r="E11" t="s">
        <v>51</v>
      </c>
      <c r="F11" t="s">
        <v>52</v>
      </c>
      <c r="G11" t="s">
        <v>53</v>
      </c>
      <c r="H11" t="s">
        <v>54</v>
      </c>
      <c r="I11" t="s">
        <v>55</v>
      </c>
      <c r="J11" t="s">
        <v>56</v>
      </c>
      <c r="K11" t="s">
        <v>57</v>
      </c>
      <c r="L11" t="s">
        <v>58</v>
      </c>
      <c r="M11" t="s">
        <v>59</v>
      </c>
      <c r="N11" t="s">
        <v>60</v>
      </c>
      <c r="O11" t="s">
        <v>61</v>
      </c>
      <c r="P11" t="s">
        <v>62</v>
      </c>
      <c r="Q11" t="s">
        <v>63</v>
      </c>
      <c r="R11" t="s">
        <v>64</v>
      </c>
      <c r="S11" t="s">
        <v>65</v>
      </c>
      <c r="T11" t="s">
        <v>66</v>
      </c>
      <c r="U11" t="s">
        <v>67</v>
      </c>
      <c r="V11" t="s">
        <v>68</v>
      </c>
      <c r="W11" t="s">
        <v>69</v>
      </c>
      <c r="X11" t="s">
        <v>70</v>
      </c>
      <c r="Y11" t="s">
        <v>71</v>
      </c>
      <c r="Z11" t="s">
        <v>72</v>
      </c>
      <c r="AA11" t="s">
        <v>73</v>
      </c>
      <c r="AB11" t="s">
        <v>74</v>
      </c>
      <c r="AC11" t="s">
        <v>75</v>
      </c>
      <c r="AD11" t="s">
        <v>76</v>
      </c>
      <c r="AE11" t="s">
        <v>77</v>
      </c>
      <c r="AF11" t="s">
        <v>78</v>
      </c>
      <c r="AG11" t="s">
        <v>79</v>
      </c>
      <c r="AH11" t="s">
        <v>80</v>
      </c>
      <c r="AI11" t="s">
        <v>81</v>
      </c>
      <c r="AJ11" t="s">
        <v>82</v>
      </c>
      <c r="AK11" t="s">
        <v>83</v>
      </c>
      <c r="AL11" t="s">
        <v>84</v>
      </c>
      <c r="AM11" t="s">
        <v>85</v>
      </c>
      <c r="AN11" t="s">
        <v>86</v>
      </c>
      <c r="AO11" t="s">
        <v>87</v>
      </c>
      <c r="AP11" t="s">
        <v>88</v>
      </c>
      <c r="AQ11" t="s">
        <v>89</v>
      </c>
      <c r="AR11" t="s">
        <v>90</v>
      </c>
      <c r="AS11" t="s">
        <v>91</v>
      </c>
      <c r="AT11" t="s">
        <v>92</v>
      </c>
      <c r="AU11" t="s">
        <v>93</v>
      </c>
      <c r="AV11" t="s">
        <v>94</v>
      </c>
      <c r="AW11" t="s">
        <v>95</v>
      </c>
      <c r="AX11" t="s">
        <v>96</v>
      </c>
    </row>
    <row r="12" spans="2:52" x14ac:dyDescent="0.2">
      <c r="B12">
        <v>23</v>
      </c>
      <c r="C12" t="s">
        <v>1</v>
      </c>
      <c r="D12" t="s">
        <v>97</v>
      </c>
      <c r="E12" t="s">
        <v>98</v>
      </c>
      <c r="F12" t="s">
        <v>99</v>
      </c>
      <c r="G12" t="s">
        <v>100</v>
      </c>
      <c r="H12" t="s">
        <v>101</v>
      </c>
      <c r="I12" t="s">
        <v>102</v>
      </c>
      <c r="J12" t="s">
        <v>103</v>
      </c>
      <c r="K12" t="s">
        <v>104</v>
      </c>
      <c r="L12" t="s">
        <v>105</v>
      </c>
      <c r="M12" t="s">
        <v>106</v>
      </c>
      <c r="N12" t="s">
        <v>107</v>
      </c>
      <c r="O12" t="s">
        <v>108</v>
      </c>
      <c r="P12" t="s">
        <v>109</v>
      </c>
      <c r="Q12" t="s">
        <v>110</v>
      </c>
      <c r="R12" t="s">
        <v>111</v>
      </c>
      <c r="S12" t="s">
        <v>112</v>
      </c>
      <c r="T12" t="s">
        <v>113</v>
      </c>
      <c r="U12" t="s">
        <v>114</v>
      </c>
      <c r="V12" t="s">
        <v>115</v>
      </c>
      <c r="W12" t="s">
        <v>116</v>
      </c>
      <c r="X12" t="s">
        <v>117</v>
      </c>
      <c r="Y12" t="s">
        <v>118</v>
      </c>
      <c r="Z12" t="s">
        <v>119</v>
      </c>
      <c r="AA12" t="s">
        <v>120</v>
      </c>
      <c r="AB12" t="s">
        <v>121</v>
      </c>
      <c r="AC12" t="s">
        <v>122</v>
      </c>
      <c r="AD12" t="s">
        <v>123</v>
      </c>
      <c r="AE12" t="s">
        <v>124</v>
      </c>
      <c r="AF12" t="s">
        <v>125</v>
      </c>
      <c r="AG12" t="s">
        <v>126</v>
      </c>
      <c r="AH12" t="s">
        <v>127</v>
      </c>
      <c r="AI12" t="s">
        <v>128</v>
      </c>
      <c r="AJ12" t="s">
        <v>129</v>
      </c>
      <c r="AK12" t="s">
        <v>130</v>
      </c>
      <c r="AL12" t="s">
        <v>131</v>
      </c>
      <c r="AM12" t="s">
        <v>132</v>
      </c>
      <c r="AN12" t="s">
        <v>133</v>
      </c>
      <c r="AO12" t="s">
        <v>134</v>
      </c>
      <c r="AP12" t="s">
        <v>135</v>
      </c>
      <c r="AQ12" t="s">
        <v>136</v>
      </c>
      <c r="AR12" t="s">
        <v>137</v>
      </c>
      <c r="AS12" t="s">
        <v>138</v>
      </c>
      <c r="AT12" t="s">
        <v>139</v>
      </c>
      <c r="AU12" t="s">
        <v>140</v>
      </c>
      <c r="AV12" t="s">
        <v>141</v>
      </c>
      <c r="AW12" t="s">
        <v>142</v>
      </c>
      <c r="AX12" t="s">
        <v>143</v>
      </c>
    </row>
    <row r="13" spans="2:52" x14ac:dyDescent="0.2">
      <c r="B13">
        <v>23</v>
      </c>
      <c r="C13" t="s">
        <v>1</v>
      </c>
      <c r="D13" t="s">
        <v>144</v>
      </c>
      <c r="E13" t="s">
        <v>145</v>
      </c>
      <c r="F13" t="s">
        <v>146</v>
      </c>
      <c r="G13" t="s">
        <v>147</v>
      </c>
      <c r="H13" t="s">
        <v>148</v>
      </c>
      <c r="I13" t="s">
        <v>149</v>
      </c>
      <c r="J13" t="s">
        <v>150</v>
      </c>
      <c r="K13" t="s">
        <v>151</v>
      </c>
      <c r="L13" t="s">
        <v>152</v>
      </c>
      <c r="M13" t="s">
        <v>153</v>
      </c>
      <c r="N13" t="s">
        <v>154</v>
      </c>
      <c r="O13" t="s">
        <v>155</v>
      </c>
      <c r="P13" t="s">
        <v>156</v>
      </c>
      <c r="Q13" t="s">
        <v>157</v>
      </c>
      <c r="R13" t="s">
        <v>158</v>
      </c>
      <c r="S13" t="s">
        <v>159</v>
      </c>
      <c r="T13" t="s">
        <v>160</v>
      </c>
      <c r="U13" t="s">
        <v>161</v>
      </c>
      <c r="V13" t="s">
        <v>162</v>
      </c>
      <c r="W13" t="s">
        <v>163</v>
      </c>
      <c r="X13" t="s">
        <v>164</v>
      </c>
      <c r="Y13" t="s">
        <v>165</v>
      </c>
      <c r="Z13" t="s">
        <v>166</v>
      </c>
      <c r="AA13" t="s">
        <v>167</v>
      </c>
      <c r="AB13" t="s">
        <v>168</v>
      </c>
      <c r="AC13" t="s">
        <v>169</v>
      </c>
      <c r="AD13" t="s">
        <v>170</v>
      </c>
      <c r="AE13" t="s">
        <v>171</v>
      </c>
      <c r="AF13" t="s">
        <v>172</v>
      </c>
      <c r="AG13" t="s">
        <v>173</v>
      </c>
      <c r="AH13" t="s">
        <v>174</v>
      </c>
      <c r="AI13" t="s">
        <v>175</v>
      </c>
      <c r="AJ13" t="s">
        <v>176</v>
      </c>
      <c r="AK13" t="s">
        <v>177</v>
      </c>
      <c r="AL13" t="s">
        <v>178</v>
      </c>
      <c r="AM13" t="s">
        <v>179</v>
      </c>
      <c r="AN13" t="s">
        <v>180</v>
      </c>
      <c r="AO13" t="s">
        <v>181</v>
      </c>
      <c r="AP13" t="s">
        <v>182</v>
      </c>
      <c r="AQ13" t="s">
        <v>183</v>
      </c>
      <c r="AR13" t="s">
        <v>184</v>
      </c>
      <c r="AS13" t="s">
        <v>185</v>
      </c>
      <c r="AT13" t="s">
        <v>186</v>
      </c>
      <c r="AU13" t="s">
        <v>187</v>
      </c>
      <c r="AV13" t="s">
        <v>188</v>
      </c>
      <c r="AW13" t="s">
        <v>189</v>
      </c>
      <c r="AX13" t="s">
        <v>190</v>
      </c>
    </row>
    <row r="14" spans="2:52" x14ac:dyDescent="0.2">
      <c r="B14">
        <v>23</v>
      </c>
      <c r="C14" t="s">
        <v>1</v>
      </c>
      <c r="D14" t="s">
        <v>191</v>
      </c>
      <c r="E14" t="s">
        <v>192</v>
      </c>
      <c r="F14" t="s">
        <v>193</v>
      </c>
      <c r="G14" t="s">
        <v>194</v>
      </c>
      <c r="H14" t="s">
        <v>195</v>
      </c>
      <c r="I14" t="s">
        <v>196</v>
      </c>
      <c r="J14" t="s">
        <v>197</v>
      </c>
      <c r="K14" t="s">
        <v>198</v>
      </c>
      <c r="L14" t="s">
        <v>199</v>
      </c>
      <c r="M14" t="s">
        <v>200</v>
      </c>
      <c r="N14" t="s">
        <v>201</v>
      </c>
      <c r="O14" t="s">
        <v>202</v>
      </c>
      <c r="P14" t="s">
        <v>203</v>
      </c>
      <c r="Q14" t="s">
        <v>204</v>
      </c>
      <c r="R14" t="s">
        <v>205</v>
      </c>
      <c r="S14" t="s">
        <v>206</v>
      </c>
      <c r="T14" t="s">
        <v>207</v>
      </c>
      <c r="U14" t="s">
        <v>208</v>
      </c>
      <c r="V14" t="s">
        <v>209</v>
      </c>
      <c r="W14" t="s">
        <v>210</v>
      </c>
      <c r="X14" t="s">
        <v>211</v>
      </c>
      <c r="Y14" t="s">
        <v>212</v>
      </c>
      <c r="Z14" t="s">
        <v>213</v>
      </c>
      <c r="AA14" t="s">
        <v>214</v>
      </c>
      <c r="AB14" t="s">
        <v>215</v>
      </c>
      <c r="AC14" t="s">
        <v>216</v>
      </c>
      <c r="AD14" t="s">
        <v>217</v>
      </c>
      <c r="AE14" t="s">
        <v>218</v>
      </c>
      <c r="AF14" t="s">
        <v>219</v>
      </c>
      <c r="AG14" t="s">
        <v>220</v>
      </c>
      <c r="AH14" t="s">
        <v>221</v>
      </c>
      <c r="AI14" t="s">
        <v>222</v>
      </c>
      <c r="AJ14" t="s">
        <v>223</v>
      </c>
      <c r="AK14" t="s">
        <v>224</v>
      </c>
      <c r="AL14" t="s">
        <v>225</v>
      </c>
      <c r="AM14" t="s">
        <v>226</v>
      </c>
      <c r="AN14" t="s">
        <v>227</v>
      </c>
      <c r="AO14" t="s">
        <v>228</v>
      </c>
      <c r="AP14" t="s">
        <v>229</v>
      </c>
      <c r="AQ14" t="s">
        <v>230</v>
      </c>
      <c r="AR14" t="s">
        <v>231</v>
      </c>
      <c r="AS14" t="s">
        <v>232</v>
      </c>
      <c r="AT14" t="s">
        <v>233</v>
      </c>
      <c r="AU14" t="s">
        <v>234</v>
      </c>
      <c r="AV14" t="s">
        <v>235</v>
      </c>
      <c r="AW14" t="s">
        <v>236</v>
      </c>
      <c r="AX14" t="s">
        <v>237</v>
      </c>
    </row>
    <row r="15" spans="2:52" x14ac:dyDescent="0.2">
      <c r="B15">
        <v>23</v>
      </c>
      <c r="C15" t="s">
        <v>1</v>
      </c>
      <c r="D15" t="s">
        <v>238</v>
      </c>
      <c r="E15" t="s">
        <v>239</v>
      </c>
      <c r="F15" t="s">
        <v>240</v>
      </c>
      <c r="G15" t="s">
        <v>241</v>
      </c>
      <c r="H15" t="s">
        <v>242</v>
      </c>
      <c r="I15" t="s">
        <v>243</v>
      </c>
      <c r="J15" t="s">
        <v>244</v>
      </c>
      <c r="K15" t="s">
        <v>245</v>
      </c>
      <c r="L15" t="s">
        <v>246</v>
      </c>
      <c r="M15" t="s">
        <v>247</v>
      </c>
      <c r="N15" t="s">
        <v>248</v>
      </c>
      <c r="O15" t="s">
        <v>249</v>
      </c>
      <c r="P15" t="s">
        <v>250</v>
      </c>
      <c r="Q15" t="s">
        <v>251</v>
      </c>
      <c r="R15" t="s">
        <v>252</v>
      </c>
      <c r="S15" t="s">
        <v>253</v>
      </c>
      <c r="T15" t="s">
        <v>254</v>
      </c>
      <c r="U15" t="s">
        <v>255</v>
      </c>
      <c r="V15" t="s">
        <v>256</v>
      </c>
      <c r="W15" t="s">
        <v>257</v>
      </c>
      <c r="X15" t="s">
        <v>258</v>
      </c>
      <c r="Y15" t="s">
        <v>259</v>
      </c>
      <c r="Z15" t="s">
        <v>260</v>
      </c>
      <c r="AA15" t="s">
        <v>261</v>
      </c>
      <c r="AB15" t="s">
        <v>262</v>
      </c>
      <c r="AC15" t="s">
        <v>263</v>
      </c>
      <c r="AD15" t="s">
        <v>264</v>
      </c>
      <c r="AE15" t="s">
        <v>265</v>
      </c>
      <c r="AF15" t="s">
        <v>266</v>
      </c>
      <c r="AG15" t="s">
        <v>267</v>
      </c>
      <c r="AH15" t="s">
        <v>268</v>
      </c>
      <c r="AI15" t="s">
        <v>269</v>
      </c>
      <c r="AJ15" t="s">
        <v>270</v>
      </c>
      <c r="AK15" t="s">
        <v>271</v>
      </c>
      <c r="AL15" t="s">
        <v>272</v>
      </c>
      <c r="AM15" t="s">
        <v>273</v>
      </c>
      <c r="AN15" t="s">
        <v>274</v>
      </c>
      <c r="AO15" t="s">
        <v>275</v>
      </c>
      <c r="AP15" t="s">
        <v>276</v>
      </c>
      <c r="AQ15" t="s">
        <v>277</v>
      </c>
      <c r="AR15" t="s">
        <v>278</v>
      </c>
      <c r="AS15" t="s">
        <v>279</v>
      </c>
      <c r="AT15" t="s">
        <v>280</v>
      </c>
      <c r="AU15" t="s">
        <v>281</v>
      </c>
      <c r="AV15" t="s">
        <v>282</v>
      </c>
      <c r="AW15" t="s">
        <v>283</v>
      </c>
      <c r="AX15" t="s">
        <v>284</v>
      </c>
    </row>
    <row r="16" spans="2:52" x14ac:dyDescent="0.2">
      <c r="B16">
        <v>23</v>
      </c>
      <c r="C16" t="s">
        <v>1</v>
      </c>
      <c r="D16" t="s">
        <v>285</v>
      </c>
      <c r="E16" t="s">
        <v>286</v>
      </c>
      <c r="F16" t="s">
        <v>287</v>
      </c>
      <c r="G16" t="s">
        <v>288</v>
      </c>
      <c r="H16" t="s">
        <v>289</v>
      </c>
      <c r="I16" t="s">
        <v>290</v>
      </c>
      <c r="J16" t="s">
        <v>291</v>
      </c>
      <c r="K16" t="s">
        <v>292</v>
      </c>
      <c r="L16" t="s">
        <v>293</v>
      </c>
      <c r="M16" t="s">
        <v>294</v>
      </c>
      <c r="N16" t="s">
        <v>295</v>
      </c>
      <c r="O16" t="s">
        <v>296</v>
      </c>
      <c r="P16" t="s">
        <v>297</v>
      </c>
      <c r="Q16" t="s">
        <v>298</v>
      </c>
      <c r="R16" t="s">
        <v>299</v>
      </c>
      <c r="S16" t="s">
        <v>300</v>
      </c>
      <c r="T16" t="s">
        <v>301</v>
      </c>
      <c r="U16" t="s">
        <v>302</v>
      </c>
      <c r="V16" t="s">
        <v>303</v>
      </c>
      <c r="W16" t="s">
        <v>304</v>
      </c>
      <c r="X16" t="s">
        <v>305</v>
      </c>
      <c r="Y16" t="s">
        <v>306</v>
      </c>
      <c r="Z16" t="s">
        <v>307</v>
      </c>
      <c r="AA16" t="s">
        <v>308</v>
      </c>
      <c r="AB16" t="s">
        <v>309</v>
      </c>
      <c r="AC16" t="s">
        <v>310</v>
      </c>
      <c r="AD16" t="s">
        <v>311</v>
      </c>
      <c r="AE16" t="s">
        <v>312</v>
      </c>
      <c r="AF16" t="s">
        <v>313</v>
      </c>
      <c r="AG16" t="s">
        <v>314</v>
      </c>
      <c r="AH16" t="s">
        <v>315</v>
      </c>
      <c r="AI16" t="s">
        <v>316</v>
      </c>
      <c r="AJ16" t="s">
        <v>317</v>
      </c>
      <c r="AK16" t="s">
        <v>318</v>
      </c>
      <c r="AL16" t="s">
        <v>319</v>
      </c>
      <c r="AM16" t="s">
        <v>320</v>
      </c>
      <c r="AN16" t="s">
        <v>321</v>
      </c>
      <c r="AO16" t="s">
        <v>322</v>
      </c>
      <c r="AP16" t="s">
        <v>323</v>
      </c>
      <c r="AQ16" t="s">
        <v>324</v>
      </c>
      <c r="AR16" t="s">
        <v>325</v>
      </c>
      <c r="AS16" t="s">
        <v>326</v>
      </c>
      <c r="AT16" t="s">
        <v>327</v>
      </c>
      <c r="AU16" t="s">
        <v>328</v>
      </c>
      <c r="AV16" t="s">
        <v>329</v>
      </c>
      <c r="AW16" t="s">
        <v>330</v>
      </c>
      <c r="AX16" t="s">
        <v>331</v>
      </c>
    </row>
    <row r="17" spans="1:52" x14ac:dyDescent="0.2">
      <c r="B17">
        <v>23</v>
      </c>
      <c r="C17" t="s">
        <v>1</v>
      </c>
      <c r="D17" t="s">
        <v>332</v>
      </c>
      <c r="E17" t="s">
        <v>333</v>
      </c>
      <c r="F17" t="s">
        <v>334</v>
      </c>
      <c r="G17" t="s">
        <v>335</v>
      </c>
      <c r="H17" t="s">
        <v>336</v>
      </c>
      <c r="I17" t="s">
        <v>337</v>
      </c>
      <c r="J17" t="s">
        <v>338</v>
      </c>
      <c r="K17" t="s">
        <v>339</v>
      </c>
      <c r="L17" t="s">
        <v>340</v>
      </c>
      <c r="M17" t="s">
        <v>341</v>
      </c>
      <c r="N17" t="s">
        <v>342</v>
      </c>
      <c r="O17" t="s">
        <v>343</v>
      </c>
      <c r="P17" t="s">
        <v>344</v>
      </c>
      <c r="Q17" t="s">
        <v>345</v>
      </c>
      <c r="R17" t="s">
        <v>346</v>
      </c>
      <c r="S17" t="s">
        <v>347</v>
      </c>
      <c r="T17" t="s">
        <v>348</v>
      </c>
      <c r="U17" t="s">
        <v>349</v>
      </c>
      <c r="V17" t="s">
        <v>350</v>
      </c>
      <c r="W17" t="s">
        <v>351</v>
      </c>
      <c r="X17" t="s">
        <v>352</v>
      </c>
      <c r="Y17" t="s">
        <v>353</v>
      </c>
      <c r="Z17" t="s">
        <v>354</v>
      </c>
      <c r="AA17" t="s">
        <v>355</v>
      </c>
      <c r="AB17" t="s">
        <v>356</v>
      </c>
      <c r="AC17" t="s">
        <v>357</v>
      </c>
      <c r="AD17" t="s">
        <v>358</v>
      </c>
      <c r="AE17" t="s">
        <v>359</v>
      </c>
      <c r="AF17" t="s">
        <v>360</v>
      </c>
      <c r="AG17" t="s">
        <v>361</v>
      </c>
      <c r="AH17" t="s">
        <v>362</v>
      </c>
      <c r="AI17" t="s">
        <v>363</v>
      </c>
      <c r="AJ17" t="s">
        <v>364</v>
      </c>
      <c r="AK17" t="s">
        <v>365</v>
      </c>
      <c r="AL17" t="s">
        <v>366</v>
      </c>
      <c r="AM17" t="s">
        <v>367</v>
      </c>
      <c r="AN17" t="s">
        <v>368</v>
      </c>
      <c r="AO17" t="s">
        <v>369</v>
      </c>
      <c r="AP17" t="s">
        <v>370</v>
      </c>
      <c r="AQ17" t="s">
        <v>371</v>
      </c>
      <c r="AR17" t="s">
        <v>372</v>
      </c>
      <c r="AS17" t="s">
        <v>373</v>
      </c>
      <c r="AT17" t="s">
        <v>374</v>
      </c>
      <c r="AU17" t="s">
        <v>375</v>
      </c>
      <c r="AV17" t="s">
        <v>376</v>
      </c>
      <c r="AW17" t="s">
        <v>377</v>
      </c>
      <c r="AX17" t="s">
        <v>378</v>
      </c>
    </row>
    <row r="18" spans="1:52" x14ac:dyDescent="0.2">
      <c r="B18">
        <v>23</v>
      </c>
      <c r="C18" t="s">
        <v>1</v>
      </c>
      <c r="D18" t="s">
        <v>379</v>
      </c>
      <c r="E18" t="s">
        <v>380</v>
      </c>
      <c r="F18" t="s">
        <v>381</v>
      </c>
      <c r="G18" t="s">
        <v>382</v>
      </c>
      <c r="H18" t="s">
        <v>383</v>
      </c>
      <c r="I18" t="s">
        <v>384</v>
      </c>
      <c r="J18" t="s">
        <v>385</v>
      </c>
      <c r="K18" t="s">
        <v>386</v>
      </c>
      <c r="L18" t="s">
        <v>387</v>
      </c>
      <c r="M18" t="s">
        <v>388</v>
      </c>
      <c r="N18" t="s">
        <v>389</v>
      </c>
      <c r="O18" t="s">
        <v>390</v>
      </c>
      <c r="P18" t="s">
        <v>391</v>
      </c>
      <c r="Q18" t="s">
        <v>392</v>
      </c>
      <c r="R18" t="s">
        <v>393</v>
      </c>
      <c r="S18" t="s">
        <v>394</v>
      </c>
      <c r="T18" t="s">
        <v>395</v>
      </c>
      <c r="U18" t="s">
        <v>396</v>
      </c>
      <c r="V18" t="s">
        <v>397</v>
      </c>
      <c r="W18" t="s">
        <v>398</v>
      </c>
      <c r="X18" t="s">
        <v>399</v>
      </c>
      <c r="Y18" t="s">
        <v>400</v>
      </c>
      <c r="Z18" t="s">
        <v>401</v>
      </c>
      <c r="AA18" t="s">
        <v>402</v>
      </c>
      <c r="AB18" t="s">
        <v>403</v>
      </c>
      <c r="AC18" t="s">
        <v>404</v>
      </c>
      <c r="AD18" t="s">
        <v>405</v>
      </c>
      <c r="AE18" t="s">
        <v>406</v>
      </c>
      <c r="AF18" t="s">
        <v>407</v>
      </c>
      <c r="AG18" t="s">
        <v>408</v>
      </c>
      <c r="AH18" t="s">
        <v>409</v>
      </c>
      <c r="AI18" t="s">
        <v>410</v>
      </c>
      <c r="AJ18" t="s">
        <v>411</v>
      </c>
      <c r="AK18" t="s">
        <v>412</v>
      </c>
      <c r="AL18" t="s">
        <v>413</v>
      </c>
      <c r="AM18" t="s">
        <v>414</v>
      </c>
      <c r="AN18" t="s">
        <v>415</v>
      </c>
      <c r="AO18" t="s">
        <v>416</v>
      </c>
      <c r="AP18" t="s">
        <v>417</v>
      </c>
      <c r="AQ18" t="s">
        <v>418</v>
      </c>
      <c r="AR18" t="s">
        <v>419</v>
      </c>
      <c r="AS18" t="s">
        <v>420</v>
      </c>
      <c r="AT18" t="s">
        <v>421</v>
      </c>
      <c r="AU18" t="s">
        <v>422</v>
      </c>
      <c r="AV18" t="s">
        <v>423</v>
      </c>
      <c r="AW18" t="s">
        <v>424</v>
      </c>
      <c r="AX18" t="s">
        <v>425</v>
      </c>
    </row>
    <row r="19" spans="1:52" x14ac:dyDescent="0.2">
      <c r="A19">
        <f>SUM(E19:AX19)</f>
        <v>0</v>
      </c>
      <c r="B19">
        <v>22</v>
      </c>
      <c r="C19" t="s">
        <v>1</v>
      </c>
      <c r="D19" t="s">
        <v>426</v>
      </c>
      <c r="E19" t="s">
        <v>427</v>
      </c>
      <c r="F19" t="s">
        <v>428</v>
      </c>
      <c r="G19" t="s">
        <v>429</v>
      </c>
      <c r="H19" t="s">
        <v>430</v>
      </c>
      <c r="I19" t="s">
        <v>431</v>
      </c>
      <c r="J19" t="s">
        <v>432</v>
      </c>
      <c r="K19" t="s">
        <v>433</v>
      </c>
      <c r="L19" t="s">
        <v>434</v>
      </c>
      <c r="M19" t="s">
        <v>435</v>
      </c>
      <c r="N19" t="s">
        <v>436</v>
      </c>
      <c r="O19" t="s">
        <v>437</v>
      </c>
      <c r="P19" t="s">
        <v>438</v>
      </c>
      <c r="Q19" t="s">
        <v>439</v>
      </c>
      <c r="R19" t="s">
        <v>440</v>
      </c>
      <c r="S19" t="s">
        <v>441</v>
      </c>
      <c r="T19" t="s">
        <v>442</v>
      </c>
      <c r="U19" t="s">
        <v>443</v>
      </c>
      <c r="V19" t="s">
        <v>444</v>
      </c>
      <c r="W19" t="s">
        <v>445</v>
      </c>
      <c r="X19" t="s">
        <v>446</v>
      </c>
      <c r="Y19" t="s">
        <v>447</v>
      </c>
      <c r="Z19" t="s">
        <v>448</v>
      </c>
      <c r="AA19" t="s">
        <v>449</v>
      </c>
      <c r="AB19" t="s">
        <v>450</v>
      </c>
      <c r="AC19" t="s">
        <v>451</v>
      </c>
      <c r="AD19" t="s">
        <v>452</v>
      </c>
      <c r="AE19" t="s">
        <v>453</v>
      </c>
      <c r="AF19" t="s">
        <v>454</v>
      </c>
      <c r="AG19" t="s">
        <v>455</v>
      </c>
      <c r="AH19" t="s">
        <v>456</v>
      </c>
      <c r="AI19" t="s">
        <v>457</v>
      </c>
      <c r="AJ19" t="s">
        <v>458</v>
      </c>
      <c r="AK19" t="s">
        <v>459</v>
      </c>
      <c r="AL19" t="s">
        <v>460</v>
      </c>
      <c r="AM19" t="s">
        <v>461</v>
      </c>
      <c r="AN19" t="s">
        <v>462</v>
      </c>
      <c r="AO19" t="s">
        <v>463</v>
      </c>
      <c r="AP19" t="s">
        <v>464</v>
      </c>
      <c r="AQ19" t="s">
        <v>465</v>
      </c>
      <c r="AR19" t="s">
        <v>466</v>
      </c>
      <c r="AS19" t="s">
        <v>467</v>
      </c>
      <c r="AT19" t="s">
        <v>468</v>
      </c>
      <c r="AU19" t="s">
        <v>469</v>
      </c>
      <c r="AV19" t="s">
        <v>470</v>
      </c>
      <c r="AW19" t="s">
        <v>471</v>
      </c>
      <c r="AX19" t="s">
        <v>472</v>
      </c>
    </row>
    <row r="20" spans="1:52" x14ac:dyDescent="0.2">
      <c r="B20">
        <v>22</v>
      </c>
      <c r="C20" t="s">
        <v>1</v>
      </c>
      <c r="D20" t="s">
        <v>473</v>
      </c>
      <c r="E20" t="s">
        <v>474</v>
      </c>
      <c r="F20" t="s">
        <v>475</v>
      </c>
      <c r="G20" t="s">
        <v>476</v>
      </c>
      <c r="H20" t="s">
        <v>477</v>
      </c>
      <c r="I20" t="s">
        <v>478</v>
      </c>
      <c r="J20" t="s">
        <v>479</v>
      </c>
      <c r="K20" t="s">
        <v>480</v>
      </c>
      <c r="L20" t="s">
        <v>481</v>
      </c>
      <c r="M20" t="s">
        <v>482</v>
      </c>
      <c r="N20" t="s">
        <v>483</v>
      </c>
      <c r="O20" t="s">
        <v>484</v>
      </c>
      <c r="P20" t="s">
        <v>485</v>
      </c>
      <c r="Q20" t="s">
        <v>486</v>
      </c>
      <c r="R20" t="s">
        <v>487</v>
      </c>
      <c r="S20" t="s">
        <v>488</v>
      </c>
      <c r="T20" t="s">
        <v>489</v>
      </c>
      <c r="U20" t="s">
        <v>490</v>
      </c>
      <c r="V20" t="s">
        <v>491</v>
      </c>
      <c r="W20" t="s">
        <v>492</v>
      </c>
      <c r="X20" t="s">
        <v>493</v>
      </c>
      <c r="Y20" t="s">
        <v>494</v>
      </c>
      <c r="Z20" t="s">
        <v>495</v>
      </c>
      <c r="AA20" t="s">
        <v>496</v>
      </c>
      <c r="AB20" t="s">
        <v>497</v>
      </c>
      <c r="AC20" t="s">
        <v>498</v>
      </c>
      <c r="AD20" t="s">
        <v>499</v>
      </c>
      <c r="AE20" t="s">
        <v>500</v>
      </c>
      <c r="AF20" t="s">
        <v>501</v>
      </c>
      <c r="AG20" t="s">
        <v>502</v>
      </c>
      <c r="AH20" t="s">
        <v>503</v>
      </c>
      <c r="AI20" t="s">
        <v>504</v>
      </c>
      <c r="AJ20" t="s">
        <v>505</v>
      </c>
      <c r="AK20" t="s">
        <v>506</v>
      </c>
      <c r="AL20" t="s">
        <v>507</v>
      </c>
      <c r="AM20" t="s">
        <v>508</v>
      </c>
      <c r="AN20" t="s">
        <v>509</v>
      </c>
      <c r="AO20" t="s">
        <v>510</v>
      </c>
      <c r="AP20" t="s">
        <v>511</v>
      </c>
      <c r="AQ20" t="s">
        <v>512</v>
      </c>
      <c r="AR20" t="s">
        <v>513</v>
      </c>
      <c r="AS20" t="s">
        <v>514</v>
      </c>
      <c r="AT20" t="s">
        <v>515</v>
      </c>
      <c r="AU20" t="s">
        <v>516</v>
      </c>
      <c r="AV20" t="s">
        <v>517</v>
      </c>
      <c r="AW20" t="s">
        <v>518</v>
      </c>
      <c r="AX20" t="s">
        <v>519</v>
      </c>
    </row>
    <row r="21" spans="1:52" x14ac:dyDescent="0.2">
      <c r="B21">
        <v>22</v>
      </c>
      <c r="C21" t="s">
        <v>1</v>
      </c>
      <c r="D21" t="s">
        <v>520</v>
      </c>
      <c r="E21" t="s">
        <v>521</v>
      </c>
      <c r="F21" t="s">
        <v>522</v>
      </c>
      <c r="G21" t="s">
        <v>523</v>
      </c>
      <c r="H21" t="s">
        <v>524</v>
      </c>
      <c r="I21" t="s">
        <v>525</v>
      </c>
      <c r="J21" t="s">
        <v>526</v>
      </c>
      <c r="K21" t="s">
        <v>527</v>
      </c>
      <c r="L21" t="s">
        <v>528</v>
      </c>
      <c r="M21" t="s">
        <v>529</v>
      </c>
      <c r="N21" t="s">
        <v>530</v>
      </c>
      <c r="O21" t="s">
        <v>531</v>
      </c>
      <c r="P21" t="s">
        <v>532</v>
      </c>
      <c r="Q21" t="s">
        <v>533</v>
      </c>
      <c r="R21" t="s">
        <v>534</v>
      </c>
      <c r="S21" t="s">
        <v>535</v>
      </c>
      <c r="T21" t="s">
        <v>536</v>
      </c>
      <c r="U21" t="s">
        <v>537</v>
      </c>
      <c r="V21" t="s">
        <v>538</v>
      </c>
      <c r="W21" t="s">
        <v>539</v>
      </c>
      <c r="X21" t="s">
        <v>540</v>
      </c>
      <c r="Y21" t="s">
        <v>541</v>
      </c>
      <c r="Z21" t="s">
        <v>542</v>
      </c>
      <c r="AA21" t="s">
        <v>543</v>
      </c>
      <c r="AB21" t="s">
        <v>544</v>
      </c>
      <c r="AC21" t="s">
        <v>545</v>
      </c>
      <c r="AD21" t="s">
        <v>546</v>
      </c>
      <c r="AE21" t="s">
        <v>547</v>
      </c>
      <c r="AF21" t="s">
        <v>548</v>
      </c>
      <c r="AG21" t="s">
        <v>549</v>
      </c>
      <c r="AH21" t="s">
        <v>550</v>
      </c>
      <c r="AI21" t="s">
        <v>551</v>
      </c>
      <c r="AJ21" t="s">
        <v>552</v>
      </c>
      <c r="AK21" t="s">
        <v>553</v>
      </c>
      <c r="AL21" t="s">
        <v>554</v>
      </c>
      <c r="AM21" t="s">
        <v>555</v>
      </c>
      <c r="AN21" t="s">
        <v>556</v>
      </c>
      <c r="AO21" t="s">
        <v>557</v>
      </c>
      <c r="AP21" t="s">
        <v>558</v>
      </c>
      <c r="AQ21" t="s">
        <v>559</v>
      </c>
      <c r="AR21" t="s">
        <v>560</v>
      </c>
      <c r="AS21" t="s">
        <v>561</v>
      </c>
      <c r="AT21" t="s">
        <v>562</v>
      </c>
      <c r="AU21" t="s">
        <v>563</v>
      </c>
      <c r="AV21" t="s">
        <v>564</v>
      </c>
      <c r="AW21" t="s">
        <v>565</v>
      </c>
      <c r="AX21" t="s">
        <v>566</v>
      </c>
    </row>
    <row r="22" spans="1:52" x14ac:dyDescent="0.2">
      <c r="B22">
        <v>22</v>
      </c>
      <c r="C22" t="s">
        <v>1</v>
      </c>
      <c r="D22" t="s">
        <v>567</v>
      </c>
      <c r="E22" t="s">
        <v>568</v>
      </c>
      <c r="F22" t="s">
        <v>569</v>
      </c>
      <c r="G22" t="s">
        <v>570</v>
      </c>
      <c r="H22" t="s">
        <v>571</v>
      </c>
      <c r="I22" t="s">
        <v>572</v>
      </c>
      <c r="J22" t="s">
        <v>573</v>
      </c>
      <c r="K22" t="s">
        <v>574</v>
      </c>
      <c r="L22" t="s">
        <v>575</v>
      </c>
      <c r="M22" t="s">
        <v>576</v>
      </c>
      <c r="N22" t="s">
        <v>577</v>
      </c>
      <c r="O22" t="s">
        <v>578</v>
      </c>
      <c r="P22" t="s">
        <v>579</v>
      </c>
      <c r="Q22" t="s">
        <v>580</v>
      </c>
      <c r="R22" t="s">
        <v>581</v>
      </c>
      <c r="S22" t="s">
        <v>582</v>
      </c>
      <c r="T22" t="s">
        <v>583</v>
      </c>
      <c r="U22" t="s">
        <v>584</v>
      </c>
      <c r="V22" t="s">
        <v>585</v>
      </c>
      <c r="W22" t="s">
        <v>586</v>
      </c>
      <c r="X22" t="s">
        <v>587</v>
      </c>
      <c r="Y22" t="s">
        <v>588</v>
      </c>
      <c r="Z22" t="s">
        <v>589</v>
      </c>
      <c r="AA22" t="s">
        <v>590</v>
      </c>
      <c r="AB22" t="s">
        <v>591</v>
      </c>
      <c r="AC22" t="s">
        <v>592</v>
      </c>
      <c r="AD22" t="s">
        <v>593</v>
      </c>
      <c r="AE22" t="s">
        <v>594</v>
      </c>
      <c r="AF22" t="s">
        <v>595</v>
      </c>
      <c r="AG22" t="s">
        <v>596</v>
      </c>
      <c r="AH22" t="s">
        <v>597</v>
      </c>
      <c r="AI22" t="s">
        <v>598</v>
      </c>
      <c r="AJ22" t="s">
        <v>599</v>
      </c>
      <c r="AK22" t="s">
        <v>600</v>
      </c>
      <c r="AL22" t="s">
        <v>601</v>
      </c>
      <c r="AM22" t="s">
        <v>602</v>
      </c>
      <c r="AN22" t="s">
        <v>603</v>
      </c>
      <c r="AO22" t="s">
        <v>604</v>
      </c>
      <c r="AP22" t="s">
        <v>605</v>
      </c>
      <c r="AQ22" t="s">
        <v>606</v>
      </c>
      <c r="AR22" t="s">
        <v>607</v>
      </c>
      <c r="AS22" t="s">
        <v>608</v>
      </c>
      <c r="AT22" t="s">
        <v>609</v>
      </c>
      <c r="AU22" t="s">
        <v>610</v>
      </c>
      <c r="AV22" t="s">
        <v>611</v>
      </c>
      <c r="AW22" t="s">
        <v>612</v>
      </c>
      <c r="AX22" t="s">
        <v>613</v>
      </c>
    </row>
    <row r="23" spans="1:52" x14ac:dyDescent="0.2">
      <c r="B23">
        <v>22</v>
      </c>
      <c r="C23" t="s">
        <v>1</v>
      </c>
      <c r="D23" t="s">
        <v>614</v>
      </c>
      <c r="E23" t="s">
        <v>615</v>
      </c>
      <c r="F23" t="s">
        <v>616</v>
      </c>
      <c r="G23" t="s">
        <v>617</v>
      </c>
      <c r="H23" t="s">
        <v>618</v>
      </c>
      <c r="I23" t="s">
        <v>619</v>
      </c>
      <c r="J23" t="s">
        <v>620</v>
      </c>
      <c r="K23" t="s">
        <v>621</v>
      </c>
      <c r="L23" t="s">
        <v>622</v>
      </c>
      <c r="M23" t="s">
        <v>623</v>
      </c>
      <c r="N23" t="s">
        <v>624</v>
      </c>
      <c r="O23" t="s">
        <v>625</v>
      </c>
      <c r="P23" t="s">
        <v>626</v>
      </c>
      <c r="Q23" t="s">
        <v>627</v>
      </c>
      <c r="R23" t="s">
        <v>628</v>
      </c>
      <c r="S23" t="s">
        <v>629</v>
      </c>
      <c r="T23" t="s">
        <v>630</v>
      </c>
      <c r="U23" t="s">
        <v>631</v>
      </c>
      <c r="V23" t="s">
        <v>632</v>
      </c>
      <c r="W23" t="s">
        <v>633</v>
      </c>
      <c r="X23" t="s">
        <v>634</v>
      </c>
      <c r="Y23" t="s">
        <v>635</v>
      </c>
      <c r="Z23" t="s">
        <v>636</v>
      </c>
      <c r="AA23" t="s">
        <v>637</v>
      </c>
      <c r="AB23" t="s">
        <v>638</v>
      </c>
      <c r="AC23" t="s">
        <v>639</v>
      </c>
      <c r="AD23" t="s">
        <v>640</v>
      </c>
      <c r="AE23" t="s">
        <v>641</v>
      </c>
      <c r="AF23" t="s">
        <v>642</v>
      </c>
      <c r="AG23" t="s">
        <v>643</v>
      </c>
      <c r="AH23" t="s">
        <v>644</v>
      </c>
      <c r="AI23" t="s">
        <v>645</v>
      </c>
      <c r="AJ23" t="s">
        <v>646</v>
      </c>
      <c r="AK23" t="s">
        <v>647</v>
      </c>
      <c r="AL23" t="s">
        <v>648</v>
      </c>
      <c r="AM23" t="s">
        <v>649</v>
      </c>
      <c r="AN23" t="s">
        <v>650</v>
      </c>
      <c r="AO23" t="s">
        <v>651</v>
      </c>
      <c r="AP23" t="s">
        <v>652</v>
      </c>
      <c r="AQ23" t="s">
        <v>653</v>
      </c>
      <c r="AR23" t="s">
        <v>654</v>
      </c>
      <c r="AS23" t="s">
        <v>655</v>
      </c>
      <c r="AT23" t="s">
        <v>656</v>
      </c>
      <c r="AU23" t="s">
        <v>657</v>
      </c>
      <c r="AV23" t="s">
        <v>658</v>
      </c>
      <c r="AW23" t="s">
        <v>659</v>
      </c>
      <c r="AX23" t="s">
        <v>660</v>
      </c>
    </row>
    <row r="24" spans="1:52" x14ac:dyDescent="0.2">
      <c r="B24">
        <v>22</v>
      </c>
      <c r="C24" t="s">
        <v>1</v>
      </c>
      <c r="D24" t="s">
        <v>661</v>
      </c>
      <c r="E24" t="s">
        <v>662</v>
      </c>
      <c r="F24" t="s">
        <v>663</v>
      </c>
      <c r="G24" t="s">
        <v>664</v>
      </c>
      <c r="H24" t="s">
        <v>665</v>
      </c>
      <c r="I24" t="s">
        <v>666</v>
      </c>
      <c r="J24" t="s">
        <v>667</v>
      </c>
      <c r="K24" t="s">
        <v>668</v>
      </c>
      <c r="L24" t="s">
        <v>669</v>
      </c>
      <c r="M24" t="s">
        <v>670</v>
      </c>
      <c r="N24" t="s">
        <v>671</v>
      </c>
      <c r="O24" t="s">
        <v>672</v>
      </c>
      <c r="P24" t="s">
        <v>673</v>
      </c>
      <c r="Q24" t="s">
        <v>674</v>
      </c>
      <c r="R24" t="s">
        <v>675</v>
      </c>
      <c r="S24" t="s">
        <v>676</v>
      </c>
      <c r="T24" t="s">
        <v>677</v>
      </c>
      <c r="U24" t="s">
        <v>678</v>
      </c>
      <c r="V24" t="s">
        <v>679</v>
      </c>
      <c r="W24" t="s">
        <v>680</v>
      </c>
      <c r="X24" t="s">
        <v>681</v>
      </c>
      <c r="Y24" t="s">
        <v>682</v>
      </c>
      <c r="Z24" t="s">
        <v>683</v>
      </c>
      <c r="AA24" t="s">
        <v>684</v>
      </c>
      <c r="AB24" t="s">
        <v>685</v>
      </c>
      <c r="AC24" t="s">
        <v>686</v>
      </c>
      <c r="AD24" t="s">
        <v>687</v>
      </c>
      <c r="AE24" t="s">
        <v>688</v>
      </c>
      <c r="AF24" t="s">
        <v>689</v>
      </c>
      <c r="AG24" t="s">
        <v>690</v>
      </c>
      <c r="AH24" t="s">
        <v>691</v>
      </c>
      <c r="AI24" t="s">
        <v>692</v>
      </c>
      <c r="AJ24" t="s">
        <v>693</v>
      </c>
      <c r="AK24" t="s">
        <v>694</v>
      </c>
      <c r="AL24" t="s">
        <v>695</v>
      </c>
      <c r="AM24" t="s">
        <v>696</v>
      </c>
      <c r="AN24" t="s">
        <v>697</v>
      </c>
      <c r="AO24" t="s">
        <v>698</v>
      </c>
      <c r="AP24" t="s">
        <v>699</v>
      </c>
      <c r="AQ24" t="s">
        <v>700</v>
      </c>
      <c r="AR24" t="s">
        <v>701</v>
      </c>
      <c r="AS24" t="s">
        <v>702</v>
      </c>
      <c r="AT24" t="s">
        <v>703</v>
      </c>
      <c r="AU24" t="s">
        <v>704</v>
      </c>
      <c r="AV24" t="s">
        <v>705</v>
      </c>
      <c r="AW24" t="s">
        <v>706</v>
      </c>
      <c r="AX24" t="s">
        <v>707</v>
      </c>
    </row>
    <row r="25" spans="1:52" x14ac:dyDescent="0.2">
      <c r="B25">
        <v>22</v>
      </c>
      <c r="C25" t="s">
        <v>1</v>
      </c>
      <c r="D25" t="s">
        <v>708</v>
      </c>
      <c r="E25" t="s">
        <v>709</v>
      </c>
      <c r="F25" t="s">
        <v>710</v>
      </c>
      <c r="G25" t="s">
        <v>711</v>
      </c>
      <c r="H25" t="s">
        <v>712</v>
      </c>
      <c r="I25" t="s">
        <v>713</v>
      </c>
      <c r="J25" t="s">
        <v>714</v>
      </c>
      <c r="K25" t="s">
        <v>715</v>
      </c>
      <c r="L25" t="s">
        <v>716</v>
      </c>
      <c r="M25" t="s">
        <v>717</v>
      </c>
      <c r="N25" t="s">
        <v>718</v>
      </c>
      <c r="O25" t="s">
        <v>719</v>
      </c>
      <c r="P25" t="s">
        <v>720</v>
      </c>
      <c r="Q25" t="s">
        <v>721</v>
      </c>
      <c r="R25" t="s">
        <v>722</v>
      </c>
      <c r="S25" t="s">
        <v>723</v>
      </c>
      <c r="T25" t="s">
        <v>724</v>
      </c>
      <c r="U25" t="s">
        <v>725</v>
      </c>
      <c r="V25" t="s">
        <v>726</v>
      </c>
      <c r="W25" t="s">
        <v>727</v>
      </c>
      <c r="X25" t="s">
        <v>728</v>
      </c>
      <c r="Y25" t="s">
        <v>729</v>
      </c>
      <c r="Z25" t="s">
        <v>730</v>
      </c>
      <c r="AA25" t="s">
        <v>731</v>
      </c>
      <c r="AB25" t="s">
        <v>732</v>
      </c>
      <c r="AC25" t="s">
        <v>733</v>
      </c>
      <c r="AD25" t="s">
        <v>734</v>
      </c>
      <c r="AE25" t="s">
        <v>735</v>
      </c>
      <c r="AF25" t="s">
        <v>736</v>
      </c>
      <c r="AG25" t="s">
        <v>737</v>
      </c>
      <c r="AH25" t="s">
        <v>738</v>
      </c>
      <c r="AI25" t="s">
        <v>739</v>
      </c>
      <c r="AJ25" t="s">
        <v>740</v>
      </c>
      <c r="AK25" t="s">
        <v>741</v>
      </c>
      <c r="AL25" t="s">
        <v>742</v>
      </c>
      <c r="AM25" t="s">
        <v>743</v>
      </c>
      <c r="AN25" t="s">
        <v>744</v>
      </c>
      <c r="AO25" t="s">
        <v>745</v>
      </c>
      <c r="AP25" t="s">
        <v>746</v>
      </c>
      <c r="AQ25" t="s">
        <v>747</v>
      </c>
      <c r="AR25" t="s">
        <v>748</v>
      </c>
      <c r="AS25" t="s">
        <v>749</v>
      </c>
      <c r="AT25" t="s">
        <v>750</v>
      </c>
      <c r="AU25" t="s">
        <v>751</v>
      </c>
      <c r="AV25" t="s">
        <v>752</v>
      </c>
      <c r="AW25" t="s">
        <v>753</v>
      </c>
      <c r="AX25" t="s">
        <v>754</v>
      </c>
    </row>
    <row r="26" spans="1:52" x14ac:dyDescent="0.2">
      <c r="B26">
        <v>22</v>
      </c>
      <c r="C26" t="s">
        <v>1</v>
      </c>
      <c r="D26" t="s">
        <v>755</v>
      </c>
      <c r="E26" t="s">
        <v>756</v>
      </c>
      <c r="F26" t="s">
        <v>757</v>
      </c>
      <c r="G26" t="s">
        <v>758</v>
      </c>
      <c r="H26" t="s">
        <v>759</v>
      </c>
      <c r="I26" t="s">
        <v>760</v>
      </c>
      <c r="J26" t="s">
        <v>761</v>
      </c>
      <c r="K26" t="s">
        <v>762</v>
      </c>
      <c r="L26" t="s">
        <v>763</v>
      </c>
      <c r="M26" t="s">
        <v>764</v>
      </c>
      <c r="N26" t="s">
        <v>765</v>
      </c>
      <c r="O26" t="s">
        <v>766</v>
      </c>
      <c r="P26" t="s">
        <v>767</v>
      </c>
      <c r="Q26" t="s">
        <v>768</v>
      </c>
      <c r="R26" t="s">
        <v>769</v>
      </c>
      <c r="S26" t="s">
        <v>770</v>
      </c>
      <c r="T26" t="s">
        <v>771</v>
      </c>
      <c r="U26" t="s">
        <v>772</v>
      </c>
      <c r="V26" t="s">
        <v>773</v>
      </c>
      <c r="W26" t="s">
        <v>774</v>
      </c>
      <c r="X26" t="s">
        <v>775</v>
      </c>
      <c r="Y26" t="s">
        <v>776</v>
      </c>
      <c r="Z26" t="s">
        <v>777</v>
      </c>
      <c r="AA26" t="s">
        <v>778</v>
      </c>
      <c r="AB26" t="s">
        <v>779</v>
      </c>
      <c r="AC26" t="s">
        <v>780</v>
      </c>
      <c r="AD26" t="s">
        <v>781</v>
      </c>
      <c r="AE26" t="s">
        <v>782</v>
      </c>
      <c r="AF26" t="s">
        <v>783</v>
      </c>
      <c r="AG26" t="s">
        <v>784</v>
      </c>
      <c r="AH26" t="s">
        <v>785</v>
      </c>
      <c r="AI26" t="s">
        <v>786</v>
      </c>
      <c r="AJ26" t="s">
        <v>787</v>
      </c>
      <c r="AK26" t="s">
        <v>788</v>
      </c>
      <c r="AL26" t="s">
        <v>789</v>
      </c>
      <c r="AM26" t="s">
        <v>790</v>
      </c>
      <c r="AN26" t="s">
        <v>791</v>
      </c>
      <c r="AO26" t="s">
        <v>792</v>
      </c>
      <c r="AP26" t="s">
        <v>793</v>
      </c>
      <c r="AQ26" t="s">
        <v>794</v>
      </c>
      <c r="AR26" t="s">
        <v>795</v>
      </c>
      <c r="AS26" t="s">
        <v>796</v>
      </c>
      <c r="AT26" t="s">
        <v>797</v>
      </c>
      <c r="AU26" t="s">
        <v>798</v>
      </c>
      <c r="AV26" t="s">
        <v>799</v>
      </c>
      <c r="AW26" t="s">
        <v>800</v>
      </c>
      <c r="AX26" t="s">
        <v>801</v>
      </c>
    </row>
    <row r="27" spans="1:52" x14ac:dyDescent="0.2">
      <c r="B27">
        <v>22</v>
      </c>
      <c r="C27" t="s">
        <v>1</v>
      </c>
      <c r="D27" t="s">
        <v>802</v>
      </c>
      <c r="E27" t="s">
        <v>803</v>
      </c>
      <c r="F27" t="s">
        <v>804</v>
      </c>
      <c r="G27" t="s">
        <v>805</v>
      </c>
      <c r="H27" t="s">
        <v>806</v>
      </c>
      <c r="I27" t="s">
        <v>807</v>
      </c>
      <c r="J27" t="s">
        <v>808</v>
      </c>
      <c r="K27" t="s">
        <v>809</v>
      </c>
      <c r="L27" t="s">
        <v>810</v>
      </c>
      <c r="M27" t="s">
        <v>811</v>
      </c>
      <c r="N27" t="s">
        <v>812</v>
      </c>
      <c r="O27" t="s">
        <v>813</v>
      </c>
      <c r="P27" t="s">
        <v>814</v>
      </c>
      <c r="Q27" t="s">
        <v>815</v>
      </c>
      <c r="R27" t="s">
        <v>816</v>
      </c>
      <c r="S27" t="s">
        <v>817</v>
      </c>
      <c r="T27" t="s">
        <v>818</v>
      </c>
      <c r="U27" t="s">
        <v>819</v>
      </c>
      <c r="V27" t="s">
        <v>820</v>
      </c>
      <c r="W27" t="s">
        <v>821</v>
      </c>
      <c r="X27" t="s">
        <v>822</v>
      </c>
      <c r="Y27" t="s">
        <v>823</v>
      </c>
      <c r="Z27" t="s">
        <v>824</v>
      </c>
      <c r="AA27" t="s">
        <v>825</v>
      </c>
      <c r="AB27" t="s">
        <v>826</v>
      </c>
      <c r="AC27" t="s">
        <v>827</v>
      </c>
      <c r="AD27" t="s">
        <v>828</v>
      </c>
      <c r="AE27" t="s">
        <v>829</v>
      </c>
      <c r="AF27" t="s">
        <v>830</v>
      </c>
      <c r="AG27" t="s">
        <v>831</v>
      </c>
      <c r="AH27" t="s">
        <v>832</v>
      </c>
      <c r="AI27" t="s">
        <v>833</v>
      </c>
      <c r="AJ27" t="s">
        <v>834</v>
      </c>
      <c r="AK27" t="s">
        <v>835</v>
      </c>
      <c r="AL27" t="s">
        <v>836</v>
      </c>
      <c r="AM27" t="s">
        <v>837</v>
      </c>
      <c r="AN27" t="s">
        <v>838</v>
      </c>
      <c r="AO27" t="s">
        <v>839</v>
      </c>
      <c r="AP27" t="s">
        <v>840</v>
      </c>
      <c r="AQ27" t="s">
        <v>841</v>
      </c>
      <c r="AR27" t="s">
        <v>842</v>
      </c>
      <c r="AS27" t="s">
        <v>843</v>
      </c>
      <c r="AT27" t="s">
        <v>844</v>
      </c>
      <c r="AU27" t="s">
        <v>845</v>
      </c>
      <c r="AV27" t="s">
        <v>846</v>
      </c>
      <c r="AW27" t="s">
        <v>847</v>
      </c>
      <c r="AX27" t="s">
        <v>848</v>
      </c>
      <c r="AY27" t="s">
        <v>849</v>
      </c>
      <c r="AZ27">
        <v>599.1</v>
      </c>
    </row>
    <row r="28" spans="1:52" x14ac:dyDescent="0.2">
      <c r="B28">
        <v>22</v>
      </c>
      <c r="C28" t="s">
        <v>1</v>
      </c>
      <c r="D28" t="s">
        <v>850</v>
      </c>
      <c r="E28" t="s">
        <v>851</v>
      </c>
      <c r="F28" t="s">
        <v>852</v>
      </c>
      <c r="G28" t="s">
        <v>853</v>
      </c>
      <c r="H28" t="s">
        <v>854</v>
      </c>
      <c r="I28" t="s">
        <v>855</v>
      </c>
      <c r="J28" t="s">
        <v>856</v>
      </c>
      <c r="K28" t="s">
        <v>857</v>
      </c>
      <c r="L28" t="s">
        <v>858</v>
      </c>
      <c r="M28" t="s">
        <v>859</v>
      </c>
      <c r="N28" t="s">
        <v>860</v>
      </c>
      <c r="O28" t="s">
        <v>861</v>
      </c>
      <c r="P28" t="s">
        <v>862</v>
      </c>
      <c r="Q28" t="s">
        <v>863</v>
      </c>
      <c r="R28" t="s">
        <v>864</v>
      </c>
      <c r="S28" t="s">
        <v>865</v>
      </c>
      <c r="T28" t="s">
        <v>866</v>
      </c>
      <c r="U28" t="s">
        <v>867</v>
      </c>
      <c r="V28" t="s">
        <v>868</v>
      </c>
      <c r="W28" t="s">
        <v>869</v>
      </c>
      <c r="X28" t="s">
        <v>870</v>
      </c>
      <c r="Y28" t="s">
        <v>871</v>
      </c>
      <c r="Z28" t="s">
        <v>872</v>
      </c>
      <c r="AA28" t="s">
        <v>873</v>
      </c>
      <c r="AB28" t="s">
        <v>874</v>
      </c>
      <c r="AC28" t="s">
        <v>875</v>
      </c>
      <c r="AD28" t="s">
        <v>876</v>
      </c>
      <c r="AE28" t="s">
        <v>877</v>
      </c>
      <c r="AF28" t="s">
        <v>878</v>
      </c>
      <c r="AG28" t="s">
        <v>879</v>
      </c>
      <c r="AH28" t="s">
        <v>880</v>
      </c>
      <c r="AI28" t="s">
        <v>881</v>
      </c>
      <c r="AJ28" t="s">
        <v>882</v>
      </c>
      <c r="AK28" t="s">
        <v>883</v>
      </c>
      <c r="AL28" t="s">
        <v>884</v>
      </c>
      <c r="AM28" t="s">
        <v>885</v>
      </c>
      <c r="AN28" t="s">
        <v>886</v>
      </c>
      <c r="AO28" t="s">
        <v>887</v>
      </c>
      <c r="AP28" t="s">
        <v>888</v>
      </c>
      <c r="AQ28" t="s">
        <v>889</v>
      </c>
      <c r="AR28" t="s">
        <v>890</v>
      </c>
      <c r="AS28" t="s">
        <v>891</v>
      </c>
      <c r="AT28" t="s">
        <v>892</v>
      </c>
      <c r="AU28" t="s">
        <v>893</v>
      </c>
      <c r="AV28" t="s">
        <v>894</v>
      </c>
      <c r="AW28" t="s">
        <v>895</v>
      </c>
      <c r="AX28" t="s">
        <v>896</v>
      </c>
    </row>
    <row r="29" spans="1:52" x14ac:dyDescent="0.2">
      <c r="B29">
        <v>22</v>
      </c>
      <c r="C29" t="s">
        <v>1</v>
      </c>
      <c r="D29" t="s">
        <v>897</v>
      </c>
      <c r="E29" t="s">
        <v>898</v>
      </c>
      <c r="F29" t="s">
        <v>899</v>
      </c>
      <c r="G29" t="s">
        <v>900</v>
      </c>
      <c r="H29" t="s">
        <v>901</v>
      </c>
      <c r="I29" t="s">
        <v>902</v>
      </c>
      <c r="J29" t="s">
        <v>903</v>
      </c>
      <c r="K29" t="s">
        <v>904</v>
      </c>
      <c r="L29" t="s">
        <v>905</v>
      </c>
      <c r="M29" t="s">
        <v>906</v>
      </c>
      <c r="N29" t="s">
        <v>907</v>
      </c>
      <c r="O29" t="s">
        <v>908</v>
      </c>
      <c r="P29" t="s">
        <v>909</v>
      </c>
      <c r="Q29" t="s">
        <v>910</v>
      </c>
      <c r="R29" t="s">
        <v>911</v>
      </c>
      <c r="S29" t="s">
        <v>912</v>
      </c>
      <c r="T29" t="s">
        <v>913</v>
      </c>
      <c r="U29" t="s">
        <v>914</v>
      </c>
      <c r="V29" t="s">
        <v>915</v>
      </c>
      <c r="W29" t="s">
        <v>916</v>
      </c>
      <c r="X29" t="s">
        <v>917</v>
      </c>
      <c r="Y29" t="s">
        <v>918</v>
      </c>
      <c r="Z29" t="s">
        <v>919</v>
      </c>
      <c r="AA29" t="s">
        <v>920</v>
      </c>
      <c r="AB29" t="s">
        <v>921</v>
      </c>
      <c r="AC29" t="s">
        <v>922</v>
      </c>
      <c r="AD29" t="s">
        <v>923</v>
      </c>
      <c r="AE29" t="s">
        <v>924</v>
      </c>
      <c r="AF29" t="s">
        <v>925</v>
      </c>
      <c r="AG29" t="s">
        <v>926</v>
      </c>
      <c r="AH29" t="s">
        <v>927</v>
      </c>
      <c r="AI29" t="s">
        <v>928</v>
      </c>
      <c r="AJ29" t="s">
        <v>929</v>
      </c>
      <c r="AK29" t="s">
        <v>930</v>
      </c>
      <c r="AL29" t="s">
        <v>931</v>
      </c>
      <c r="AM29" t="s">
        <v>932</v>
      </c>
      <c r="AN29" t="s">
        <v>933</v>
      </c>
      <c r="AO29" t="s">
        <v>934</v>
      </c>
      <c r="AP29" t="s">
        <v>935</v>
      </c>
      <c r="AQ29" t="s">
        <v>936</v>
      </c>
      <c r="AR29" t="s">
        <v>937</v>
      </c>
      <c r="AS29" t="s">
        <v>938</v>
      </c>
      <c r="AT29" t="s">
        <v>939</v>
      </c>
      <c r="AU29" t="s">
        <v>940</v>
      </c>
      <c r="AV29" t="s">
        <v>941</v>
      </c>
      <c r="AW29" t="s">
        <v>942</v>
      </c>
      <c r="AX29" t="s">
        <v>943</v>
      </c>
    </row>
    <row r="30" spans="1:52" x14ac:dyDescent="0.2">
      <c r="B30">
        <v>22</v>
      </c>
      <c r="C30" t="s">
        <v>1</v>
      </c>
      <c r="D30" t="s">
        <v>944</v>
      </c>
      <c r="E30" t="s">
        <v>945</v>
      </c>
      <c r="F30" t="s">
        <v>946</v>
      </c>
      <c r="G30" t="s">
        <v>947</v>
      </c>
      <c r="H30" t="s">
        <v>948</v>
      </c>
      <c r="I30" t="s">
        <v>949</v>
      </c>
      <c r="J30" t="s">
        <v>950</v>
      </c>
      <c r="K30" t="s">
        <v>951</v>
      </c>
      <c r="L30" t="s">
        <v>952</v>
      </c>
      <c r="M30" t="s">
        <v>953</v>
      </c>
      <c r="N30" t="s">
        <v>954</v>
      </c>
      <c r="O30" t="s">
        <v>955</v>
      </c>
      <c r="P30" t="s">
        <v>956</v>
      </c>
      <c r="Q30" t="s">
        <v>957</v>
      </c>
      <c r="R30" t="s">
        <v>958</v>
      </c>
      <c r="S30" t="s">
        <v>959</v>
      </c>
      <c r="T30" t="s">
        <v>960</v>
      </c>
      <c r="U30" t="s">
        <v>961</v>
      </c>
      <c r="V30" t="s">
        <v>962</v>
      </c>
      <c r="W30" t="s">
        <v>963</v>
      </c>
      <c r="X30" t="s">
        <v>964</v>
      </c>
      <c r="Y30" t="s">
        <v>965</v>
      </c>
      <c r="Z30" t="s">
        <v>966</v>
      </c>
      <c r="AA30" t="s">
        <v>967</v>
      </c>
      <c r="AB30" t="s">
        <v>968</v>
      </c>
      <c r="AC30" t="s">
        <v>969</v>
      </c>
      <c r="AD30" t="s">
        <v>970</v>
      </c>
      <c r="AE30" t="s">
        <v>971</v>
      </c>
      <c r="AF30" t="s">
        <v>972</v>
      </c>
      <c r="AG30" t="s">
        <v>973</v>
      </c>
      <c r="AH30" t="s">
        <v>974</v>
      </c>
      <c r="AI30" t="s">
        <v>975</v>
      </c>
      <c r="AJ30" t="s">
        <v>976</v>
      </c>
      <c r="AK30" t="s">
        <v>977</v>
      </c>
      <c r="AL30" t="s">
        <v>978</v>
      </c>
      <c r="AM30" t="s">
        <v>979</v>
      </c>
      <c r="AN30" t="s">
        <v>980</v>
      </c>
      <c r="AO30" t="s">
        <v>981</v>
      </c>
      <c r="AP30" t="s">
        <v>982</v>
      </c>
      <c r="AQ30" t="s">
        <v>983</v>
      </c>
      <c r="AR30" t="s">
        <v>984</v>
      </c>
      <c r="AS30" t="s">
        <v>985</v>
      </c>
      <c r="AT30" t="s">
        <v>986</v>
      </c>
      <c r="AU30" t="s">
        <v>987</v>
      </c>
      <c r="AV30" t="s">
        <v>988</v>
      </c>
      <c r="AW30" t="s">
        <v>989</v>
      </c>
      <c r="AX30" t="s">
        <v>990</v>
      </c>
      <c r="AY30" t="s">
        <v>991</v>
      </c>
      <c r="AZ30">
        <v>389.5</v>
      </c>
    </row>
    <row r="31" spans="1:52" x14ac:dyDescent="0.2">
      <c r="B31">
        <v>21</v>
      </c>
      <c r="C31" t="s">
        <v>1</v>
      </c>
      <c r="D31" t="s">
        <v>992</v>
      </c>
      <c r="E31" t="s">
        <v>993</v>
      </c>
      <c r="F31" t="s">
        <v>994</v>
      </c>
      <c r="G31" t="s">
        <v>995</v>
      </c>
      <c r="H31" t="s">
        <v>996</v>
      </c>
      <c r="I31" t="s">
        <v>997</v>
      </c>
      <c r="J31" t="s">
        <v>998</v>
      </c>
      <c r="K31" t="s">
        <v>999</v>
      </c>
      <c r="L31" t="s">
        <v>1000</v>
      </c>
      <c r="M31" t="s">
        <v>1001</v>
      </c>
      <c r="N31" t="s">
        <v>1002</v>
      </c>
      <c r="O31" t="s">
        <v>1003</v>
      </c>
      <c r="P31" t="s">
        <v>1004</v>
      </c>
      <c r="Q31" t="s">
        <v>1005</v>
      </c>
      <c r="R31" t="s">
        <v>1006</v>
      </c>
      <c r="S31" t="s">
        <v>1007</v>
      </c>
      <c r="T31" t="s">
        <v>1008</v>
      </c>
      <c r="U31" t="s">
        <v>1009</v>
      </c>
      <c r="V31" t="s">
        <v>1010</v>
      </c>
      <c r="W31" t="s">
        <v>1011</v>
      </c>
      <c r="X31" t="s">
        <v>1012</v>
      </c>
      <c r="Y31" t="s">
        <v>1013</v>
      </c>
      <c r="Z31" t="s">
        <v>1014</v>
      </c>
      <c r="AA31" t="s">
        <v>1015</v>
      </c>
      <c r="AB31" t="s">
        <v>1016</v>
      </c>
      <c r="AC31" t="s">
        <v>1017</v>
      </c>
      <c r="AD31" t="s">
        <v>1018</v>
      </c>
      <c r="AE31" t="s">
        <v>1019</v>
      </c>
      <c r="AF31" t="s">
        <v>1020</v>
      </c>
      <c r="AG31" t="s">
        <v>1021</v>
      </c>
      <c r="AH31" t="s">
        <v>1022</v>
      </c>
      <c r="AI31" t="s">
        <v>1023</v>
      </c>
      <c r="AJ31" t="s">
        <v>1024</v>
      </c>
      <c r="AK31" t="s">
        <v>1025</v>
      </c>
      <c r="AL31" t="s">
        <v>1026</v>
      </c>
      <c r="AM31" t="s">
        <v>1027</v>
      </c>
      <c r="AN31" t="s">
        <v>1028</v>
      </c>
      <c r="AO31" t="s">
        <v>1029</v>
      </c>
      <c r="AP31" t="s">
        <v>1030</v>
      </c>
      <c r="AQ31" t="s">
        <v>1031</v>
      </c>
      <c r="AR31" t="s">
        <v>1032</v>
      </c>
      <c r="AS31" t="s">
        <v>1033</v>
      </c>
      <c r="AT31" t="s">
        <v>1034</v>
      </c>
      <c r="AU31" t="s">
        <v>1035</v>
      </c>
      <c r="AV31" t="s">
        <v>1036</v>
      </c>
      <c r="AW31" t="s">
        <v>1037</v>
      </c>
      <c r="AX31" t="s">
        <v>1038</v>
      </c>
      <c r="AY31" t="s">
        <v>1039</v>
      </c>
      <c r="AZ31">
        <v>84.8</v>
      </c>
    </row>
    <row r="32" spans="1:52" x14ac:dyDescent="0.2">
      <c r="B32">
        <v>21</v>
      </c>
      <c r="C32" t="s">
        <v>1</v>
      </c>
      <c r="D32" t="s">
        <v>1040</v>
      </c>
      <c r="E32" t="s">
        <v>1041</v>
      </c>
      <c r="F32" t="s">
        <v>1042</v>
      </c>
      <c r="G32" t="s">
        <v>1043</v>
      </c>
      <c r="H32" t="s">
        <v>1044</v>
      </c>
      <c r="I32" t="s">
        <v>1045</v>
      </c>
      <c r="J32" t="s">
        <v>1046</v>
      </c>
      <c r="K32" t="s">
        <v>1047</v>
      </c>
      <c r="L32" t="s">
        <v>1048</v>
      </c>
      <c r="M32" t="s">
        <v>1049</v>
      </c>
      <c r="N32" t="s">
        <v>1050</v>
      </c>
      <c r="O32" t="s">
        <v>1051</v>
      </c>
      <c r="P32" t="s">
        <v>1052</v>
      </c>
      <c r="Q32" t="s">
        <v>1053</v>
      </c>
      <c r="R32" t="s">
        <v>1054</v>
      </c>
      <c r="S32" t="s">
        <v>1055</v>
      </c>
      <c r="T32" t="s">
        <v>1056</v>
      </c>
      <c r="U32" t="s">
        <v>1057</v>
      </c>
      <c r="V32" t="s">
        <v>1058</v>
      </c>
      <c r="W32" t="s">
        <v>1059</v>
      </c>
      <c r="X32" t="s">
        <v>1060</v>
      </c>
      <c r="Y32" t="s">
        <v>1061</v>
      </c>
      <c r="Z32" t="s">
        <v>1062</v>
      </c>
      <c r="AA32" t="s">
        <v>1063</v>
      </c>
      <c r="AB32" t="s">
        <v>1064</v>
      </c>
      <c r="AC32" t="s">
        <v>1065</v>
      </c>
      <c r="AD32" t="s">
        <v>1066</v>
      </c>
      <c r="AE32" t="s">
        <v>1067</v>
      </c>
      <c r="AF32" t="s">
        <v>1068</v>
      </c>
      <c r="AG32" t="s">
        <v>1069</v>
      </c>
      <c r="AH32" t="s">
        <v>1070</v>
      </c>
      <c r="AI32" t="s">
        <v>1071</v>
      </c>
      <c r="AJ32" t="s">
        <v>1072</v>
      </c>
      <c r="AK32" t="s">
        <v>1073</v>
      </c>
      <c r="AL32" t="s">
        <v>1074</v>
      </c>
      <c r="AM32" t="s">
        <v>1075</v>
      </c>
      <c r="AN32" t="s">
        <v>1076</v>
      </c>
      <c r="AO32" t="s">
        <v>1077</v>
      </c>
      <c r="AP32" t="s">
        <v>1078</v>
      </c>
      <c r="AQ32" t="s">
        <v>1079</v>
      </c>
      <c r="AR32" t="s">
        <v>1080</v>
      </c>
      <c r="AS32" t="s">
        <v>1081</v>
      </c>
      <c r="AT32" t="s">
        <v>1082</v>
      </c>
      <c r="AU32" t="s">
        <v>1083</v>
      </c>
      <c r="AV32" t="s">
        <v>1084</v>
      </c>
      <c r="AW32" t="s">
        <v>1085</v>
      </c>
      <c r="AX32" t="s">
        <v>1086</v>
      </c>
    </row>
    <row r="33" spans="2:52" x14ac:dyDescent="0.2">
      <c r="B33">
        <v>21</v>
      </c>
      <c r="C33" t="s">
        <v>1</v>
      </c>
      <c r="D33" t="s">
        <v>1087</v>
      </c>
      <c r="E33" t="s">
        <v>1088</v>
      </c>
      <c r="F33" t="s">
        <v>1089</v>
      </c>
      <c r="G33" t="s">
        <v>1090</v>
      </c>
      <c r="H33" t="s">
        <v>1091</v>
      </c>
      <c r="I33" t="s">
        <v>1092</v>
      </c>
      <c r="J33" t="s">
        <v>1093</v>
      </c>
      <c r="K33" t="s">
        <v>1094</v>
      </c>
      <c r="L33" t="s">
        <v>1095</v>
      </c>
      <c r="M33" t="s">
        <v>1096</v>
      </c>
      <c r="N33" t="s">
        <v>1097</v>
      </c>
      <c r="O33" t="s">
        <v>1098</v>
      </c>
      <c r="P33" t="s">
        <v>1099</v>
      </c>
      <c r="Q33" t="s">
        <v>1100</v>
      </c>
      <c r="R33" t="s">
        <v>1101</v>
      </c>
      <c r="S33" t="s">
        <v>1102</v>
      </c>
      <c r="T33" t="s">
        <v>1103</v>
      </c>
      <c r="U33" t="s">
        <v>1104</v>
      </c>
      <c r="V33" t="s">
        <v>1105</v>
      </c>
      <c r="W33" t="s">
        <v>1106</v>
      </c>
      <c r="X33" t="s">
        <v>1107</v>
      </c>
      <c r="Y33" t="s">
        <v>1108</v>
      </c>
      <c r="Z33" t="s">
        <v>1109</v>
      </c>
      <c r="AA33" t="s">
        <v>1110</v>
      </c>
      <c r="AB33" t="s">
        <v>1111</v>
      </c>
      <c r="AC33" t="s">
        <v>1112</v>
      </c>
      <c r="AD33" t="s">
        <v>1113</v>
      </c>
      <c r="AE33" t="s">
        <v>1114</v>
      </c>
      <c r="AF33" t="s">
        <v>1115</v>
      </c>
      <c r="AG33" t="s">
        <v>1116</v>
      </c>
      <c r="AH33" t="s">
        <v>1117</v>
      </c>
      <c r="AI33" t="s">
        <v>1118</v>
      </c>
      <c r="AJ33" t="s">
        <v>1119</v>
      </c>
      <c r="AK33" t="s">
        <v>1120</v>
      </c>
      <c r="AL33" t="s">
        <v>1121</v>
      </c>
      <c r="AM33" t="s">
        <v>1122</v>
      </c>
      <c r="AN33" t="s">
        <v>1123</v>
      </c>
      <c r="AO33" t="s">
        <v>1124</v>
      </c>
      <c r="AP33" t="s">
        <v>1125</v>
      </c>
      <c r="AQ33" t="s">
        <v>1126</v>
      </c>
      <c r="AR33" t="s">
        <v>1127</v>
      </c>
      <c r="AS33" t="s">
        <v>1128</v>
      </c>
      <c r="AT33" t="s">
        <v>1129</v>
      </c>
      <c r="AU33" t="s">
        <v>1130</v>
      </c>
      <c r="AV33" t="s">
        <v>1131</v>
      </c>
      <c r="AW33" t="s">
        <v>1132</v>
      </c>
      <c r="AX33" t="s">
        <v>1133</v>
      </c>
      <c r="AY33" t="s">
        <v>1134</v>
      </c>
      <c r="AZ33">
        <v>164.5</v>
      </c>
    </row>
    <row r="38" spans="2:52" x14ac:dyDescent="0.2">
      <c r="B38"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DF4EB-8FDF-9041-A503-367FEDD20B14}">
  <sheetPr codeName="Sheet4"/>
  <dimension ref="A2:AY25"/>
  <sheetViews>
    <sheetView workbookViewId="0">
      <selection activeCell="B2" sqref="B2:B10"/>
    </sheetView>
  </sheetViews>
  <sheetFormatPr baseColWidth="10" defaultRowHeight="16" x14ac:dyDescent="0.2"/>
  <cols>
    <col min="2" max="2" width="11.6640625" bestFit="1" customWidth="1"/>
    <col min="3" max="3" width="7.33203125" bestFit="1" customWidth="1"/>
    <col min="4" max="15" width="9.1640625" bestFit="1" customWidth="1"/>
    <col min="16" max="19" width="10.1640625" bestFit="1" customWidth="1"/>
    <col min="20" max="21" width="9.1640625" bestFit="1" customWidth="1"/>
    <col min="22" max="25" width="10.1640625" bestFit="1" customWidth="1"/>
    <col min="26" max="29" width="9.1640625" bestFit="1" customWidth="1"/>
    <col min="30" max="33" width="10.1640625" bestFit="1" customWidth="1"/>
    <col min="34" max="37" width="9.1640625" bestFit="1" customWidth="1"/>
    <col min="38" max="41" width="10.1640625" bestFit="1" customWidth="1"/>
    <col min="42" max="43" width="9.1640625" bestFit="1" customWidth="1"/>
    <col min="44" max="46" width="10.1640625" bestFit="1" customWidth="1"/>
    <col min="47" max="49" width="9.1640625" bestFit="1" customWidth="1"/>
    <col min="50" max="51" width="8.1640625" bestFit="1" customWidth="1"/>
  </cols>
  <sheetData>
    <row r="2" spans="1:51" x14ac:dyDescent="0.2">
      <c r="A2">
        <v>2023</v>
      </c>
      <c r="B2" s="2">
        <f>SUM(D2:AY2)/1000000</f>
        <v>6.0301035999999995</v>
      </c>
      <c r="C2" s="1">
        <v>45192</v>
      </c>
      <c r="D2" s="2">
        <v>9073</v>
      </c>
      <c r="E2" s="2">
        <v>8444.1</v>
      </c>
      <c r="F2" s="2">
        <v>28631</v>
      </c>
      <c r="G2" s="2">
        <v>71898.899999999994</v>
      </c>
      <c r="H2" s="2">
        <v>28662.5</v>
      </c>
      <c r="I2" s="2">
        <v>31970.3</v>
      </c>
      <c r="J2" s="2">
        <v>13322.1</v>
      </c>
      <c r="K2" s="2">
        <v>13345.4</v>
      </c>
      <c r="L2" s="2">
        <v>20625</v>
      </c>
      <c r="M2" s="2">
        <v>29528.7</v>
      </c>
      <c r="N2" s="2">
        <v>32383.599999999999</v>
      </c>
      <c r="O2" s="2">
        <v>69092.3</v>
      </c>
      <c r="P2" s="2">
        <v>93168</v>
      </c>
      <c r="Q2" s="2">
        <v>102996.9</v>
      </c>
      <c r="R2" s="2">
        <v>106944.1</v>
      </c>
      <c r="S2" s="2">
        <v>77016.600000000006</v>
      </c>
      <c r="T2" s="2">
        <v>18410.5</v>
      </c>
      <c r="U2" s="2">
        <v>12492.4</v>
      </c>
      <c r="V2" s="2">
        <v>94517.4</v>
      </c>
      <c r="W2" s="2">
        <v>108780</v>
      </c>
      <c r="X2" s="2">
        <v>290895.2</v>
      </c>
      <c r="Y2" s="2">
        <v>476596.1</v>
      </c>
      <c r="Z2" s="2">
        <v>64157.1</v>
      </c>
      <c r="AA2" s="2">
        <v>56478.1</v>
      </c>
      <c r="AB2" s="2">
        <v>21566.2</v>
      </c>
      <c r="AC2" s="2">
        <v>19152.599999999999</v>
      </c>
      <c r="AD2" s="2">
        <v>171737.4</v>
      </c>
      <c r="AE2" s="2">
        <v>161832.1</v>
      </c>
      <c r="AF2" s="2">
        <v>96666.2</v>
      </c>
      <c r="AG2" s="2">
        <v>109316.4</v>
      </c>
      <c r="AH2" s="2">
        <v>15353.8</v>
      </c>
      <c r="AI2" s="2">
        <v>18394.400000000001</v>
      </c>
      <c r="AJ2" s="2">
        <v>14896.5</v>
      </c>
      <c r="AK2" s="2">
        <v>14512.5</v>
      </c>
      <c r="AL2" s="2">
        <v>678932.7</v>
      </c>
      <c r="AM2" s="2">
        <v>687180.3</v>
      </c>
      <c r="AN2" s="2">
        <v>323888.90000000002</v>
      </c>
      <c r="AO2" s="2">
        <v>370172.8</v>
      </c>
      <c r="AP2" s="2">
        <v>47315.7</v>
      </c>
      <c r="AQ2" s="2">
        <v>46435.8</v>
      </c>
      <c r="AR2" s="2">
        <v>533230.30000000005</v>
      </c>
      <c r="AS2" s="2">
        <v>542884.6</v>
      </c>
      <c r="AT2" s="2">
        <v>80475.399999999994</v>
      </c>
      <c r="AU2" s="2">
        <v>77504.899999999994</v>
      </c>
      <c r="AV2" s="2">
        <v>76129.7</v>
      </c>
      <c r="AW2" s="2">
        <v>57844.9</v>
      </c>
      <c r="AX2" s="2">
        <v>2625.1</v>
      </c>
      <c r="AY2" s="2">
        <v>2625.1</v>
      </c>
    </row>
    <row r="3" spans="1:51" x14ac:dyDescent="0.2">
      <c r="A3">
        <v>2023</v>
      </c>
      <c r="B3" s="2">
        <f t="shared" ref="B3:B25" si="0">SUM(D3:AY3)/1000000</f>
        <v>6.3077216999999992</v>
      </c>
      <c r="C3" s="1">
        <v>45161</v>
      </c>
      <c r="D3" s="2">
        <v>15868</v>
      </c>
      <c r="E3" s="2">
        <v>10720.4</v>
      </c>
      <c r="F3" s="2">
        <v>27301.3</v>
      </c>
      <c r="G3" s="2">
        <v>73638.100000000006</v>
      </c>
      <c r="H3" s="2">
        <v>20837</v>
      </c>
      <c r="I3" s="2">
        <v>30330.400000000001</v>
      </c>
      <c r="J3" s="2">
        <v>6043.1</v>
      </c>
      <c r="K3" s="2">
        <v>15190</v>
      </c>
      <c r="L3" s="2">
        <v>21586.799999999999</v>
      </c>
      <c r="M3" s="2">
        <v>24224.7</v>
      </c>
      <c r="N3" s="2">
        <v>30065.7</v>
      </c>
      <c r="O3" s="2">
        <v>59320.800000000003</v>
      </c>
      <c r="P3" s="2">
        <v>93444.2</v>
      </c>
      <c r="Q3" s="2">
        <v>104614.9</v>
      </c>
      <c r="R3" s="2">
        <v>114430.7</v>
      </c>
      <c r="S3" s="2">
        <v>92557</v>
      </c>
      <c r="T3" s="2">
        <v>18562.400000000001</v>
      </c>
      <c r="U3" s="2">
        <v>13323</v>
      </c>
      <c r="V3" s="2">
        <v>105051.2</v>
      </c>
      <c r="W3" s="2">
        <v>106806.2</v>
      </c>
      <c r="X3" s="2">
        <v>239197.9</v>
      </c>
      <c r="Y3" s="2">
        <v>458423.9</v>
      </c>
      <c r="Z3" s="2">
        <v>54990.5</v>
      </c>
      <c r="AA3" s="2">
        <v>39204.300000000003</v>
      </c>
      <c r="AB3" s="2">
        <v>27567.1</v>
      </c>
      <c r="AC3" s="2">
        <v>24773.9</v>
      </c>
      <c r="AD3" s="2">
        <v>199096.4</v>
      </c>
      <c r="AE3" s="2">
        <v>183652.4</v>
      </c>
      <c r="AF3" s="2">
        <v>104254.8</v>
      </c>
      <c r="AG3" s="2">
        <v>122383.8</v>
      </c>
      <c r="AH3" s="2">
        <v>18569.2</v>
      </c>
      <c r="AI3" s="2">
        <v>21268.5</v>
      </c>
      <c r="AJ3" s="2">
        <v>17400.599999999999</v>
      </c>
      <c r="AK3" s="2">
        <v>14124.6</v>
      </c>
      <c r="AL3" s="2">
        <v>700111.8</v>
      </c>
      <c r="AM3" s="2">
        <v>715442.3</v>
      </c>
      <c r="AN3" s="2">
        <v>345885</v>
      </c>
      <c r="AO3" s="2">
        <v>379404.4</v>
      </c>
      <c r="AP3" s="2">
        <v>53347</v>
      </c>
      <c r="AQ3" s="2">
        <v>53139.3</v>
      </c>
      <c r="AR3" s="2">
        <v>592808.1</v>
      </c>
      <c r="AS3" s="2">
        <v>628213.5</v>
      </c>
      <c r="AT3" s="2">
        <v>92643.7</v>
      </c>
      <c r="AU3" s="2">
        <v>92199.2</v>
      </c>
      <c r="AV3" s="2">
        <v>76485.100000000006</v>
      </c>
      <c r="AW3" s="2">
        <v>68165.899999999994</v>
      </c>
      <c r="AX3" s="2">
        <v>526.29999999999995</v>
      </c>
      <c r="AY3" s="2">
        <v>526.29999999999995</v>
      </c>
    </row>
    <row r="4" spans="1:51" x14ac:dyDescent="0.2">
      <c r="A4">
        <v>2023</v>
      </c>
      <c r="B4" s="2">
        <f t="shared" si="0"/>
        <v>6.1103242000000018</v>
      </c>
      <c r="C4" s="1">
        <v>45130</v>
      </c>
      <c r="D4" s="2">
        <v>14185.2</v>
      </c>
      <c r="E4" s="2">
        <v>16154</v>
      </c>
      <c r="F4" s="2">
        <v>32121</v>
      </c>
      <c r="G4" s="2">
        <v>50918.7</v>
      </c>
      <c r="H4" s="2">
        <v>19760.400000000001</v>
      </c>
      <c r="I4" s="2">
        <v>25248</v>
      </c>
      <c r="J4" s="2">
        <v>7116.6</v>
      </c>
      <c r="K4" s="2">
        <v>12723.8</v>
      </c>
      <c r="L4" s="2">
        <v>22107</v>
      </c>
      <c r="M4" s="2">
        <v>25884.1</v>
      </c>
      <c r="N4" s="2">
        <v>38739.599999999999</v>
      </c>
      <c r="O4" s="2">
        <v>59495.4</v>
      </c>
      <c r="P4" s="2">
        <v>97099.8</v>
      </c>
      <c r="Q4" s="2">
        <v>91938.3</v>
      </c>
      <c r="R4" s="2">
        <v>95480.2</v>
      </c>
      <c r="S4" s="2">
        <v>94424</v>
      </c>
      <c r="T4" s="2">
        <v>17527.8</v>
      </c>
      <c r="U4" s="2">
        <v>11861.2</v>
      </c>
      <c r="V4" s="2">
        <v>83609.899999999994</v>
      </c>
      <c r="W4" s="2">
        <v>78334.600000000006</v>
      </c>
      <c r="X4" s="2">
        <v>278614.09999999998</v>
      </c>
      <c r="Y4" s="2">
        <v>595722.19999999995</v>
      </c>
      <c r="Z4" s="2">
        <v>65042.2</v>
      </c>
      <c r="AA4" s="2">
        <v>40986.800000000003</v>
      </c>
      <c r="AB4" s="2">
        <v>22649</v>
      </c>
      <c r="AC4" s="2">
        <v>19919.3</v>
      </c>
      <c r="AD4" s="2">
        <v>232432</v>
      </c>
      <c r="AE4" s="2">
        <v>203152.3</v>
      </c>
      <c r="AF4" s="2">
        <v>108006.39999999999</v>
      </c>
      <c r="AG4" s="2">
        <v>114402.4</v>
      </c>
      <c r="AH4" s="2">
        <v>16096.7</v>
      </c>
      <c r="AI4" s="2">
        <v>20128.2</v>
      </c>
      <c r="AJ4" s="2">
        <v>12851.9</v>
      </c>
      <c r="AK4" s="2">
        <v>13448.1</v>
      </c>
      <c r="AL4" s="2">
        <v>552927.6</v>
      </c>
      <c r="AM4" s="2">
        <v>561666.30000000005</v>
      </c>
      <c r="AN4" s="2">
        <v>310250.3</v>
      </c>
      <c r="AO4" s="2">
        <v>348907.2</v>
      </c>
      <c r="AP4" s="2">
        <v>47286.8</v>
      </c>
      <c r="AQ4" s="2">
        <v>46499.5</v>
      </c>
      <c r="AR4" s="2">
        <v>615986.5</v>
      </c>
      <c r="AS4" s="2">
        <v>632229.9</v>
      </c>
      <c r="AT4" s="2">
        <v>102425.9</v>
      </c>
      <c r="AU4" s="2">
        <v>98204.3</v>
      </c>
      <c r="AV4" s="2">
        <v>83308.5</v>
      </c>
      <c r="AW4" s="2">
        <v>72355.399999999994</v>
      </c>
      <c r="AX4" s="2">
        <v>47.4</v>
      </c>
      <c r="AY4" s="2">
        <v>47.4</v>
      </c>
    </row>
    <row r="5" spans="1:51" x14ac:dyDescent="0.2">
      <c r="A5">
        <v>2023</v>
      </c>
      <c r="B5" s="2">
        <f t="shared" si="0"/>
        <v>5.1378965000000001</v>
      </c>
      <c r="C5" s="1">
        <v>45100</v>
      </c>
      <c r="D5" s="2">
        <v>18125.8</v>
      </c>
      <c r="E5" s="2">
        <v>9978.5</v>
      </c>
      <c r="F5" s="2">
        <v>29850.7</v>
      </c>
      <c r="G5" s="2">
        <v>55916.800000000003</v>
      </c>
      <c r="H5" s="2">
        <v>12710.4</v>
      </c>
      <c r="I5" s="2">
        <v>17439.400000000001</v>
      </c>
      <c r="J5" s="2">
        <v>3952.1</v>
      </c>
      <c r="K5" s="2">
        <v>7271.6</v>
      </c>
      <c r="L5" s="2">
        <v>22323.3</v>
      </c>
      <c r="M5" s="2">
        <v>19894.8</v>
      </c>
      <c r="N5" s="2">
        <v>26536.7</v>
      </c>
      <c r="O5" s="2">
        <v>56078.3</v>
      </c>
      <c r="P5" s="2">
        <v>78443.399999999994</v>
      </c>
      <c r="Q5" s="2">
        <v>100985.9</v>
      </c>
      <c r="R5" s="2">
        <v>71568.2</v>
      </c>
      <c r="S5" s="2">
        <v>68119.100000000006</v>
      </c>
      <c r="T5" s="2">
        <v>15834.5</v>
      </c>
      <c r="U5" s="2">
        <v>14074.5</v>
      </c>
      <c r="V5" s="2">
        <v>79140.399999999994</v>
      </c>
      <c r="W5" s="2">
        <v>80074</v>
      </c>
      <c r="X5" s="2">
        <v>165744.1</v>
      </c>
      <c r="Y5" s="2">
        <v>275586.5</v>
      </c>
      <c r="Z5" s="2">
        <v>51505.8</v>
      </c>
      <c r="AA5" s="2">
        <v>41547.199999999997</v>
      </c>
      <c r="AB5" s="2">
        <v>18670</v>
      </c>
      <c r="AC5" s="2">
        <v>22049.3</v>
      </c>
      <c r="AD5" s="2">
        <v>201500.79999999999</v>
      </c>
      <c r="AE5" s="2">
        <v>173154.3</v>
      </c>
      <c r="AF5" s="2">
        <v>102812.6</v>
      </c>
      <c r="AG5" s="2">
        <v>95377.7</v>
      </c>
      <c r="AH5" s="2">
        <v>15951.7</v>
      </c>
      <c r="AI5" s="2">
        <v>20469.2</v>
      </c>
      <c r="AJ5" s="2">
        <v>12964.9</v>
      </c>
      <c r="AK5" s="2">
        <v>15734.6</v>
      </c>
      <c r="AL5" s="2">
        <v>418091.9</v>
      </c>
      <c r="AM5" s="2">
        <v>447396.7</v>
      </c>
      <c r="AN5" s="2">
        <v>351435.7</v>
      </c>
      <c r="AO5" s="2">
        <v>394306.6</v>
      </c>
      <c r="AP5" s="2">
        <v>48659.6</v>
      </c>
      <c r="AQ5" s="2">
        <v>46267.4</v>
      </c>
      <c r="AR5" s="2">
        <v>542969</v>
      </c>
      <c r="AS5" s="2">
        <v>553505.30000000005</v>
      </c>
      <c r="AT5" s="2">
        <v>77746.7</v>
      </c>
      <c r="AU5" s="2">
        <v>83664.899999999994</v>
      </c>
      <c r="AV5" s="2">
        <v>89986.8</v>
      </c>
      <c r="AW5" s="2">
        <v>82348.800000000003</v>
      </c>
      <c r="AX5" s="2">
        <v>65</v>
      </c>
      <c r="AY5" s="2">
        <v>65</v>
      </c>
    </row>
    <row r="6" spans="1:51" x14ac:dyDescent="0.2">
      <c r="A6">
        <v>2023</v>
      </c>
      <c r="B6" s="2">
        <f t="shared" si="0"/>
        <v>5.2186233999999994</v>
      </c>
      <c r="C6" s="1">
        <v>45069</v>
      </c>
      <c r="D6" s="2">
        <v>17595.599999999999</v>
      </c>
      <c r="E6" s="2">
        <v>19830.7</v>
      </c>
      <c r="F6" s="2">
        <v>48458.7</v>
      </c>
      <c r="G6" s="2">
        <v>45130.5</v>
      </c>
      <c r="H6" s="2">
        <v>23213.1</v>
      </c>
      <c r="I6" s="2">
        <v>31727.4</v>
      </c>
      <c r="J6" s="2">
        <v>6462.2</v>
      </c>
      <c r="K6" s="2">
        <v>12728.2</v>
      </c>
      <c r="L6" s="2">
        <v>23940.5</v>
      </c>
      <c r="M6" s="2">
        <v>32900.9</v>
      </c>
      <c r="N6" s="2">
        <v>29682</v>
      </c>
      <c r="O6" s="2">
        <v>56717.2</v>
      </c>
      <c r="P6" s="2">
        <v>78683.899999999994</v>
      </c>
      <c r="Q6" s="2">
        <v>102842.9</v>
      </c>
      <c r="R6" s="2">
        <v>75579.7</v>
      </c>
      <c r="S6" s="2">
        <v>72146.899999999994</v>
      </c>
      <c r="T6" s="2">
        <v>19394</v>
      </c>
      <c r="U6" s="2">
        <v>12965.4</v>
      </c>
      <c r="V6" s="2">
        <v>126215.5</v>
      </c>
      <c r="W6" s="2">
        <v>114826.7</v>
      </c>
      <c r="X6" s="2">
        <v>156844.79999999999</v>
      </c>
      <c r="Y6" s="2">
        <v>223905.6</v>
      </c>
      <c r="Z6" s="2">
        <v>66205.3</v>
      </c>
      <c r="AA6" s="2">
        <v>53453.599999999999</v>
      </c>
      <c r="AB6" s="2">
        <v>28473.200000000001</v>
      </c>
      <c r="AC6" s="2">
        <v>28310.400000000001</v>
      </c>
      <c r="AD6" s="2">
        <v>169408</v>
      </c>
      <c r="AE6" s="2">
        <v>185121.6</v>
      </c>
      <c r="AF6" s="2">
        <v>83530.8</v>
      </c>
      <c r="AG6" s="2">
        <v>97554.7</v>
      </c>
      <c r="AH6" s="2">
        <v>18725.2</v>
      </c>
      <c r="AI6" s="2">
        <v>31015.9</v>
      </c>
      <c r="AJ6" s="2">
        <v>22716.2</v>
      </c>
      <c r="AK6" s="2">
        <v>22009.1</v>
      </c>
      <c r="AL6" s="2">
        <v>428347.1</v>
      </c>
      <c r="AM6" s="2">
        <v>395600.4</v>
      </c>
      <c r="AN6" s="2">
        <v>347535.4</v>
      </c>
      <c r="AO6" s="2">
        <v>391211.6</v>
      </c>
      <c r="AP6" s="2">
        <v>38640.800000000003</v>
      </c>
      <c r="AQ6" s="2">
        <v>37942.400000000001</v>
      </c>
      <c r="AR6" s="2">
        <v>572779.5</v>
      </c>
      <c r="AS6" s="2">
        <v>562586.4</v>
      </c>
      <c r="AT6" s="2">
        <v>77071.3</v>
      </c>
      <c r="AU6" s="2">
        <v>72805.8</v>
      </c>
      <c r="AV6" s="2">
        <v>78685.100000000006</v>
      </c>
      <c r="AW6" s="2">
        <v>77101.2</v>
      </c>
      <c r="AX6" s="2" t="s">
        <v>1</v>
      </c>
      <c r="AY6" s="2" t="s">
        <v>1</v>
      </c>
    </row>
    <row r="7" spans="1:51" x14ac:dyDescent="0.2">
      <c r="A7">
        <v>2023</v>
      </c>
      <c r="B7" s="2">
        <f t="shared" si="0"/>
        <v>5.4621015999999996</v>
      </c>
      <c r="C7" s="1">
        <v>45039</v>
      </c>
      <c r="D7" s="2">
        <v>23149.3</v>
      </c>
      <c r="E7" s="2">
        <v>25492.2</v>
      </c>
      <c r="F7" s="2">
        <v>51746.7</v>
      </c>
      <c r="G7" s="2">
        <v>62927.8</v>
      </c>
      <c r="H7" s="2">
        <v>24121.3</v>
      </c>
      <c r="I7" s="2">
        <v>33737.599999999999</v>
      </c>
      <c r="J7" s="2">
        <v>2425.6</v>
      </c>
      <c r="K7" s="2">
        <v>10401.9</v>
      </c>
      <c r="L7" s="2">
        <v>54688.9</v>
      </c>
      <c r="M7" s="2">
        <v>47305.3</v>
      </c>
      <c r="N7" s="2">
        <v>38542</v>
      </c>
      <c r="O7" s="2">
        <v>65683.7</v>
      </c>
      <c r="P7" s="2">
        <v>89839.9</v>
      </c>
      <c r="Q7" s="2">
        <v>119736.4</v>
      </c>
      <c r="R7" s="2">
        <v>133155</v>
      </c>
      <c r="S7" s="2">
        <v>103730.1</v>
      </c>
      <c r="T7" s="2">
        <v>17893.3</v>
      </c>
      <c r="U7" s="2">
        <v>16099.7</v>
      </c>
      <c r="V7" s="2">
        <v>119521.9</v>
      </c>
      <c r="W7" s="2">
        <v>132153.79999999999</v>
      </c>
      <c r="X7" s="2">
        <v>133381.5</v>
      </c>
      <c r="Y7" s="2">
        <v>113536.7</v>
      </c>
      <c r="Z7" s="2">
        <v>52872.9</v>
      </c>
      <c r="AA7" s="2">
        <v>54508.4</v>
      </c>
      <c r="AB7" s="2">
        <v>25495.599999999999</v>
      </c>
      <c r="AC7" s="2">
        <v>26071.200000000001</v>
      </c>
      <c r="AD7" s="2">
        <v>173822.9</v>
      </c>
      <c r="AE7" s="2">
        <v>167510.5</v>
      </c>
      <c r="AF7" s="2">
        <v>87562.1</v>
      </c>
      <c r="AG7" s="2">
        <v>118166.2</v>
      </c>
      <c r="AH7" s="2">
        <v>28618.799999999999</v>
      </c>
      <c r="AI7" s="2">
        <v>30676</v>
      </c>
      <c r="AJ7" s="2">
        <v>18267.099999999999</v>
      </c>
      <c r="AK7" s="2">
        <v>22391.7</v>
      </c>
      <c r="AL7" s="2">
        <v>465260.79999999999</v>
      </c>
      <c r="AM7" s="2">
        <v>381413.2</v>
      </c>
      <c r="AN7" s="2">
        <v>347394.2</v>
      </c>
      <c r="AO7" s="2">
        <v>340673.5</v>
      </c>
      <c r="AP7" s="2">
        <v>37796.6</v>
      </c>
      <c r="AQ7" s="2">
        <v>37753.9</v>
      </c>
      <c r="AR7" s="2">
        <v>653457.69999999995</v>
      </c>
      <c r="AS7" s="2">
        <v>621586.30000000005</v>
      </c>
      <c r="AT7" s="2">
        <v>118470.8</v>
      </c>
      <c r="AU7" s="2">
        <v>87125.5</v>
      </c>
      <c r="AV7" s="2">
        <v>70152.5</v>
      </c>
      <c r="AW7" s="2">
        <v>75210.600000000006</v>
      </c>
      <c r="AX7" s="2">
        <v>286</v>
      </c>
      <c r="AY7" s="2">
        <v>286</v>
      </c>
    </row>
    <row r="8" spans="1:51" x14ac:dyDescent="0.2">
      <c r="A8">
        <v>2023</v>
      </c>
      <c r="B8" s="2">
        <f t="shared" si="0"/>
        <v>5.6425196000000009</v>
      </c>
      <c r="C8" s="1">
        <v>45008</v>
      </c>
      <c r="D8" s="2">
        <v>35619.5</v>
      </c>
      <c r="E8" s="2">
        <v>30638.7</v>
      </c>
      <c r="F8" s="2">
        <v>57222.5</v>
      </c>
      <c r="G8" s="2">
        <v>64219.5</v>
      </c>
      <c r="H8" s="2">
        <v>26238.2</v>
      </c>
      <c r="I8" s="2">
        <v>35697.9</v>
      </c>
      <c r="J8" s="2">
        <v>4620.5</v>
      </c>
      <c r="K8" s="2">
        <v>5749.6</v>
      </c>
      <c r="L8" s="2">
        <v>56512.5</v>
      </c>
      <c r="M8" s="2">
        <v>63077.8</v>
      </c>
      <c r="N8" s="2">
        <v>36581.4</v>
      </c>
      <c r="O8" s="2">
        <v>84502.6</v>
      </c>
      <c r="P8" s="2">
        <v>105488.6</v>
      </c>
      <c r="Q8" s="2">
        <v>113687.9</v>
      </c>
      <c r="R8" s="2">
        <v>92431.8</v>
      </c>
      <c r="S8" s="2">
        <v>92691.3</v>
      </c>
      <c r="T8" s="2">
        <v>32279.1</v>
      </c>
      <c r="U8" s="2">
        <v>16082.1</v>
      </c>
      <c r="V8" s="2">
        <v>124893.1</v>
      </c>
      <c r="W8" s="2">
        <v>154192.1</v>
      </c>
      <c r="X8" s="2">
        <v>122572.8</v>
      </c>
      <c r="Y8" s="2">
        <v>109284.8</v>
      </c>
      <c r="Z8" s="2">
        <v>75220.100000000006</v>
      </c>
      <c r="AA8" s="2">
        <v>49135</v>
      </c>
      <c r="AB8" s="2">
        <v>28829.3</v>
      </c>
      <c r="AC8" s="2">
        <v>29544.6</v>
      </c>
      <c r="AD8" s="2">
        <v>155131.9</v>
      </c>
      <c r="AE8" s="2">
        <v>173368.6</v>
      </c>
      <c r="AF8" s="2">
        <v>79178.899999999994</v>
      </c>
      <c r="AG8" s="2">
        <v>94821.8</v>
      </c>
      <c r="AH8" s="2">
        <v>27838.2</v>
      </c>
      <c r="AI8" s="2">
        <v>36733.300000000003</v>
      </c>
      <c r="AJ8" s="2">
        <v>16061.5</v>
      </c>
      <c r="AK8" s="2">
        <v>23921.5</v>
      </c>
      <c r="AL8" s="2">
        <v>457944.2</v>
      </c>
      <c r="AM8" s="2">
        <v>432034.9</v>
      </c>
      <c r="AN8" s="2">
        <v>365781.3</v>
      </c>
      <c r="AO8" s="2">
        <v>361541.7</v>
      </c>
      <c r="AP8" s="2">
        <v>48898.7</v>
      </c>
      <c r="AQ8" s="2">
        <v>49192.2</v>
      </c>
      <c r="AR8" s="2">
        <v>662098.80000000005</v>
      </c>
      <c r="AS8" s="2">
        <v>688572.1</v>
      </c>
      <c r="AT8" s="2">
        <v>82411</v>
      </c>
      <c r="AU8" s="2">
        <v>85526.7</v>
      </c>
      <c r="AV8" s="2">
        <v>81995.7</v>
      </c>
      <c r="AW8" s="2">
        <v>72263.7</v>
      </c>
      <c r="AX8" s="2">
        <v>94.8</v>
      </c>
      <c r="AY8" s="2">
        <v>94.8</v>
      </c>
    </row>
    <row r="9" spans="1:51" x14ac:dyDescent="0.2">
      <c r="A9">
        <v>2023</v>
      </c>
      <c r="B9" s="2">
        <f t="shared" si="0"/>
        <v>4.3359167000000003</v>
      </c>
      <c r="C9" s="1">
        <v>44980</v>
      </c>
      <c r="D9" s="2">
        <v>19941</v>
      </c>
      <c r="E9" s="2">
        <v>11372.3</v>
      </c>
      <c r="F9" s="2">
        <v>55024.4</v>
      </c>
      <c r="G9" s="2">
        <v>25398.3</v>
      </c>
      <c r="H9" s="2">
        <v>29291.3</v>
      </c>
      <c r="I9" s="2">
        <v>20324.599999999999</v>
      </c>
      <c r="J9" s="2">
        <v>4034.2</v>
      </c>
      <c r="K9" s="2">
        <v>4020.1</v>
      </c>
      <c r="L9" s="2">
        <v>32862.199999999997</v>
      </c>
      <c r="M9" s="2">
        <v>23246.9</v>
      </c>
      <c r="N9" s="2">
        <v>26879.200000000001</v>
      </c>
      <c r="O9" s="2">
        <v>51873.4</v>
      </c>
      <c r="P9" s="2">
        <v>67287.600000000006</v>
      </c>
      <c r="Q9" s="2">
        <v>84966.8</v>
      </c>
      <c r="R9" s="2">
        <v>62158.1</v>
      </c>
      <c r="S9" s="2">
        <v>68992.100000000006</v>
      </c>
      <c r="T9" s="2">
        <v>23597.599999999999</v>
      </c>
      <c r="U9" s="2">
        <v>11995.6</v>
      </c>
      <c r="V9" s="2">
        <v>120950.39999999999</v>
      </c>
      <c r="W9" s="2">
        <v>127090.6</v>
      </c>
      <c r="X9" s="2">
        <v>81058.8</v>
      </c>
      <c r="Y9" s="2">
        <v>81852.899999999994</v>
      </c>
      <c r="Z9" s="2">
        <v>45588.4</v>
      </c>
      <c r="AA9" s="2">
        <v>34205.1</v>
      </c>
      <c r="AB9" s="2">
        <v>17315.3</v>
      </c>
      <c r="AC9" s="2">
        <v>27301.8</v>
      </c>
      <c r="AD9" s="2">
        <v>121418.5</v>
      </c>
      <c r="AE9" s="2">
        <v>125046.9</v>
      </c>
      <c r="AF9" s="2">
        <v>46056.1</v>
      </c>
      <c r="AG9" s="2">
        <v>54581.599999999999</v>
      </c>
      <c r="AH9" s="2">
        <v>16413.599999999999</v>
      </c>
      <c r="AI9" s="2">
        <v>18198.8</v>
      </c>
      <c r="AJ9" s="2">
        <v>12420.9</v>
      </c>
      <c r="AK9" s="2">
        <v>16997.3</v>
      </c>
      <c r="AL9" s="2">
        <v>365646.7</v>
      </c>
      <c r="AM9" s="2">
        <v>369251.3</v>
      </c>
      <c r="AN9" s="2">
        <v>278909.5</v>
      </c>
      <c r="AO9" s="2">
        <v>308300.59999999998</v>
      </c>
      <c r="AP9" s="2">
        <v>26543.3</v>
      </c>
      <c r="AQ9" s="2">
        <v>26254.400000000001</v>
      </c>
      <c r="AR9" s="2">
        <v>574731.69999999995</v>
      </c>
      <c r="AS9" s="2">
        <v>581304.80000000005</v>
      </c>
      <c r="AT9" s="2">
        <v>51929.599999999999</v>
      </c>
      <c r="AU9" s="2">
        <v>53451.6</v>
      </c>
      <c r="AV9" s="2">
        <v>65231.6</v>
      </c>
      <c r="AW9" s="2">
        <v>64500.9</v>
      </c>
      <c r="AX9" s="2">
        <v>49</v>
      </c>
      <c r="AY9" s="2">
        <v>49</v>
      </c>
    </row>
    <row r="10" spans="1:51" x14ac:dyDescent="0.2">
      <c r="A10">
        <v>2023</v>
      </c>
      <c r="B10" s="2">
        <f t="shared" si="0"/>
        <v>4.9159339999999991</v>
      </c>
      <c r="C10" s="1">
        <v>44949</v>
      </c>
      <c r="D10" s="2">
        <v>20268.2</v>
      </c>
      <c r="E10" s="2">
        <v>17075</v>
      </c>
      <c r="F10" s="2">
        <v>48025.3</v>
      </c>
      <c r="G10" s="2">
        <v>47574.400000000001</v>
      </c>
      <c r="H10" s="2">
        <v>23503.599999999999</v>
      </c>
      <c r="I10" s="2">
        <v>25100.5</v>
      </c>
      <c r="J10" s="2">
        <v>5087</v>
      </c>
      <c r="K10" s="2">
        <v>13950.2</v>
      </c>
      <c r="L10" s="2">
        <v>33731.300000000003</v>
      </c>
      <c r="M10" s="2">
        <v>35019.699999999997</v>
      </c>
      <c r="N10" s="2">
        <v>41320.699999999997</v>
      </c>
      <c r="O10" s="2">
        <v>65393.9</v>
      </c>
      <c r="P10" s="2">
        <v>96663.1</v>
      </c>
      <c r="Q10" s="2">
        <v>110660.5</v>
      </c>
      <c r="R10" s="2">
        <v>95507.7</v>
      </c>
      <c r="S10" s="2">
        <v>85662.5</v>
      </c>
      <c r="T10" s="2">
        <v>23959.9</v>
      </c>
      <c r="U10" s="2">
        <v>17363.599999999999</v>
      </c>
      <c r="V10" s="2">
        <v>137594.6</v>
      </c>
      <c r="W10" s="2">
        <v>140941.20000000001</v>
      </c>
      <c r="X10" s="2">
        <v>83212.800000000003</v>
      </c>
      <c r="Y10" s="2">
        <v>80431.100000000006</v>
      </c>
      <c r="Z10" s="2">
        <v>48646.2</v>
      </c>
      <c r="AA10" s="2">
        <v>47647.7</v>
      </c>
      <c r="AB10" s="2">
        <v>20648.3</v>
      </c>
      <c r="AC10" s="2">
        <v>27147.5</v>
      </c>
      <c r="AD10" s="2">
        <v>121248.4</v>
      </c>
      <c r="AE10" s="2">
        <v>128565.7</v>
      </c>
      <c r="AF10" s="2">
        <v>42902.2</v>
      </c>
      <c r="AG10" s="2">
        <v>53707.6</v>
      </c>
      <c r="AH10" s="2">
        <v>23467.8</v>
      </c>
      <c r="AI10" s="2">
        <v>45801.1</v>
      </c>
      <c r="AJ10" s="2">
        <v>18248.2</v>
      </c>
      <c r="AK10" s="2">
        <v>26256</v>
      </c>
      <c r="AL10" s="2">
        <v>435884.3</v>
      </c>
      <c r="AM10" s="2">
        <v>434906.9</v>
      </c>
      <c r="AN10" s="2">
        <v>331269</v>
      </c>
      <c r="AO10" s="2">
        <v>340109.8</v>
      </c>
      <c r="AP10" s="2">
        <v>34103.5</v>
      </c>
      <c r="AQ10" s="2">
        <v>33866.1</v>
      </c>
      <c r="AR10" s="2">
        <v>615613.6</v>
      </c>
      <c r="AS10" s="2">
        <v>619902.1</v>
      </c>
      <c r="AT10" s="2">
        <v>40735.300000000003</v>
      </c>
      <c r="AU10" s="2">
        <v>49094.1</v>
      </c>
      <c r="AV10" s="2">
        <v>64164.3</v>
      </c>
      <c r="AW10" s="2">
        <v>63951.5</v>
      </c>
      <c r="AX10" s="2" t="s">
        <v>1</v>
      </c>
      <c r="AY10" s="2" t="s">
        <v>1</v>
      </c>
    </row>
    <row r="11" spans="1:51" x14ac:dyDescent="0.2">
      <c r="A11">
        <v>2022</v>
      </c>
      <c r="B11" s="2">
        <f t="shared" si="0"/>
        <v>4.8068710000000001</v>
      </c>
      <c r="C11" s="1">
        <v>45282</v>
      </c>
      <c r="D11" s="2">
        <v>22691.5</v>
      </c>
      <c r="E11" s="2">
        <v>21008.799999999999</v>
      </c>
      <c r="F11" s="2">
        <v>42585.8</v>
      </c>
      <c r="G11" s="2">
        <v>49830.3</v>
      </c>
      <c r="H11" s="2">
        <v>22948</v>
      </c>
      <c r="I11" s="2">
        <v>27372.1</v>
      </c>
      <c r="J11" s="2">
        <v>2573.1</v>
      </c>
      <c r="K11" s="2">
        <v>8590</v>
      </c>
      <c r="L11" s="2">
        <v>28368.400000000001</v>
      </c>
      <c r="M11" s="2">
        <v>30518.3</v>
      </c>
      <c r="N11" s="2">
        <v>31793</v>
      </c>
      <c r="O11" s="2">
        <v>76576.399999999994</v>
      </c>
      <c r="P11" s="2">
        <v>102023.5</v>
      </c>
      <c r="Q11" s="2">
        <v>96319.6</v>
      </c>
      <c r="R11" s="2">
        <v>111226.6</v>
      </c>
      <c r="S11" s="2">
        <v>95261.8</v>
      </c>
      <c r="T11" s="2">
        <v>35720.6</v>
      </c>
      <c r="U11" s="2">
        <v>16361.1</v>
      </c>
      <c r="V11" s="2">
        <v>129488.3</v>
      </c>
      <c r="W11" s="2">
        <v>142271.4</v>
      </c>
      <c r="X11" s="2">
        <v>78762</v>
      </c>
      <c r="Y11" s="2">
        <v>81109.8</v>
      </c>
      <c r="Z11" s="2">
        <v>60791.9</v>
      </c>
      <c r="AA11" s="2">
        <v>28307.8</v>
      </c>
      <c r="AB11" s="2">
        <v>24904.1</v>
      </c>
      <c r="AC11" s="2">
        <v>29673.599999999999</v>
      </c>
      <c r="AD11" s="2">
        <v>101895.7</v>
      </c>
      <c r="AE11" s="2">
        <v>96911</v>
      </c>
      <c r="AF11" s="2">
        <v>35765.1</v>
      </c>
      <c r="AG11" s="2">
        <v>47688.2</v>
      </c>
      <c r="AH11" s="2">
        <v>26659.200000000001</v>
      </c>
      <c r="AI11" s="2">
        <v>31045.9</v>
      </c>
      <c r="AJ11" s="2">
        <v>18169.099999999999</v>
      </c>
      <c r="AK11" s="2">
        <v>16959.3</v>
      </c>
      <c r="AL11" s="2">
        <v>509751</v>
      </c>
      <c r="AM11" s="2">
        <v>440684.79999999999</v>
      </c>
      <c r="AN11" s="2">
        <v>258643.7</v>
      </c>
      <c r="AO11" s="2">
        <v>255460.1</v>
      </c>
      <c r="AP11" s="2">
        <v>35825.599999999999</v>
      </c>
      <c r="AQ11" s="2">
        <v>34904.800000000003</v>
      </c>
      <c r="AR11" s="2">
        <v>679050.9</v>
      </c>
      <c r="AS11" s="2">
        <v>661418.5</v>
      </c>
      <c r="AT11" s="2">
        <v>36708.800000000003</v>
      </c>
      <c r="AU11" s="2">
        <v>38765.5</v>
      </c>
      <c r="AV11" s="2">
        <v>42619.9</v>
      </c>
      <c r="AW11" s="2">
        <v>40866.1</v>
      </c>
      <c r="AX11" s="2" t="s">
        <v>1</v>
      </c>
      <c r="AY11" s="2" t="s">
        <v>1</v>
      </c>
    </row>
    <row r="12" spans="1:51" x14ac:dyDescent="0.2">
      <c r="A12">
        <f>A11</f>
        <v>2022</v>
      </c>
      <c r="B12" s="2">
        <f t="shared" si="0"/>
        <v>3.8800247999999997</v>
      </c>
      <c r="C12" s="1">
        <v>45252</v>
      </c>
      <c r="D12" s="2">
        <v>14913.7</v>
      </c>
      <c r="E12" s="2">
        <v>22447.1</v>
      </c>
      <c r="F12" s="2">
        <v>37137.5</v>
      </c>
      <c r="G12" s="2">
        <v>56252.2</v>
      </c>
      <c r="H12" s="2">
        <v>11953.6</v>
      </c>
      <c r="I12" s="2">
        <v>20616</v>
      </c>
      <c r="J12" s="2">
        <v>8896</v>
      </c>
      <c r="K12" s="2">
        <v>10464.9</v>
      </c>
      <c r="L12" s="2">
        <v>29284.799999999999</v>
      </c>
      <c r="M12" s="2">
        <v>46384.6</v>
      </c>
      <c r="N12" s="2">
        <v>38123.9</v>
      </c>
      <c r="O12" s="2">
        <v>51257.3</v>
      </c>
      <c r="P12" s="2">
        <v>89444.7</v>
      </c>
      <c r="Q12" s="2">
        <v>78169.600000000006</v>
      </c>
      <c r="R12" s="2">
        <v>106901.5</v>
      </c>
      <c r="S12" s="2">
        <v>101951</v>
      </c>
      <c r="T12" s="2">
        <v>19308.599999999999</v>
      </c>
      <c r="U12" s="2">
        <v>15062.8</v>
      </c>
      <c r="V12" s="2">
        <v>86446</v>
      </c>
      <c r="W12" s="2">
        <v>90271</v>
      </c>
      <c r="X12" s="2">
        <v>61043.9</v>
      </c>
      <c r="Y12" s="2">
        <v>86633.9</v>
      </c>
      <c r="Z12" s="2">
        <v>38239.4</v>
      </c>
      <c r="AA12" s="2">
        <v>42282.8</v>
      </c>
      <c r="AB12" s="2">
        <v>23680.799999999999</v>
      </c>
      <c r="AC12" s="2">
        <v>19920.7</v>
      </c>
      <c r="AD12" s="2">
        <v>80953.600000000006</v>
      </c>
      <c r="AE12" s="2">
        <v>81616.899999999994</v>
      </c>
      <c r="AF12" s="2">
        <v>45196</v>
      </c>
      <c r="AG12" s="2">
        <v>61692</v>
      </c>
      <c r="AH12" s="2">
        <v>15116</v>
      </c>
      <c r="AI12" s="2">
        <v>14640.3</v>
      </c>
      <c r="AJ12" s="2">
        <v>16721.8</v>
      </c>
      <c r="AK12" s="2">
        <v>11783.6</v>
      </c>
      <c r="AL12" s="2">
        <v>404436.7</v>
      </c>
      <c r="AM12" s="2">
        <v>406074.4</v>
      </c>
      <c r="AN12" s="2">
        <v>156437.4</v>
      </c>
      <c r="AO12" s="2">
        <v>147787.4</v>
      </c>
      <c r="AP12" s="2">
        <v>25445</v>
      </c>
      <c r="AQ12" s="2">
        <v>25089.599999999999</v>
      </c>
      <c r="AR12" s="2">
        <v>484092.3</v>
      </c>
      <c r="AS12" s="2">
        <v>539808.1</v>
      </c>
      <c r="AT12" s="2">
        <v>40167</v>
      </c>
      <c r="AU12" s="2">
        <v>35644.300000000003</v>
      </c>
      <c r="AV12" s="2">
        <v>40205</v>
      </c>
      <c r="AW12" s="2">
        <v>39929.1</v>
      </c>
      <c r="AX12" s="2">
        <v>50</v>
      </c>
      <c r="AY12" s="2">
        <v>50</v>
      </c>
    </row>
    <row r="13" spans="1:51" x14ac:dyDescent="0.2">
      <c r="A13">
        <f t="shared" ref="A13:A25" si="1">A12</f>
        <v>2022</v>
      </c>
      <c r="B13" s="2">
        <f t="shared" si="0"/>
        <v>3.1690932999999997</v>
      </c>
      <c r="C13" s="1">
        <v>45221</v>
      </c>
      <c r="D13" s="2">
        <v>23282.5</v>
      </c>
      <c r="E13" s="2">
        <v>21250.2</v>
      </c>
      <c r="F13" s="2">
        <v>59612.3</v>
      </c>
      <c r="G13" s="2">
        <v>53534.3</v>
      </c>
      <c r="H13" s="2">
        <v>13336.2</v>
      </c>
      <c r="I13" s="2">
        <v>30741.4</v>
      </c>
      <c r="J13" s="2">
        <v>4219.8999999999996</v>
      </c>
      <c r="K13" s="2">
        <v>31934.799999999999</v>
      </c>
      <c r="L13" s="2">
        <v>42104.1</v>
      </c>
      <c r="M13" s="2">
        <v>30000.7</v>
      </c>
      <c r="N13" s="2">
        <v>26769.4</v>
      </c>
      <c r="O13" s="2">
        <v>65082.2</v>
      </c>
      <c r="P13" s="2">
        <v>67687.199999999997</v>
      </c>
      <c r="Q13" s="2">
        <v>126618.1</v>
      </c>
      <c r="R13" s="2">
        <v>80129</v>
      </c>
      <c r="S13" s="2">
        <v>65609.5</v>
      </c>
      <c r="T13" s="2">
        <v>15122</v>
      </c>
      <c r="U13" s="2">
        <v>13996.3</v>
      </c>
      <c r="V13" s="2">
        <v>76854.600000000006</v>
      </c>
      <c r="W13" s="2">
        <v>102778.1</v>
      </c>
      <c r="X13" s="2">
        <v>84156.2</v>
      </c>
      <c r="Y13" s="2">
        <v>55329.1</v>
      </c>
      <c r="Z13" s="2">
        <v>49078.3</v>
      </c>
      <c r="AA13" s="2">
        <v>31263.8</v>
      </c>
      <c r="AB13" s="2">
        <v>18016.7</v>
      </c>
      <c r="AC13" s="2">
        <v>19944</v>
      </c>
      <c r="AD13" s="2">
        <v>75839.199999999997</v>
      </c>
      <c r="AE13" s="2">
        <v>56118.1</v>
      </c>
      <c r="AF13" s="2">
        <v>52469</v>
      </c>
      <c r="AG13" s="2">
        <v>53273</v>
      </c>
      <c r="AH13" s="2">
        <v>8273.2999999999993</v>
      </c>
      <c r="AI13" s="2">
        <v>10902.5</v>
      </c>
      <c r="AJ13" s="2">
        <v>15152.6</v>
      </c>
      <c r="AK13" s="2">
        <v>12840.2</v>
      </c>
      <c r="AL13" s="2">
        <v>303433.59999999998</v>
      </c>
      <c r="AM13" s="2">
        <v>297241.8</v>
      </c>
      <c r="AN13" s="2">
        <v>137648.70000000001</v>
      </c>
      <c r="AO13" s="2">
        <v>143478.29999999999</v>
      </c>
      <c r="AP13" s="2">
        <v>7694.3</v>
      </c>
      <c r="AQ13" s="2">
        <v>7121.9</v>
      </c>
      <c r="AR13" s="2">
        <v>299906.59999999998</v>
      </c>
      <c r="AS13" s="2">
        <v>330100</v>
      </c>
      <c r="AT13" s="2">
        <v>46923.6</v>
      </c>
      <c r="AU13" s="2">
        <v>44315.4</v>
      </c>
      <c r="AV13" s="2">
        <v>26868.799999999999</v>
      </c>
      <c r="AW13" s="2">
        <v>30475.7</v>
      </c>
      <c r="AX13" s="2">
        <v>282.89999999999998</v>
      </c>
      <c r="AY13" s="2">
        <v>282.89999999999998</v>
      </c>
    </row>
    <row r="14" spans="1:51" x14ac:dyDescent="0.2">
      <c r="A14">
        <f t="shared" si="1"/>
        <v>2022</v>
      </c>
      <c r="B14" s="2">
        <f t="shared" si="0"/>
        <v>3.3230518</v>
      </c>
      <c r="C14" s="1">
        <v>45191</v>
      </c>
      <c r="D14" s="2">
        <v>19303.5</v>
      </c>
      <c r="E14" s="2">
        <v>17569.2</v>
      </c>
      <c r="F14" s="2">
        <v>47934</v>
      </c>
      <c r="G14" s="2">
        <v>40649.9</v>
      </c>
      <c r="H14" s="2">
        <v>11126.5</v>
      </c>
      <c r="I14" s="2">
        <v>22384.2</v>
      </c>
      <c r="J14" s="2">
        <v>1884.6</v>
      </c>
      <c r="K14" s="2">
        <v>13831.7</v>
      </c>
      <c r="L14" s="2">
        <v>29032.7</v>
      </c>
      <c r="M14" s="2">
        <v>12540.7</v>
      </c>
      <c r="N14" s="2">
        <v>18904</v>
      </c>
      <c r="O14" s="2">
        <v>63110.9</v>
      </c>
      <c r="P14" s="2">
        <v>61534.8</v>
      </c>
      <c r="Q14" s="2">
        <v>97737.5</v>
      </c>
      <c r="R14" s="2">
        <v>77109.899999999994</v>
      </c>
      <c r="S14" s="2">
        <v>59427.3</v>
      </c>
      <c r="T14" s="2">
        <v>18645.3</v>
      </c>
      <c r="U14" s="2">
        <v>18217.8</v>
      </c>
      <c r="V14" s="2">
        <v>128014.2</v>
      </c>
      <c r="W14" s="2">
        <v>128468.1</v>
      </c>
      <c r="X14" s="2">
        <v>69358.899999999994</v>
      </c>
      <c r="Y14" s="2">
        <v>53135.3</v>
      </c>
      <c r="Z14" s="2">
        <v>44504.1</v>
      </c>
      <c r="AA14" s="2">
        <v>33938.9</v>
      </c>
      <c r="AB14" s="2">
        <v>26256.5</v>
      </c>
      <c r="AC14" s="2">
        <v>24180.2</v>
      </c>
      <c r="AD14" s="2">
        <v>96879.6</v>
      </c>
      <c r="AE14" s="2">
        <v>77630</v>
      </c>
      <c r="AF14" s="2">
        <v>31109.1</v>
      </c>
      <c r="AG14" s="2">
        <v>38609.9</v>
      </c>
      <c r="AH14" s="2">
        <v>6195.4</v>
      </c>
      <c r="AI14" s="2">
        <v>10506.1</v>
      </c>
      <c r="AJ14" s="2">
        <v>10018.6</v>
      </c>
      <c r="AK14" s="2">
        <v>12651.5</v>
      </c>
      <c r="AL14" s="2">
        <v>327910.7</v>
      </c>
      <c r="AM14" s="2">
        <v>310019.90000000002</v>
      </c>
      <c r="AN14" s="2">
        <v>121328.5</v>
      </c>
      <c r="AO14" s="2">
        <v>135220.4</v>
      </c>
      <c r="AP14" s="2">
        <v>5207.8999999999996</v>
      </c>
      <c r="AQ14" s="2">
        <v>4528.3999999999996</v>
      </c>
      <c r="AR14" s="2">
        <v>402684.3</v>
      </c>
      <c r="AS14" s="2">
        <v>403786.8</v>
      </c>
      <c r="AT14" s="2">
        <v>48199.4</v>
      </c>
      <c r="AU14" s="2">
        <v>58983.199999999997</v>
      </c>
      <c r="AV14" s="2">
        <v>42067.8</v>
      </c>
      <c r="AW14" s="2">
        <v>40571.599999999999</v>
      </c>
      <c r="AX14" s="2">
        <v>71</v>
      </c>
      <c r="AY14" s="2">
        <v>71</v>
      </c>
    </row>
    <row r="15" spans="1:51" x14ac:dyDescent="0.2">
      <c r="A15">
        <f t="shared" si="1"/>
        <v>2022</v>
      </c>
      <c r="B15" s="2">
        <f t="shared" si="0"/>
        <v>3.1501535000000009</v>
      </c>
      <c r="C15" s="1">
        <v>45160</v>
      </c>
      <c r="D15" s="2">
        <v>22576.7</v>
      </c>
      <c r="E15" s="2">
        <v>9024.2999999999993</v>
      </c>
      <c r="F15" s="2">
        <v>28147</v>
      </c>
      <c r="G15" s="2">
        <v>44785.1</v>
      </c>
      <c r="H15" s="2">
        <v>10312.5</v>
      </c>
      <c r="I15" s="2">
        <v>14887.1</v>
      </c>
      <c r="J15" s="2">
        <v>1829.6</v>
      </c>
      <c r="K15" s="2">
        <v>8783.7000000000007</v>
      </c>
      <c r="L15" s="2">
        <v>58909.599999999999</v>
      </c>
      <c r="M15" s="2">
        <v>8973.7999999999993</v>
      </c>
      <c r="N15" s="2">
        <v>13294.9</v>
      </c>
      <c r="O15" s="2">
        <v>38348.6</v>
      </c>
      <c r="P15" s="2">
        <v>52700.7</v>
      </c>
      <c r="Q15" s="2">
        <v>93315.6</v>
      </c>
      <c r="R15" s="2">
        <v>73352.800000000003</v>
      </c>
      <c r="S15" s="2">
        <v>66419.5</v>
      </c>
      <c r="T15" s="2">
        <v>26230.1</v>
      </c>
      <c r="U15" s="2">
        <v>10500.5</v>
      </c>
      <c r="V15" s="2">
        <v>78162.8</v>
      </c>
      <c r="W15" s="2">
        <v>107368.9</v>
      </c>
      <c r="X15" s="2">
        <v>61745.1</v>
      </c>
      <c r="Y15" s="2">
        <v>42626.3</v>
      </c>
      <c r="Z15" s="2">
        <v>35761.5</v>
      </c>
      <c r="AA15" s="2">
        <v>19694.900000000001</v>
      </c>
      <c r="AB15" s="2">
        <v>23874.2</v>
      </c>
      <c r="AC15" s="2">
        <v>12682.3</v>
      </c>
      <c r="AD15" s="2">
        <v>68943.399999999994</v>
      </c>
      <c r="AE15" s="2">
        <v>53942.5</v>
      </c>
      <c r="AF15" s="2">
        <v>37861.4</v>
      </c>
      <c r="AG15" s="2">
        <v>27968.6</v>
      </c>
      <c r="AH15" s="2">
        <v>8047.6</v>
      </c>
      <c r="AI15" s="2">
        <v>12579.1</v>
      </c>
      <c r="AJ15" s="2">
        <v>24183.200000000001</v>
      </c>
      <c r="AK15" s="2">
        <v>9675.7999999999993</v>
      </c>
      <c r="AL15" s="2">
        <v>313047.90000000002</v>
      </c>
      <c r="AM15" s="2">
        <v>305626.7</v>
      </c>
      <c r="AN15" s="2">
        <v>149627.1</v>
      </c>
      <c r="AO15" s="2">
        <v>132554.4</v>
      </c>
      <c r="AP15" s="2">
        <v>5229.5</v>
      </c>
      <c r="AQ15" s="2">
        <v>4559.5</v>
      </c>
      <c r="AR15" s="2">
        <v>410073.7</v>
      </c>
      <c r="AS15" s="2">
        <v>387366.1</v>
      </c>
      <c r="AT15" s="2">
        <v>68510.100000000006</v>
      </c>
      <c r="AU15" s="2">
        <v>55332.7</v>
      </c>
      <c r="AV15" s="2">
        <v>53677.7</v>
      </c>
      <c r="AW15" s="2">
        <v>57033.4</v>
      </c>
      <c r="AX15" s="2">
        <v>2.5</v>
      </c>
      <c r="AY15" s="2">
        <v>2.5</v>
      </c>
    </row>
    <row r="16" spans="1:51" x14ac:dyDescent="0.2">
      <c r="A16">
        <f t="shared" si="1"/>
        <v>2022</v>
      </c>
      <c r="B16" s="2">
        <f t="shared" si="0"/>
        <v>2.9543875000000002</v>
      </c>
      <c r="C16" s="1">
        <v>45129</v>
      </c>
      <c r="D16" s="2">
        <v>24846.7</v>
      </c>
      <c r="E16" s="2">
        <v>14122.8</v>
      </c>
      <c r="F16" s="2">
        <v>32607.8</v>
      </c>
      <c r="G16" s="2">
        <v>34134.6</v>
      </c>
      <c r="H16" s="2">
        <v>6526.2</v>
      </c>
      <c r="I16" s="2">
        <v>9005.2999999999993</v>
      </c>
      <c r="J16" s="2">
        <v>2560.6</v>
      </c>
      <c r="K16" s="2">
        <v>15075.7</v>
      </c>
      <c r="L16" s="2">
        <v>42544.7</v>
      </c>
      <c r="M16" s="2">
        <v>16628.8</v>
      </c>
      <c r="N16" s="2">
        <v>17448.7</v>
      </c>
      <c r="O16" s="2">
        <v>55294.6</v>
      </c>
      <c r="P16" s="2">
        <v>61563.4</v>
      </c>
      <c r="Q16" s="2">
        <v>100271.5</v>
      </c>
      <c r="R16" s="2">
        <v>74333</v>
      </c>
      <c r="S16" s="2">
        <v>66398</v>
      </c>
      <c r="T16" s="2">
        <v>20962.5</v>
      </c>
      <c r="U16" s="2">
        <v>10258.6</v>
      </c>
      <c r="V16" s="2">
        <v>67948.2</v>
      </c>
      <c r="W16" s="2">
        <v>63762.5</v>
      </c>
      <c r="X16" s="2">
        <v>50389.5</v>
      </c>
      <c r="Y16" s="2">
        <v>50044.800000000003</v>
      </c>
      <c r="Z16" s="2">
        <v>30541.9</v>
      </c>
      <c r="AA16" s="2">
        <v>28394.799999999999</v>
      </c>
      <c r="AB16" s="2">
        <v>22739.1</v>
      </c>
      <c r="AC16" s="2">
        <v>17577.900000000001</v>
      </c>
      <c r="AD16" s="2">
        <v>55373.2</v>
      </c>
      <c r="AE16" s="2">
        <v>44554.2</v>
      </c>
      <c r="AF16" s="2">
        <v>28690.9</v>
      </c>
      <c r="AG16" s="2">
        <v>33967.699999999997</v>
      </c>
      <c r="AH16" s="2">
        <v>8944.6</v>
      </c>
      <c r="AI16" s="2">
        <v>11848.8</v>
      </c>
      <c r="AJ16" s="2">
        <v>10194.9</v>
      </c>
      <c r="AK16" s="2">
        <v>16610.099999999999</v>
      </c>
      <c r="AL16" s="2">
        <v>206584.4</v>
      </c>
      <c r="AM16" s="2">
        <v>200862.8</v>
      </c>
      <c r="AN16" s="2">
        <v>106427.3</v>
      </c>
      <c r="AO16" s="2">
        <v>89346.3</v>
      </c>
      <c r="AP16" s="2">
        <v>6005.1</v>
      </c>
      <c r="AQ16" s="2">
        <v>5174.3</v>
      </c>
      <c r="AR16" s="2">
        <v>506329.4</v>
      </c>
      <c r="AS16" s="2">
        <v>487225.3</v>
      </c>
      <c r="AT16" s="2">
        <v>50006</v>
      </c>
      <c r="AU16" s="2">
        <v>44621.7</v>
      </c>
      <c r="AV16" s="2">
        <v>50590.5</v>
      </c>
      <c r="AW16" s="2">
        <v>54448.800000000003</v>
      </c>
      <c r="AX16" s="2">
        <v>299.5</v>
      </c>
      <c r="AY16" s="2">
        <v>299.5</v>
      </c>
    </row>
    <row r="17" spans="1:51" x14ac:dyDescent="0.2">
      <c r="A17">
        <f t="shared" si="1"/>
        <v>2022</v>
      </c>
      <c r="B17" s="2">
        <f t="shared" si="0"/>
        <v>2.9064795000000001</v>
      </c>
      <c r="C17" s="1">
        <v>45099</v>
      </c>
      <c r="D17" s="2">
        <v>13658.2</v>
      </c>
      <c r="E17" s="2">
        <v>11670.2</v>
      </c>
      <c r="F17" s="2">
        <v>24696.5</v>
      </c>
      <c r="G17" s="2">
        <v>32904.300000000003</v>
      </c>
      <c r="H17" s="2">
        <v>8878.7999999999993</v>
      </c>
      <c r="I17" s="2">
        <v>11914.1</v>
      </c>
      <c r="J17" s="2">
        <v>4205.1000000000004</v>
      </c>
      <c r="K17" s="2">
        <v>34031.699999999997</v>
      </c>
      <c r="L17" s="2">
        <v>34842.5</v>
      </c>
      <c r="M17" s="2">
        <v>11487.2</v>
      </c>
      <c r="N17" s="2">
        <v>29191.599999999999</v>
      </c>
      <c r="O17" s="2">
        <v>56611.199999999997</v>
      </c>
      <c r="P17" s="2">
        <v>61716.7</v>
      </c>
      <c r="Q17" s="2">
        <v>79415.899999999994</v>
      </c>
      <c r="R17" s="2">
        <v>81713.600000000006</v>
      </c>
      <c r="S17" s="2">
        <v>65060.2</v>
      </c>
      <c r="T17" s="2">
        <v>30717.200000000001</v>
      </c>
      <c r="U17" s="2">
        <v>14046.2</v>
      </c>
      <c r="V17" s="2">
        <v>89654.2</v>
      </c>
      <c r="W17" s="2">
        <v>79073.3</v>
      </c>
      <c r="X17" s="2">
        <v>50871.7</v>
      </c>
      <c r="Y17" s="2">
        <v>51662.400000000001</v>
      </c>
      <c r="Z17" s="2">
        <v>40293.199999999997</v>
      </c>
      <c r="AA17" s="2">
        <v>24777.7</v>
      </c>
      <c r="AB17" s="2">
        <v>21793.599999999999</v>
      </c>
      <c r="AC17" s="2">
        <v>18898.3</v>
      </c>
      <c r="AD17" s="2">
        <v>65550.600000000006</v>
      </c>
      <c r="AE17" s="2">
        <v>31090.2</v>
      </c>
      <c r="AF17" s="2">
        <v>33786</v>
      </c>
      <c r="AG17" s="2">
        <v>26666</v>
      </c>
      <c r="AH17" s="2">
        <v>6252.3</v>
      </c>
      <c r="AI17" s="2">
        <v>16972.400000000001</v>
      </c>
      <c r="AJ17" s="2">
        <v>13571.1</v>
      </c>
      <c r="AK17" s="2">
        <v>8238</v>
      </c>
      <c r="AL17" s="2">
        <v>118570.1</v>
      </c>
      <c r="AM17" s="2">
        <v>123223.6</v>
      </c>
      <c r="AN17" s="2">
        <v>106213.5</v>
      </c>
      <c r="AO17" s="2">
        <v>101525.2</v>
      </c>
      <c r="AP17" s="2">
        <v>6605</v>
      </c>
      <c r="AQ17" s="2">
        <v>3433.5</v>
      </c>
      <c r="AR17" s="2">
        <v>539901.9</v>
      </c>
      <c r="AS17" s="2">
        <v>529035.5</v>
      </c>
      <c r="AT17" s="2">
        <v>57376.9</v>
      </c>
      <c r="AU17" s="2">
        <v>44862.5</v>
      </c>
      <c r="AV17" s="2">
        <v>41811.300000000003</v>
      </c>
      <c r="AW17" s="2">
        <v>47218.9</v>
      </c>
      <c r="AX17" s="2">
        <v>394.7</v>
      </c>
      <c r="AY17" s="2">
        <v>394.7</v>
      </c>
    </row>
    <row r="18" spans="1:51" x14ac:dyDescent="0.2">
      <c r="A18">
        <f t="shared" si="1"/>
        <v>2022</v>
      </c>
      <c r="B18" s="2">
        <f t="shared" si="0"/>
        <v>2.8258291999999994</v>
      </c>
      <c r="C18" s="1">
        <v>45068</v>
      </c>
      <c r="D18" s="2">
        <v>13296.4</v>
      </c>
      <c r="E18" s="2">
        <v>10148.5</v>
      </c>
      <c r="F18" s="2">
        <v>42434.1</v>
      </c>
      <c r="G18" s="2">
        <v>50279.8</v>
      </c>
      <c r="H18" s="2">
        <v>5481.7</v>
      </c>
      <c r="I18" s="2">
        <v>14545.1</v>
      </c>
      <c r="J18" s="2">
        <v>3616.1</v>
      </c>
      <c r="K18" s="2">
        <v>17224.5</v>
      </c>
      <c r="L18" s="2">
        <v>16361.5</v>
      </c>
      <c r="M18" s="2">
        <v>19913.3</v>
      </c>
      <c r="N18" s="2">
        <v>20769.7</v>
      </c>
      <c r="O18" s="2">
        <v>58831.6</v>
      </c>
      <c r="P18" s="2">
        <v>62687.1</v>
      </c>
      <c r="Q18" s="2">
        <v>88740.2</v>
      </c>
      <c r="R18" s="2">
        <v>83470.5</v>
      </c>
      <c r="S18" s="2">
        <v>85789.3</v>
      </c>
      <c r="T18" s="2">
        <v>29963.5</v>
      </c>
      <c r="U18" s="2">
        <v>15713.7</v>
      </c>
      <c r="V18" s="2">
        <v>87192.3</v>
      </c>
      <c r="W18" s="2">
        <v>96464.7</v>
      </c>
      <c r="X18" s="2">
        <v>55028.2</v>
      </c>
      <c r="Y18" s="2">
        <v>49121.1</v>
      </c>
      <c r="Z18" s="2">
        <v>53213.8</v>
      </c>
      <c r="AA18" s="2">
        <v>26826</v>
      </c>
      <c r="AB18" s="2">
        <v>29207.4</v>
      </c>
      <c r="AC18" s="2">
        <v>23848.7</v>
      </c>
      <c r="AD18" s="2">
        <v>34745.199999999997</v>
      </c>
      <c r="AE18" s="2">
        <v>20034.099999999999</v>
      </c>
      <c r="AF18" s="2">
        <v>34158.9</v>
      </c>
      <c r="AG18" s="2">
        <v>31474.799999999999</v>
      </c>
      <c r="AH18" s="2">
        <v>9215.9</v>
      </c>
      <c r="AI18" s="2">
        <v>12127</v>
      </c>
      <c r="AJ18" s="2">
        <v>17422.900000000001</v>
      </c>
      <c r="AK18" s="2">
        <v>14285.4</v>
      </c>
      <c r="AL18" s="2">
        <v>111514.4</v>
      </c>
      <c r="AM18" s="2">
        <v>126511.1</v>
      </c>
      <c r="AN18" s="2">
        <v>132481.29999999999</v>
      </c>
      <c r="AO18" s="2">
        <v>149555.4</v>
      </c>
      <c r="AP18" s="2">
        <v>3926.2</v>
      </c>
      <c r="AQ18" s="2">
        <v>3428.9</v>
      </c>
      <c r="AR18" s="2">
        <v>394092.4</v>
      </c>
      <c r="AS18" s="2">
        <v>397866.3</v>
      </c>
      <c r="AT18" s="2">
        <v>66581</v>
      </c>
      <c r="AU18" s="2">
        <v>56257</v>
      </c>
      <c r="AV18" s="2">
        <v>67743.8</v>
      </c>
      <c r="AW18" s="2">
        <v>81402.600000000006</v>
      </c>
      <c r="AX18" s="2">
        <v>417.9</v>
      </c>
      <c r="AY18" s="2">
        <v>417.9</v>
      </c>
    </row>
    <row r="19" spans="1:51" x14ac:dyDescent="0.2">
      <c r="A19">
        <f t="shared" si="1"/>
        <v>2022</v>
      </c>
      <c r="B19" s="2">
        <f t="shared" si="0"/>
        <v>2.5194142000000008</v>
      </c>
      <c r="C19" s="1">
        <v>45038</v>
      </c>
      <c r="D19" s="2">
        <v>21686.7</v>
      </c>
      <c r="E19" s="2">
        <v>13165</v>
      </c>
      <c r="F19" s="2">
        <v>57914.5</v>
      </c>
      <c r="G19" s="2">
        <v>64423.6</v>
      </c>
      <c r="H19" s="2">
        <v>9221.4</v>
      </c>
      <c r="I19" s="2">
        <v>15253.9</v>
      </c>
      <c r="J19" s="2">
        <v>3164.4</v>
      </c>
      <c r="K19" s="2">
        <v>5029.6000000000004</v>
      </c>
      <c r="L19" s="2">
        <v>40509.4</v>
      </c>
      <c r="M19" s="2">
        <v>29731</v>
      </c>
      <c r="N19" s="2">
        <v>18234.900000000001</v>
      </c>
      <c r="O19" s="2">
        <v>57537.599999999999</v>
      </c>
      <c r="P19" s="2">
        <v>63557.4</v>
      </c>
      <c r="Q19" s="2">
        <v>76735.3</v>
      </c>
      <c r="R19" s="2">
        <v>86647.8</v>
      </c>
      <c r="S19" s="2">
        <v>79181.100000000006</v>
      </c>
      <c r="T19" s="2">
        <v>22423.200000000001</v>
      </c>
      <c r="U19" s="2">
        <v>10851.9</v>
      </c>
      <c r="V19" s="2">
        <v>113380.6</v>
      </c>
      <c r="W19" s="2">
        <v>123681.8</v>
      </c>
      <c r="X19" s="2">
        <v>64868</v>
      </c>
      <c r="Y19" s="2">
        <v>66315.100000000006</v>
      </c>
      <c r="Z19" s="2">
        <v>42265.8</v>
      </c>
      <c r="AA19" s="2">
        <v>37312.5</v>
      </c>
      <c r="AB19" s="2">
        <v>25854.799999999999</v>
      </c>
      <c r="AC19" s="2">
        <v>29889.7</v>
      </c>
      <c r="AD19" s="2">
        <v>21116.6</v>
      </c>
      <c r="AE19" s="2">
        <v>28204.2</v>
      </c>
      <c r="AF19" s="2">
        <v>24559.200000000001</v>
      </c>
      <c r="AG19" s="2">
        <v>37811.5</v>
      </c>
      <c r="AH19" s="2">
        <v>6982.4</v>
      </c>
      <c r="AI19" s="2">
        <v>16836.2</v>
      </c>
      <c r="AJ19" s="2">
        <v>16022.4</v>
      </c>
      <c r="AK19" s="2">
        <v>13651.3</v>
      </c>
      <c r="AL19" s="2">
        <v>87227.5</v>
      </c>
      <c r="AM19" s="2">
        <v>109168.8</v>
      </c>
      <c r="AN19" s="2">
        <v>126176.1</v>
      </c>
      <c r="AO19" s="2">
        <v>136715.6</v>
      </c>
      <c r="AP19" s="2">
        <v>4167.3</v>
      </c>
      <c r="AQ19" s="2">
        <v>3399.1</v>
      </c>
      <c r="AR19" s="2">
        <v>203073.2</v>
      </c>
      <c r="AS19" s="2">
        <v>205528.4</v>
      </c>
      <c r="AT19" s="2">
        <v>81049.399999999994</v>
      </c>
      <c r="AU19" s="2">
        <v>66996</v>
      </c>
      <c r="AV19" s="2">
        <v>71455.7</v>
      </c>
      <c r="AW19" s="2">
        <v>77238.100000000006</v>
      </c>
      <c r="AX19" s="2">
        <v>1599.1</v>
      </c>
      <c r="AY19" s="2">
        <v>1599.1</v>
      </c>
    </row>
    <row r="20" spans="1:51" x14ac:dyDescent="0.2">
      <c r="A20">
        <f t="shared" si="1"/>
        <v>2022</v>
      </c>
      <c r="B20" s="2">
        <f t="shared" si="0"/>
        <v>2.2176772999999996</v>
      </c>
      <c r="C20" s="1">
        <v>45007</v>
      </c>
      <c r="D20" s="2">
        <v>24346.7</v>
      </c>
      <c r="E20" s="2">
        <v>10144.1</v>
      </c>
      <c r="F20" s="2">
        <v>60608.6</v>
      </c>
      <c r="G20" s="2">
        <v>38175.1</v>
      </c>
      <c r="H20" s="2">
        <v>7701.6</v>
      </c>
      <c r="I20" s="2">
        <v>13214</v>
      </c>
      <c r="J20" s="2">
        <v>8562.2999999999993</v>
      </c>
      <c r="K20" s="2">
        <v>18504.900000000001</v>
      </c>
      <c r="L20" s="2">
        <v>30667.5</v>
      </c>
      <c r="M20" s="2">
        <v>19642.5</v>
      </c>
      <c r="N20" s="2">
        <v>14074.3</v>
      </c>
      <c r="O20" s="2">
        <v>48749.9</v>
      </c>
      <c r="P20" s="2">
        <v>53255.3</v>
      </c>
      <c r="Q20" s="2">
        <v>63665</v>
      </c>
      <c r="R20" s="2">
        <v>78297.899999999994</v>
      </c>
      <c r="S20" s="2">
        <v>71972.7</v>
      </c>
      <c r="T20" s="2">
        <v>25407.5</v>
      </c>
      <c r="U20" s="2">
        <v>16425.599999999999</v>
      </c>
      <c r="V20" s="2">
        <v>95152.3</v>
      </c>
      <c r="W20" s="2">
        <v>107633.5</v>
      </c>
      <c r="X20" s="2">
        <v>71506.899999999994</v>
      </c>
      <c r="Y20" s="2">
        <v>73019</v>
      </c>
      <c r="Z20" s="2">
        <v>45625.4</v>
      </c>
      <c r="AA20" s="2">
        <v>25001.200000000001</v>
      </c>
      <c r="AB20" s="2">
        <v>23702.7</v>
      </c>
      <c r="AC20" s="2">
        <v>25413.3</v>
      </c>
      <c r="AD20" s="2">
        <v>16345.5</v>
      </c>
      <c r="AE20" s="2">
        <v>24718.7</v>
      </c>
      <c r="AF20" s="2">
        <v>16476.3</v>
      </c>
      <c r="AG20" s="2">
        <v>31972.2</v>
      </c>
      <c r="AH20" s="2">
        <v>4592.3</v>
      </c>
      <c r="AI20" s="2">
        <v>8555.2999999999993</v>
      </c>
      <c r="AJ20" s="2">
        <v>17676</v>
      </c>
      <c r="AK20" s="2">
        <v>11779.2</v>
      </c>
      <c r="AL20" s="2">
        <v>67292.7</v>
      </c>
      <c r="AM20" s="2">
        <v>95841.1</v>
      </c>
      <c r="AN20" s="2">
        <v>66910.100000000006</v>
      </c>
      <c r="AO20" s="2">
        <v>112879.1</v>
      </c>
      <c r="AP20" s="2">
        <v>3079.4</v>
      </c>
      <c r="AQ20" s="2">
        <v>2968.1</v>
      </c>
      <c r="AR20" s="2">
        <v>195184.3</v>
      </c>
      <c r="AS20" s="2">
        <v>221272</v>
      </c>
      <c r="AT20" s="2">
        <v>64420.1</v>
      </c>
      <c r="AU20" s="2">
        <v>63511.3</v>
      </c>
      <c r="AV20" s="2">
        <v>58705.9</v>
      </c>
      <c r="AW20" s="2">
        <v>62965.3</v>
      </c>
      <c r="AX20" s="2">
        <v>31.3</v>
      </c>
      <c r="AY20" s="2">
        <v>31.3</v>
      </c>
    </row>
    <row r="21" spans="1:51" x14ac:dyDescent="0.2">
      <c r="A21">
        <f t="shared" si="1"/>
        <v>2022</v>
      </c>
      <c r="B21" s="2">
        <f t="shared" si="0"/>
        <v>2.3271293000000002</v>
      </c>
      <c r="C21" s="1">
        <v>44979</v>
      </c>
      <c r="D21" s="2">
        <v>47060.800000000003</v>
      </c>
      <c r="E21" s="2">
        <v>24480.7</v>
      </c>
      <c r="F21" s="2">
        <v>81339.8</v>
      </c>
      <c r="G21" s="2">
        <v>52824.9</v>
      </c>
      <c r="H21" s="2">
        <v>11791</v>
      </c>
      <c r="I21" s="2">
        <v>16072.9</v>
      </c>
      <c r="J21" s="2">
        <v>5786.4</v>
      </c>
      <c r="K21" s="2">
        <v>6948.8</v>
      </c>
      <c r="L21" s="2">
        <v>47115</v>
      </c>
      <c r="M21" s="2">
        <v>50707.6</v>
      </c>
      <c r="N21" s="2">
        <v>18658.3</v>
      </c>
      <c r="O21" s="2">
        <v>49780.3</v>
      </c>
      <c r="P21" s="2">
        <v>71645.600000000006</v>
      </c>
      <c r="Q21" s="2">
        <v>82118.5</v>
      </c>
      <c r="R21" s="2">
        <v>93188.9</v>
      </c>
      <c r="S21" s="2">
        <v>94569.600000000006</v>
      </c>
      <c r="T21" s="2">
        <v>20839.7</v>
      </c>
      <c r="U21" s="2">
        <v>19399.8</v>
      </c>
      <c r="V21" s="2">
        <v>113357.3</v>
      </c>
      <c r="W21" s="2">
        <v>102095.6</v>
      </c>
      <c r="X21" s="2">
        <v>72828.800000000003</v>
      </c>
      <c r="Y21" s="2">
        <v>136576.1</v>
      </c>
      <c r="Z21" s="2">
        <v>43331.4</v>
      </c>
      <c r="AA21" s="2">
        <v>39594</v>
      </c>
      <c r="AB21" s="2">
        <v>18906.599999999999</v>
      </c>
      <c r="AC21" s="2">
        <v>24356.1</v>
      </c>
      <c r="AD21" s="2">
        <v>15806.7</v>
      </c>
      <c r="AE21" s="2">
        <v>22153.1</v>
      </c>
      <c r="AF21" s="2">
        <v>16303</v>
      </c>
      <c r="AG21" s="2">
        <v>31644.2</v>
      </c>
      <c r="AH21" s="2">
        <v>8639.5</v>
      </c>
      <c r="AI21" s="2">
        <v>16100.6</v>
      </c>
      <c r="AJ21" s="2">
        <v>15127.2</v>
      </c>
      <c r="AK21" s="2">
        <v>18420</v>
      </c>
      <c r="AL21" s="2">
        <v>50776.3</v>
      </c>
      <c r="AM21" s="2">
        <v>67206.600000000006</v>
      </c>
      <c r="AN21" s="2">
        <v>98650.8</v>
      </c>
      <c r="AO21" s="2">
        <v>96341.7</v>
      </c>
      <c r="AP21" s="2">
        <v>4974.7</v>
      </c>
      <c r="AQ21" s="2">
        <v>4125.3999999999996</v>
      </c>
      <c r="AR21" s="2">
        <v>180645.6</v>
      </c>
      <c r="AS21" s="2">
        <v>205226.1</v>
      </c>
      <c r="AT21" s="2">
        <v>30596.400000000001</v>
      </c>
      <c r="AU21" s="2">
        <v>37127.699999999997</v>
      </c>
      <c r="AV21" s="2">
        <v>31320.1</v>
      </c>
      <c r="AW21" s="2">
        <v>30514.1</v>
      </c>
      <c r="AX21" s="2">
        <v>27.5</v>
      </c>
      <c r="AY21" s="2">
        <v>27.5</v>
      </c>
    </row>
    <row r="22" spans="1:51" x14ac:dyDescent="0.2">
      <c r="A22">
        <f t="shared" si="1"/>
        <v>2022</v>
      </c>
      <c r="B22" s="2">
        <f t="shared" si="0"/>
        <v>2.6218149999999998</v>
      </c>
      <c r="C22" s="1">
        <v>44948</v>
      </c>
      <c r="D22" s="2">
        <v>30853</v>
      </c>
      <c r="E22" s="2">
        <v>26940.400000000001</v>
      </c>
      <c r="F22" s="2">
        <v>61955.199999999997</v>
      </c>
      <c r="G22" s="2">
        <v>68846.600000000006</v>
      </c>
      <c r="H22" s="2">
        <v>12219.5</v>
      </c>
      <c r="I22" s="2">
        <v>21022</v>
      </c>
      <c r="J22" s="2">
        <v>9208.2999999999993</v>
      </c>
      <c r="K22" s="2">
        <v>24713.5</v>
      </c>
      <c r="L22" s="2">
        <v>29296.9</v>
      </c>
      <c r="M22" s="2">
        <v>50024.5</v>
      </c>
      <c r="N22" s="2">
        <v>38694.6</v>
      </c>
      <c r="O22" s="2">
        <v>72154.3</v>
      </c>
      <c r="P22" s="2">
        <v>84633.5</v>
      </c>
      <c r="Q22" s="2">
        <v>127216.8</v>
      </c>
      <c r="R22" s="2">
        <v>122128</v>
      </c>
      <c r="S22" s="2">
        <v>106552</v>
      </c>
      <c r="T22" s="2">
        <v>22804.6</v>
      </c>
      <c r="U22" s="2">
        <v>15556.8</v>
      </c>
      <c r="V22" s="2">
        <v>133624.70000000001</v>
      </c>
      <c r="W22" s="2">
        <v>121732.4</v>
      </c>
      <c r="X22" s="2">
        <v>67301.3</v>
      </c>
      <c r="Y22" s="2">
        <v>95270.5</v>
      </c>
      <c r="Z22" s="2">
        <v>53697.599999999999</v>
      </c>
      <c r="AA22" s="2">
        <v>35566.400000000001</v>
      </c>
      <c r="AB22" s="2">
        <v>21846.2</v>
      </c>
      <c r="AC22" s="2">
        <v>21025.8</v>
      </c>
      <c r="AD22" s="2">
        <v>14257</v>
      </c>
      <c r="AE22" s="2">
        <v>14197.9</v>
      </c>
      <c r="AF22" s="2">
        <v>20900</v>
      </c>
      <c r="AG22" s="2">
        <v>28922.799999999999</v>
      </c>
      <c r="AH22" s="2">
        <v>11590.4</v>
      </c>
      <c r="AI22" s="2">
        <v>15518.2</v>
      </c>
      <c r="AJ22" s="2">
        <v>14675.8</v>
      </c>
      <c r="AK22" s="2">
        <v>17749</v>
      </c>
      <c r="AL22" s="2">
        <v>45916.2</v>
      </c>
      <c r="AM22" s="2">
        <v>51047.7</v>
      </c>
      <c r="AN22" s="2">
        <v>111139.9</v>
      </c>
      <c r="AO22" s="2">
        <v>100258.2</v>
      </c>
      <c r="AP22" s="2">
        <v>3686.1</v>
      </c>
      <c r="AQ22" s="2">
        <v>2653.1</v>
      </c>
      <c r="AR22" s="2">
        <v>288542.40000000002</v>
      </c>
      <c r="AS22" s="2">
        <v>171245.5</v>
      </c>
      <c r="AT22" s="2">
        <v>41956.5</v>
      </c>
      <c r="AU22" s="2">
        <v>41012.800000000003</v>
      </c>
      <c r="AV22" s="2">
        <v>80504.399999999994</v>
      </c>
      <c r="AW22" s="2">
        <v>68376.7</v>
      </c>
      <c r="AX22" s="2">
        <v>1389.5</v>
      </c>
      <c r="AY22" s="2">
        <v>1389.5</v>
      </c>
    </row>
    <row r="23" spans="1:51" x14ac:dyDescent="0.2">
      <c r="A23">
        <v>2021</v>
      </c>
      <c r="B23" s="2">
        <f t="shared" si="0"/>
        <v>2.4766622000000003</v>
      </c>
      <c r="C23" s="1">
        <v>45281</v>
      </c>
      <c r="D23" s="2">
        <v>36925.4</v>
      </c>
      <c r="E23" s="2">
        <v>21794.799999999999</v>
      </c>
      <c r="F23" s="2">
        <v>48189.599999999999</v>
      </c>
      <c r="G23" s="2">
        <v>52904.2</v>
      </c>
      <c r="H23" s="2">
        <v>17921.2</v>
      </c>
      <c r="I23" s="2">
        <v>19131.3</v>
      </c>
      <c r="J23" s="2">
        <v>8335.2999999999993</v>
      </c>
      <c r="K23" s="2">
        <v>18019.5</v>
      </c>
      <c r="L23" s="2">
        <v>30240.1</v>
      </c>
      <c r="M23" s="2">
        <v>40028.800000000003</v>
      </c>
      <c r="N23" s="2">
        <v>13877.6</v>
      </c>
      <c r="O23" s="2">
        <v>71477.7</v>
      </c>
      <c r="P23" s="2">
        <v>65974</v>
      </c>
      <c r="Q23" s="2">
        <v>90660.9</v>
      </c>
      <c r="R23" s="2">
        <v>134256.29999999999</v>
      </c>
      <c r="S23" s="2">
        <v>106522.7</v>
      </c>
      <c r="T23" s="2">
        <v>25988.3</v>
      </c>
      <c r="U23" s="2">
        <v>14834.5</v>
      </c>
      <c r="V23" s="2">
        <v>130095.9</v>
      </c>
      <c r="W23" s="2">
        <v>145845.5</v>
      </c>
      <c r="X23" s="2">
        <v>75492.600000000006</v>
      </c>
      <c r="Y23" s="2">
        <v>79339.100000000006</v>
      </c>
      <c r="Z23" s="2">
        <v>44811.6</v>
      </c>
      <c r="AA23" s="2">
        <v>22039.3</v>
      </c>
      <c r="AB23" s="2">
        <v>32020.3</v>
      </c>
      <c r="AC23" s="2">
        <v>14707.2</v>
      </c>
      <c r="AD23" s="2">
        <v>12664</v>
      </c>
      <c r="AE23" s="2">
        <v>12034.9</v>
      </c>
      <c r="AF23" s="2">
        <v>15041.1</v>
      </c>
      <c r="AG23" s="2">
        <v>25113.7</v>
      </c>
      <c r="AH23" s="2">
        <v>9476.2999999999993</v>
      </c>
      <c r="AI23" s="2">
        <v>10893.8</v>
      </c>
      <c r="AJ23" s="2">
        <v>74474.8</v>
      </c>
      <c r="AK23" s="2">
        <v>55431.3</v>
      </c>
      <c r="AL23" s="2">
        <v>49412.9</v>
      </c>
      <c r="AM23" s="2">
        <v>51576.3</v>
      </c>
      <c r="AN23" s="2">
        <v>123761.9</v>
      </c>
      <c r="AO23" s="2">
        <v>93777.2</v>
      </c>
      <c r="AP23" s="2">
        <v>3511.1</v>
      </c>
      <c r="AQ23" s="2">
        <v>3118.3</v>
      </c>
      <c r="AR23" s="2">
        <v>185877</v>
      </c>
      <c r="AS23" s="2">
        <v>164473.29999999999</v>
      </c>
      <c r="AT23" s="2">
        <v>31033.7</v>
      </c>
      <c r="AU23" s="2">
        <v>31164.400000000001</v>
      </c>
      <c r="AV23" s="2">
        <v>79978.5</v>
      </c>
      <c r="AW23" s="2">
        <v>80244.399999999994</v>
      </c>
      <c r="AX23" s="2">
        <v>1084.8</v>
      </c>
      <c r="AY23" s="2">
        <v>1084.8</v>
      </c>
    </row>
    <row r="24" spans="1:51" x14ac:dyDescent="0.2">
      <c r="A24">
        <f t="shared" si="1"/>
        <v>2021</v>
      </c>
      <c r="B24" s="2">
        <f t="shared" si="0"/>
        <v>2.3831447000000003</v>
      </c>
      <c r="C24" s="1">
        <v>45251</v>
      </c>
      <c r="D24" s="2">
        <v>27381</v>
      </c>
      <c r="E24" s="2">
        <v>15637.2</v>
      </c>
      <c r="F24" s="2">
        <v>57032.800000000003</v>
      </c>
      <c r="G24" s="2">
        <v>42738.6</v>
      </c>
      <c r="H24" s="2">
        <v>12314.2</v>
      </c>
      <c r="I24" s="2">
        <v>33682.400000000001</v>
      </c>
      <c r="J24" s="2">
        <v>11077</v>
      </c>
      <c r="K24" s="2">
        <v>17847.599999999999</v>
      </c>
      <c r="L24" s="2">
        <v>29010.799999999999</v>
      </c>
      <c r="M24" s="2">
        <v>39276.199999999997</v>
      </c>
      <c r="N24" s="2">
        <v>24840.799999999999</v>
      </c>
      <c r="O24" s="2">
        <v>47594.9</v>
      </c>
      <c r="P24" s="2">
        <v>57394.1</v>
      </c>
      <c r="Q24" s="2">
        <v>95738.3</v>
      </c>
      <c r="R24" s="2">
        <v>79485.399999999994</v>
      </c>
      <c r="S24" s="2">
        <v>81871.100000000006</v>
      </c>
      <c r="T24" s="2">
        <v>29026.7</v>
      </c>
      <c r="U24" s="2">
        <v>18636.7</v>
      </c>
      <c r="V24" s="2">
        <v>101079.5</v>
      </c>
      <c r="W24" s="2">
        <v>123753.9</v>
      </c>
      <c r="X24" s="2">
        <v>57518.1</v>
      </c>
      <c r="Y24" s="2">
        <v>114150.8</v>
      </c>
      <c r="Z24" s="2">
        <v>43396.800000000003</v>
      </c>
      <c r="AA24" s="2">
        <v>35394.300000000003</v>
      </c>
      <c r="AB24" s="2">
        <v>18064.400000000001</v>
      </c>
      <c r="AC24" s="2">
        <v>22612.400000000001</v>
      </c>
      <c r="AD24" s="2">
        <v>22783.3</v>
      </c>
      <c r="AE24" s="2">
        <v>20380.8</v>
      </c>
      <c r="AF24" s="2">
        <v>23270.799999999999</v>
      </c>
      <c r="AG24" s="2">
        <v>30317.8</v>
      </c>
      <c r="AH24" s="2">
        <v>4726.8</v>
      </c>
      <c r="AI24" s="2">
        <v>8431</v>
      </c>
      <c r="AJ24" s="2">
        <v>54722.5</v>
      </c>
      <c r="AK24" s="2">
        <v>49757</v>
      </c>
      <c r="AL24" s="2">
        <v>42990.9</v>
      </c>
      <c r="AM24" s="2">
        <v>45502.9</v>
      </c>
      <c r="AN24" s="2">
        <v>113097.60000000001</v>
      </c>
      <c r="AO24" s="2">
        <v>100568.5</v>
      </c>
      <c r="AP24" s="2">
        <v>2836.6</v>
      </c>
      <c r="AQ24" s="2">
        <v>2439</v>
      </c>
      <c r="AR24" s="2">
        <v>203190.1</v>
      </c>
      <c r="AS24" s="2">
        <v>175579.2</v>
      </c>
      <c r="AT24" s="2">
        <v>56341.599999999999</v>
      </c>
      <c r="AU24" s="2">
        <v>37042.300000000003</v>
      </c>
      <c r="AV24" s="2">
        <v>76473.2</v>
      </c>
      <c r="AW24" s="2">
        <v>75378.8</v>
      </c>
      <c r="AX24" s="2">
        <v>379</v>
      </c>
      <c r="AY24" s="2">
        <v>379</v>
      </c>
    </row>
    <row r="25" spans="1:51" x14ac:dyDescent="0.2">
      <c r="A25">
        <f t="shared" si="1"/>
        <v>2021</v>
      </c>
      <c r="B25" s="2">
        <f t="shared" si="0"/>
        <v>2.1478935000000008</v>
      </c>
      <c r="C25" s="1">
        <v>45220</v>
      </c>
      <c r="D25" s="2">
        <v>30831.200000000001</v>
      </c>
      <c r="E25" s="2">
        <v>20016.8</v>
      </c>
      <c r="F25" s="2">
        <v>38508.199999999997</v>
      </c>
      <c r="G25" s="2">
        <v>43203</v>
      </c>
      <c r="H25" s="2">
        <v>21510.799999999999</v>
      </c>
      <c r="I25" s="2">
        <v>25648.2</v>
      </c>
      <c r="J25" s="2">
        <v>12140.7</v>
      </c>
      <c r="K25" s="2">
        <v>15782.1</v>
      </c>
      <c r="L25" s="2">
        <v>18962.2</v>
      </c>
      <c r="M25" s="2">
        <v>16562.400000000001</v>
      </c>
      <c r="N25" s="2">
        <v>25053.8</v>
      </c>
      <c r="O25" s="2">
        <v>36472.400000000001</v>
      </c>
      <c r="P25" s="2">
        <v>72809.899999999994</v>
      </c>
      <c r="Q25" s="2">
        <v>77439.7</v>
      </c>
      <c r="R25" s="2">
        <v>68021.5</v>
      </c>
      <c r="S25" s="2">
        <v>81548.600000000006</v>
      </c>
      <c r="T25" s="2">
        <v>29193.4</v>
      </c>
      <c r="U25" s="2">
        <v>13031.3</v>
      </c>
      <c r="V25" s="2">
        <v>92108.2</v>
      </c>
      <c r="W25" s="2">
        <v>80985.8</v>
      </c>
      <c r="X25" s="2">
        <v>57348</v>
      </c>
      <c r="Y25" s="2">
        <v>118738</v>
      </c>
      <c r="Z25" s="2">
        <v>38680.1</v>
      </c>
      <c r="AA25" s="2">
        <v>35532</v>
      </c>
      <c r="AB25" s="2">
        <v>19783.099999999999</v>
      </c>
      <c r="AC25" s="2">
        <v>18435.2</v>
      </c>
      <c r="AD25" s="2">
        <v>16977.3</v>
      </c>
      <c r="AE25" s="2">
        <v>22460.3</v>
      </c>
      <c r="AF25" s="2">
        <v>22941.200000000001</v>
      </c>
      <c r="AG25" s="2">
        <v>31968.1</v>
      </c>
      <c r="AH25" s="2">
        <v>2752.7</v>
      </c>
      <c r="AI25" s="2">
        <v>5001.5</v>
      </c>
      <c r="AJ25" s="2">
        <v>35352.199999999997</v>
      </c>
      <c r="AK25" s="2">
        <v>30436.9</v>
      </c>
      <c r="AL25" s="2">
        <v>50867.3</v>
      </c>
      <c r="AM25" s="2">
        <v>55935.8</v>
      </c>
      <c r="AN25" s="2">
        <v>112575.1</v>
      </c>
      <c r="AO25" s="2">
        <v>80375.199999999997</v>
      </c>
      <c r="AP25" s="2">
        <v>2687.9</v>
      </c>
      <c r="AQ25" s="2">
        <v>2523</v>
      </c>
      <c r="AR25" s="2">
        <v>201495.6</v>
      </c>
      <c r="AS25" s="2">
        <v>184089.3</v>
      </c>
      <c r="AT25" s="2">
        <v>33154.1</v>
      </c>
      <c r="AU25" s="2">
        <v>43046.6</v>
      </c>
      <c r="AV25" s="2">
        <v>50673.8</v>
      </c>
      <c r="AW25" s="2">
        <v>51904</v>
      </c>
      <c r="AX25" s="2">
        <v>1164.5</v>
      </c>
      <c r="AY25" s="2">
        <v>1164.5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0a11cae-ef66-4927-be8d-635417274eb5" xsi:nil="true"/>
    <lcf76f155ced4ddcb4097134ff3c332f xmlns="f014d427-246c-4f58-aa75-4782c2e674b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0387EDD8C55E54D80759865D9542B69" ma:contentTypeVersion="15" ma:contentTypeDescription="Create a new document." ma:contentTypeScope="" ma:versionID="8ab830bd2b815f3d3cf140884f17572a">
  <xsd:schema xmlns:xsd="http://www.w3.org/2001/XMLSchema" xmlns:xs="http://www.w3.org/2001/XMLSchema" xmlns:p="http://schemas.microsoft.com/office/2006/metadata/properties" xmlns:ns2="f014d427-246c-4f58-aa75-4782c2e674b5" xmlns:ns3="60a11cae-ef66-4927-be8d-635417274eb5" targetNamespace="http://schemas.microsoft.com/office/2006/metadata/properties" ma:root="true" ma:fieldsID="5e459ecd623a8922ca9a01a983f56ded" ns2:_="" ns3:_="">
    <xsd:import namespace="f014d427-246c-4f58-aa75-4782c2e674b5"/>
    <xsd:import namespace="60a11cae-ef66-4927-be8d-635417274eb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14d427-246c-4f58-aa75-4782c2e674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ed288b8-acd4-4d92-b472-f379e5e9de82"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a11cae-ef66-4927-be8d-635417274eb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1436d4d-c9af-4c07-8da3-d6268aa39d55}" ma:internalName="TaxCatchAll" ma:showField="CatchAllData" ma:web="60a11cae-ef66-4927-be8d-635417274eb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A72A3-73AB-42E2-84D6-027D8A439B3C}">
  <ds:schemaRefs>
    <ds:schemaRef ds:uri="http://purl.org/dc/dcmitype/"/>
    <ds:schemaRef ds:uri="http://schemas.openxmlformats.org/package/2006/metadata/core-properties"/>
    <ds:schemaRef ds:uri="http://purl.org/dc/elements/1.1/"/>
    <ds:schemaRef ds:uri="http://purl.org/dc/terms/"/>
    <ds:schemaRef ds:uri="f014d427-246c-4f58-aa75-4782c2e674b5"/>
    <ds:schemaRef ds:uri="http://schemas.microsoft.com/office/infopath/2007/PartnerControls"/>
    <ds:schemaRef ds:uri="http://schemas.microsoft.com/office/2006/documentManagement/types"/>
    <ds:schemaRef ds:uri="60a11cae-ef66-4927-be8d-635417274eb5"/>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B763EC5-D604-440D-8AE8-4E58BBB5E9F9}">
  <ds:schemaRefs>
    <ds:schemaRef ds:uri="http://schemas.microsoft.com/sharepoint/v3/contenttype/forms"/>
  </ds:schemaRefs>
</ds:datastoreItem>
</file>

<file path=customXml/itemProps3.xml><?xml version="1.0" encoding="utf-8"?>
<ds:datastoreItem xmlns:ds="http://schemas.openxmlformats.org/officeDocument/2006/customXml" ds:itemID="{F755FB53-CA8A-4AA3-8487-964A1CE39DEB}"/>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SE3</vt:lpstr>
      <vt:lpstr>Sheet2</vt:lpstr>
      <vt:lpstr>Sheet3</vt:lpstr>
      <vt:lpstr>Sheet3!elbas_volumes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Helbrink</dc:creator>
  <cp:lastModifiedBy>Jakob Helbrink</cp:lastModifiedBy>
  <dcterms:created xsi:type="dcterms:W3CDTF">2023-10-24T14:42:43Z</dcterms:created>
  <dcterms:modified xsi:type="dcterms:W3CDTF">2024-09-13T06:49:34Z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0x01010090387EDD8C55E54D80759865D9542B69</vt:lpwstr>
  </property>
  <property fmtid="{D5CDD505-2E9C-101B-9397-08002B2CF9AE}" pid="3" name="MediaServiceImageTags">
    <vt:lpwstr/>
  </property>
</Properties>
</file>