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BA69033E-B27D-485B-B6E0-C8ABBE812BCC}" xr6:coauthVersionLast="47" xr6:coauthVersionMax="47" xr10:uidLastSave="{00000000-0000-0000-0000-000000000000}"/>
  <bookViews>
    <workbookView xWindow="-120" yWindow="-120" windowWidth="29040" windowHeight="15720" firstSheet="20" activeTab="23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Credit" sheetId="28" r:id="rId25"/>
    <sheet name="Entreprise" sheetId="35" r:id="rId26"/>
    <sheet name="Construction " sheetId="27" r:id="rId27"/>
    <sheet name="Construction2" sheetId="39" r:id="rId28"/>
    <sheet name="Terrain" sheetId="18" r:id="rId29"/>
    <sheet name="Poulailler" sheetId="20" r:id="rId30"/>
    <sheet name="divers " sheetId="22" r:id="rId31"/>
    <sheet name="MB MEACSYTEM" sheetId="4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8" l="1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43" l="1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33" i="43" l="1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<sst xmlns="http://schemas.openxmlformats.org/spreadsheetml/2006/main" count="1373" uniqueCount="395">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</sst>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387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abSelected="1" workbookViewId="0">
      <selection activeCell="B15" sqref="B15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392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393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264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391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M23" sqref="M23"/>
    </sheetView>
  </sheetViews>
  <sheetFormatPr baseColWidth="10" defaultRowHeight="15.75" x14ac:dyDescent="0.25"/>
  <cols>
    <col min="7" max="7" width="12" bestFit="1" customWidth="1"/>
  </cols>
  <sheetData>
    <row r="1" spans="1:13" x14ac:dyDescent="0.25">
      <c r="A1" t="s">
        <v>204</v>
      </c>
      <c r="B1" t="s">
        <v>14</v>
      </c>
      <c r="C1" t="s">
        <v>205</v>
      </c>
      <c r="D1" t="s">
        <v>206</v>
      </c>
    </row>
    <row r="2" spans="1:13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3" x14ac:dyDescent="0.25">
      <c r="G3" t="s">
        <v>219</v>
      </c>
      <c r="H3">
        <v>3000</v>
      </c>
    </row>
    <row r="4" spans="1:13" x14ac:dyDescent="0.25">
      <c r="G4" t="s">
        <v>220</v>
      </c>
      <c r="H4">
        <v>4000</v>
      </c>
    </row>
    <row r="5" spans="1:13" x14ac:dyDescent="0.25">
      <c r="G5" t="s">
        <v>221</v>
      </c>
      <c r="H5">
        <v>3000</v>
      </c>
      <c r="J5">
        <v>1500</v>
      </c>
    </row>
    <row r="6" spans="1:13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3" x14ac:dyDescent="0.25">
      <c r="G7" t="s">
        <v>223</v>
      </c>
      <c r="H7">
        <v>4000</v>
      </c>
      <c r="J7">
        <v>163</v>
      </c>
      <c r="L7" t="s">
        <v>394</v>
      </c>
      <c r="M7">
        <v>500</v>
      </c>
    </row>
    <row r="8" spans="1:13" x14ac:dyDescent="0.25">
      <c r="G8" t="s">
        <v>225</v>
      </c>
      <c r="H8">
        <v>4000</v>
      </c>
      <c r="J8">
        <v>400</v>
      </c>
    </row>
    <row r="9" spans="1:13" x14ac:dyDescent="0.25">
      <c r="G9" t="s">
        <v>234</v>
      </c>
      <c r="H9">
        <v>3000</v>
      </c>
      <c r="J9">
        <v>300</v>
      </c>
    </row>
    <row r="10" spans="1:13" x14ac:dyDescent="0.25">
      <c r="G10" t="s">
        <v>235</v>
      </c>
      <c r="H10">
        <v>3000</v>
      </c>
      <c r="I10" t="s">
        <v>224</v>
      </c>
      <c r="J10">
        <v>1300</v>
      </c>
    </row>
    <row r="11" spans="1:13" x14ac:dyDescent="0.25">
      <c r="G11" t="s">
        <v>241</v>
      </c>
      <c r="H11">
        <v>3000</v>
      </c>
      <c r="J11">
        <v>1000</v>
      </c>
    </row>
    <row r="12" spans="1:13" x14ac:dyDescent="0.25">
      <c r="J12">
        <v>300</v>
      </c>
    </row>
    <row r="14" spans="1:13" x14ac:dyDescent="0.25">
      <c r="J14">
        <f>SUM(J5:J12)</f>
        <v>5116</v>
      </c>
    </row>
    <row r="16" spans="1:13" x14ac:dyDescent="0.25">
      <c r="I16" t="s">
        <v>99</v>
      </c>
      <c r="J16">
        <f>J14-M22</f>
        <v>4616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2" spans="1:15" x14ac:dyDescent="0.25">
      <c r="M22">
        <f>SUM(M7:M20)</f>
        <v>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0"/>
  <sheetViews>
    <sheetView topLeftCell="A14" workbookViewId="0">
      <selection activeCell="F28" sqref="F28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285</v>
      </c>
      <c r="B21" t="s">
        <v>219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286</v>
      </c>
      <c r="B22" t="s">
        <v>362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363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285</v>
      </c>
      <c r="B27" t="s">
        <v>219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286</v>
      </c>
      <c r="B28" t="s">
        <v>362</v>
      </c>
      <c r="C28" s="5">
        <v>9000</v>
      </c>
      <c r="D28" s="5">
        <f>C28+(C28*20%)</f>
        <v>10800</v>
      </c>
      <c r="E28" s="5">
        <f>C28*21%</f>
        <v>1890</v>
      </c>
      <c r="F28" s="5">
        <f>C28-E28</f>
        <v>7110</v>
      </c>
      <c r="G28" s="5">
        <f>D28-C28</f>
        <v>1800</v>
      </c>
    </row>
    <row r="30" spans="1:9" x14ac:dyDescent="0.25">
      <c r="A30" t="s">
        <v>363</v>
      </c>
      <c r="C30">
        <f>C27+C28</f>
        <v>9000</v>
      </c>
      <c r="D30">
        <f>D27+D28</f>
        <v>10800</v>
      </c>
      <c r="E30" s="5">
        <f>E27+E28</f>
        <v>1890</v>
      </c>
      <c r="F30" s="19">
        <f>F27+F28</f>
        <v>7110</v>
      </c>
      <c r="G30" s="5">
        <f>G27+G28</f>
        <v>1800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32</vt:i4>
      </vt:variant>
    </vt:vector>
  </HeadingPairs>
  <TitlesOfParts>
    <vt:vector size="32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2024-11-20T15:46:59Z</dcterms:modified>
</cp:coreProperties>
</file>