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Wesner\Documents\GitHub\stageguildms\tables\"/>
    </mc:Choice>
  </mc:AlternateContent>
  <xr:revisionPtr revIDLastSave="0" documentId="13_ncr:1_{D55DB7D6-E82C-4058-87DD-76145654AA05}" xr6:coauthVersionLast="36" xr6:coauthVersionMax="36" xr10:uidLastSave="{00000000-0000-0000-0000-000000000000}"/>
  <bookViews>
    <workbookView minimized="1" xWindow="0" yWindow="0" windowWidth="0" windowHeight="0" xr2:uid="{00000000-000D-0000-FFFF-FFFF00000000}"/>
  </bookViews>
  <sheets>
    <sheet name="Table 1" sheetId="4" r:id="rId1"/>
    <sheet name="Table 2" sheetId="1" r:id="rId2"/>
    <sheet name="Table 3" sheetId="2" r:id="rId3"/>
    <sheet name="Sheet1" sheetId="3" r:id="rId4"/>
  </sheets>
  <externalReferences>
    <externalReference r:id="rId5"/>
    <externalReference r:id="rId6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4" l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G4" i="2"/>
  <c r="G5" i="2"/>
  <c r="G6" i="2"/>
  <c r="G7" i="2"/>
  <c r="G8" i="2"/>
  <c r="G9" i="2"/>
  <c r="G10" i="2"/>
  <c r="G11" i="2"/>
  <c r="G12" i="2"/>
  <c r="G13" i="2"/>
  <c r="G14" i="2"/>
  <c r="C4" i="2"/>
  <c r="C5" i="2"/>
  <c r="C6" i="2"/>
  <c r="C7" i="2"/>
  <c r="C8" i="2"/>
  <c r="C9" i="2"/>
  <c r="C10" i="2"/>
  <c r="C11" i="2"/>
  <c r="C12" i="2"/>
  <c r="C13" i="2"/>
  <c r="C14" i="2"/>
  <c r="C3" i="2"/>
  <c r="G3" i="2"/>
  <c r="F3" i="2"/>
  <c r="E3" i="2"/>
  <c r="D3" i="2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<sst xmlns="http://schemas.openxmlformats.org/spreadsheetml/2006/main" count="110" uniqueCount="61">
  <si>
    <t>Table 2: Proportion of non-feeding prey in fish diets by abundance. Values summarize the posterior distribution averaged over 17 collection events.</t>
  </si>
  <si>
    <t>Mean</t>
  </si>
  <si>
    <t>SD</t>
  </si>
  <si>
    <t>Benthic</t>
  </si>
  <si>
    <t>Intermediate</t>
  </si>
  <si>
    <t>Surface</t>
  </si>
  <si>
    <t>All Fish</t>
  </si>
  <si>
    <t>Domain</t>
  </si>
  <si>
    <t>Table 2: Proportion of chironomid life-stages in fish diets by abundance. Values summarize the posterior distribution averaged over 17 collection events.</t>
  </si>
  <si>
    <t>Larvae</t>
  </si>
  <si>
    <t>Prey Stage</t>
  </si>
  <si>
    <t>Fish Domain</t>
  </si>
  <si>
    <t>Pupae</t>
  </si>
  <si>
    <t>Adults</t>
  </si>
  <si>
    <t>benthic</t>
  </si>
  <si>
    <t>Everything</t>
  </si>
  <si>
    <t>intermediate</t>
  </si>
  <si>
    <t>surface</t>
  </si>
  <si>
    <t>Chironomids Only</t>
  </si>
  <si>
    <t>Model</t>
  </si>
  <si>
    <t>Intercept</t>
  </si>
  <si>
    <t>Slope</t>
  </si>
  <si>
    <t>0.18 (0.04)</t>
  </si>
  <si>
    <t>1.08 (0.11)</t>
  </si>
  <si>
    <t>0.29 (0.07)</t>
  </si>
  <si>
    <t>1.03 (0.14)</t>
  </si>
  <si>
    <t>0.31 (0.06)</t>
  </si>
  <si>
    <t>1.36 (0.11)</t>
  </si>
  <si>
    <t>0.26 (0.06)</t>
  </si>
  <si>
    <t>1.07 (0.14)</t>
  </si>
  <si>
    <t>0.39 (0.1)</t>
  </si>
  <si>
    <t>1.07 (0.18)</t>
  </si>
  <si>
    <t>0.37 (0.07)</t>
  </si>
  <si>
    <t>1.16 (0.13)</t>
  </si>
  <si>
    <t>Table 4. Posterior mean and standard deviation (parentheses) of the marginal intercept and slope of the relationship between insect emergence and stage-structured feeding in fish. Values are on the odds scale. A slope of 1 indicates no change in the odds of a fish diet containing a non-feeding prey across different levels of emergence. A value below on indicates a decrease and values above one indicate an increase. Relationships were compared for each fish feeding domain in two models: Everything (all aquatic insects in emergence and diet samples) and Chironomids Only (same analysis with just chironomids).</t>
  </si>
  <si>
    <t>n</t>
  </si>
  <si>
    <t>Semotilus atromaculatus</t>
  </si>
  <si>
    <t>Etheostoma nigrum</t>
  </si>
  <si>
    <t>Ictiobus cyprinellus</t>
  </si>
  <si>
    <t>Ameiurus melas</t>
  </si>
  <si>
    <t>Lepomis macrochirus</t>
  </si>
  <si>
    <t>Cyprinus carpio</t>
  </si>
  <si>
    <t>Cyprinella spiloptera</t>
  </si>
  <si>
    <t>Pimephales promelas</t>
  </si>
  <si>
    <t>Luxilus cornutus</t>
  </si>
  <si>
    <t>Lepomis cyanellus</t>
  </si>
  <si>
    <t>Ictiobus bubalus</t>
  </si>
  <si>
    <t>Notropis stramineus</t>
  </si>
  <si>
    <t>Cyprinella lutrensis</t>
  </si>
  <si>
    <t>Notropis blennius</t>
  </si>
  <si>
    <t>Esox americanus</t>
  </si>
  <si>
    <t>Esox lucius</t>
  </si>
  <si>
    <t>Lepomis gibbosus</t>
  </si>
  <si>
    <t>Lepisosteidae</t>
  </si>
  <si>
    <t>Micropterus salmoides</t>
  </si>
  <si>
    <t>Culaea inconstans</t>
  </si>
  <si>
    <t>Micropterus dolomieu</t>
  </si>
  <si>
    <t>Sander vitreus</t>
  </si>
  <si>
    <t>Fish Species</t>
  </si>
  <si>
    <t>Feeding Domain</t>
  </si>
  <si>
    <t>Table 1: Number of diet samples collected by fish species and fish foraging domain.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</si>
</sst>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164" fontId="0" fillId="0" borderId="11" xfId="0" applyNumberFormat="1" applyBorder="1"/>
    <xf numFmtId="2" fontId="0" fillId="0" borderId="0" xfId="0" applyNumberFormat="1"/>
    <xf numFmtId="165" fontId="0" fillId="0" borderId="0" xfId="0" applyNumberFormat="1"/>
    <xf numFmtId="2" fontId="0" fillId="0" borderId="10" xfId="0" applyNumberForma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_nonfeed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_stag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_nonfeeding"/>
    </sheetNames>
    <sheetDataSet>
      <sheetData sheetId="0" refreshError="1">
        <row r="2">
          <cell r="B2">
            <v>0.09</v>
          </cell>
          <cell r="C2">
            <v>0.1</v>
          </cell>
          <cell r="D2">
            <v>0.01</v>
          </cell>
          <cell r="E2">
            <v>0.06</v>
          </cell>
          <cell r="F2">
            <v>0.37</v>
          </cell>
        </row>
        <row r="3">
          <cell r="B3">
            <v>0.28999999999999998</v>
          </cell>
          <cell r="C3">
            <v>0.17</v>
          </cell>
          <cell r="D3">
            <v>0.05</v>
          </cell>
          <cell r="E3">
            <v>0.26</v>
          </cell>
          <cell r="F3">
            <v>0.71</v>
          </cell>
        </row>
        <row r="4">
          <cell r="B4">
            <v>0.22</v>
          </cell>
          <cell r="C4">
            <v>0.14000000000000001</v>
          </cell>
          <cell r="D4">
            <v>0.03</v>
          </cell>
          <cell r="E4">
            <v>0.19</v>
          </cell>
          <cell r="F4">
            <v>0.53</v>
          </cell>
        </row>
        <row r="5">
          <cell r="B5">
            <v>0.2</v>
          </cell>
          <cell r="C5">
            <v>0.12</v>
          </cell>
          <cell r="D5">
            <v>0.04</v>
          </cell>
          <cell r="E5">
            <v>0.17</v>
          </cell>
          <cell r="F5">
            <v>0.49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tages"/>
    </sheetNames>
    <sheetDataSet>
      <sheetData sheetId="0">
        <row r="2">
          <cell r="C2">
            <v>0.91</v>
          </cell>
        </row>
        <row r="3">
          <cell r="C3">
            <v>0.70599999999999996</v>
          </cell>
          <cell r="D3">
            <v>0.17399999999999999</v>
          </cell>
          <cell r="E3">
            <v>0.28899999999999998</v>
          </cell>
          <cell r="F3">
            <v>0.73699999999999999</v>
          </cell>
          <cell r="G3">
            <v>0.95099999999999996</v>
          </cell>
        </row>
        <row r="4">
          <cell r="C4">
            <v>0.77700000000000002</v>
          </cell>
          <cell r="D4">
            <v>0.13600000000000001</v>
          </cell>
          <cell r="E4">
            <v>0.47399999999999998</v>
          </cell>
          <cell r="F4">
            <v>0.80700000000000005</v>
          </cell>
          <cell r="G4">
            <v>0.96799999999999997</v>
          </cell>
        </row>
        <row r="5">
          <cell r="C5">
            <v>0.79700000000000004</v>
          </cell>
          <cell r="D5">
            <v>0.11600000000000001</v>
          </cell>
          <cell r="E5">
            <v>0.51400000000000001</v>
          </cell>
          <cell r="F5">
            <v>0.82199999999999995</v>
          </cell>
          <cell r="G5">
            <v>0.95499999999999996</v>
          </cell>
        </row>
        <row r="6">
          <cell r="C6">
            <v>5.3999999999999999E-2</v>
          </cell>
          <cell r="D6">
            <v>7.1999999999999995E-2</v>
          </cell>
          <cell r="E6">
            <v>2E-3</v>
          </cell>
          <cell r="F6">
            <v>2.8000000000000001E-2</v>
          </cell>
          <cell r="G6">
            <v>0.26800000000000002</v>
          </cell>
        </row>
        <row r="7">
          <cell r="C7">
            <v>0.218</v>
          </cell>
          <cell r="D7">
            <v>0.14599999999999999</v>
          </cell>
          <cell r="E7">
            <v>1.9E-2</v>
          </cell>
          <cell r="F7">
            <v>0.19600000000000001</v>
          </cell>
          <cell r="G7">
            <v>0.57199999999999995</v>
          </cell>
        </row>
        <row r="8">
          <cell r="C8">
            <v>5.8999999999999997E-2</v>
          </cell>
          <cell r="D8">
            <v>5.6000000000000001E-2</v>
          </cell>
          <cell r="E8">
            <v>4.0000000000000001E-3</v>
          </cell>
          <cell r="F8">
            <v>4.1000000000000002E-2</v>
          </cell>
          <cell r="G8">
            <v>0.20899999999999999</v>
          </cell>
        </row>
        <row r="9">
          <cell r="C9">
            <v>0.11</v>
          </cell>
          <cell r="D9">
            <v>7.6999999999999999E-2</v>
          </cell>
          <cell r="E9">
            <v>1.4E-2</v>
          </cell>
          <cell r="F9">
            <v>9.4E-2</v>
          </cell>
          <cell r="G9">
            <v>0.29899999999999999</v>
          </cell>
        </row>
        <row r="10">
          <cell r="C10">
            <v>3.6999999999999998E-2</v>
          </cell>
          <cell r="D10">
            <v>5.0999999999999997E-2</v>
          </cell>
          <cell r="E10">
            <v>1E-3</v>
          </cell>
          <cell r="F10">
            <v>1.9E-2</v>
          </cell>
          <cell r="G10">
            <v>0.17199999999999999</v>
          </cell>
        </row>
        <row r="11">
          <cell r="C11">
            <v>7.5999999999999998E-2</v>
          </cell>
          <cell r="D11">
            <v>9.0999999999999998E-2</v>
          </cell>
          <cell r="E11">
            <v>3.0000000000000001E-3</v>
          </cell>
          <cell r="F11">
            <v>4.5999999999999999E-2</v>
          </cell>
          <cell r="G11">
            <v>0.34100000000000003</v>
          </cell>
        </row>
        <row r="12">
          <cell r="C12">
            <v>0.16400000000000001</v>
          </cell>
          <cell r="D12">
            <v>0.11799999999999999</v>
          </cell>
          <cell r="E12">
            <v>1.7999999999999999E-2</v>
          </cell>
          <cell r="F12">
            <v>0.13700000000000001</v>
          </cell>
          <cell r="G12">
            <v>0.443</v>
          </cell>
        </row>
        <row r="13">
          <cell r="C13">
            <v>9.1999999999999998E-2</v>
          </cell>
          <cell r="D13">
            <v>7.5999999999999998E-2</v>
          </cell>
          <cell r="E13">
            <v>1.2E-2</v>
          </cell>
          <cell r="F13">
            <v>7.2999999999999995E-2</v>
          </cell>
          <cell r="G13">
            <v>0.29099999999999998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92-0549-4E6F-986F-97ED02024B48}">
  <dimension ref="A1:G24"/>
  <sheetViews>
    <sheetView tabSelected="1" workbookViewId="0">
      <selection activeCell="G6" sqref="G6"/>
    </sheetView>
  </sheetViews>
  <sheetFormatPr defaultRowHeight="14.4" x14ac:dyDescent="0.3"/>
  <cols>
    <col min="1" max="1" width="28.33203125" style="13" customWidth="1"/>
    <col min="2" max="2" width="24.109375" style="8" customWidth="1"/>
    <col min="3" max="3" width="8.88671875" style="8"/>
  </cols>
  <sheetData>
    <row r="1" spans="1:7" ht="31.8" customHeight="1" x14ac:dyDescent="0.3">
      <c r="A1" s="16" t="s">
        <v>60</v>
      </c>
      <c r="B1" s="16"/>
      <c r="C1" s="16"/>
    </row>
    <row r="2" spans="1:7" x14ac:dyDescent="0.3">
      <c r="A2" s="10" t="s">
        <v>58</v>
      </c>
      <c r="B2" s="10" t="s">
        <v>59</v>
      </c>
      <c r="C2" s="10" t="s">
        <v>35</v>
      </c>
    </row>
    <row r="3" spans="1:7" x14ac:dyDescent="0.3">
      <c r="A3" s="14" t="s">
        <v>36</v>
      </c>
      <c r="B3" s="8" t="s">
        <v>16</v>
      </c>
      <c r="C3" s="8">
        <v>95</v>
      </c>
    </row>
    <row r="4" spans="1:7" x14ac:dyDescent="0.3">
      <c r="A4" s="14" t="s">
        <v>37</v>
      </c>
      <c r="B4" s="8" t="s">
        <v>14</v>
      </c>
      <c r="C4" s="8">
        <v>74</v>
      </c>
    </row>
    <row r="5" spans="1:7" x14ac:dyDescent="0.3">
      <c r="A5" s="14" t="s">
        <v>38</v>
      </c>
      <c r="B5" s="8" t="s">
        <v>17</v>
      </c>
      <c r="C5" s="8">
        <v>73</v>
      </c>
      <c r="G5">
        <f>5000/300</f>
        <v>16.666666666666668</v>
      </c>
    </row>
    <row r="6" spans="1:7" x14ac:dyDescent="0.3">
      <c r="A6" s="14" t="s">
        <v>39</v>
      </c>
      <c r="B6" s="8" t="s">
        <v>14</v>
      </c>
      <c r="C6" s="8">
        <v>62</v>
      </c>
    </row>
    <row r="7" spans="1:7" x14ac:dyDescent="0.3">
      <c r="A7" s="14" t="s">
        <v>40</v>
      </c>
      <c r="B7" s="8" t="s">
        <v>17</v>
      </c>
      <c r="C7" s="8">
        <v>59</v>
      </c>
    </row>
    <row r="8" spans="1:7" x14ac:dyDescent="0.3">
      <c r="A8" s="14" t="s">
        <v>41</v>
      </c>
      <c r="B8" s="8" t="s">
        <v>14</v>
      </c>
      <c r="C8" s="8">
        <v>49</v>
      </c>
    </row>
    <row r="9" spans="1:7" x14ac:dyDescent="0.3">
      <c r="A9" s="14" t="s">
        <v>42</v>
      </c>
      <c r="B9" s="8" t="s">
        <v>17</v>
      </c>
      <c r="C9" s="8">
        <v>47</v>
      </c>
    </row>
    <row r="10" spans="1:7" x14ac:dyDescent="0.3">
      <c r="A10" s="14" t="s">
        <v>43</v>
      </c>
      <c r="B10" s="8" t="s">
        <v>17</v>
      </c>
      <c r="C10" s="8">
        <v>30</v>
      </c>
    </row>
    <row r="11" spans="1:7" x14ac:dyDescent="0.3">
      <c r="A11" s="14" t="s">
        <v>44</v>
      </c>
      <c r="B11" s="8" t="s">
        <v>17</v>
      </c>
      <c r="C11" s="8">
        <v>27</v>
      </c>
    </row>
    <row r="12" spans="1:7" x14ac:dyDescent="0.3">
      <c r="A12" s="14" t="s">
        <v>45</v>
      </c>
      <c r="B12" s="8" t="s">
        <v>16</v>
      </c>
      <c r="C12" s="8">
        <v>24</v>
      </c>
    </row>
    <row r="13" spans="1:7" x14ac:dyDescent="0.3">
      <c r="A13" s="14" t="s">
        <v>46</v>
      </c>
      <c r="B13" s="8" t="s">
        <v>14</v>
      </c>
      <c r="C13" s="8">
        <v>14</v>
      </c>
    </row>
    <row r="14" spans="1:7" x14ac:dyDescent="0.3">
      <c r="A14" s="14" t="s">
        <v>47</v>
      </c>
      <c r="B14" s="8" t="s">
        <v>17</v>
      </c>
      <c r="C14" s="8">
        <v>11</v>
      </c>
    </row>
    <row r="15" spans="1:7" x14ac:dyDescent="0.3">
      <c r="A15" s="14" t="s">
        <v>48</v>
      </c>
      <c r="B15" s="8" t="s">
        <v>17</v>
      </c>
      <c r="C15" s="8">
        <v>10</v>
      </c>
    </row>
    <row r="16" spans="1:7" x14ac:dyDescent="0.3">
      <c r="A16" s="14" t="s">
        <v>49</v>
      </c>
      <c r="B16" s="8" t="s">
        <v>17</v>
      </c>
      <c r="C16" s="8">
        <v>8</v>
      </c>
    </row>
    <row r="17" spans="1:3" x14ac:dyDescent="0.3">
      <c r="A17" s="14" t="s">
        <v>50</v>
      </c>
      <c r="B17" s="8" t="s">
        <v>16</v>
      </c>
      <c r="C17" s="8">
        <v>6</v>
      </c>
    </row>
    <row r="18" spans="1:3" x14ac:dyDescent="0.3">
      <c r="A18" s="14" t="s">
        <v>51</v>
      </c>
      <c r="B18" s="8" t="s">
        <v>16</v>
      </c>
      <c r="C18" s="8">
        <v>5</v>
      </c>
    </row>
    <row r="19" spans="1:3" x14ac:dyDescent="0.3">
      <c r="A19" s="14" t="s">
        <v>52</v>
      </c>
      <c r="B19" s="8" t="s">
        <v>14</v>
      </c>
      <c r="C19" s="8">
        <v>4</v>
      </c>
    </row>
    <row r="20" spans="1:3" x14ac:dyDescent="0.3">
      <c r="A20" s="14" t="s">
        <v>53</v>
      </c>
      <c r="B20" s="8" t="s">
        <v>16</v>
      </c>
      <c r="C20" s="8">
        <v>3</v>
      </c>
    </row>
    <row r="21" spans="1:3" x14ac:dyDescent="0.3">
      <c r="A21" s="14" t="s">
        <v>54</v>
      </c>
      <c r="B21" s="8" t="s">
        <v>16</v>
      </c>
      <c r="C21" s="8">
        <v>2</v>
      </c>
    </row>
    <row r="22" spans="1:3" x14ac:dyDescent="0.3">
      <c r="A22" s="14" t="s">
        <v>55</v>
      </c>
      <c r="B22" s="8" t="s">
        <v>16</v>
      </c>
      <c r="C22" s="8">
        <v>1</v>
      </c>
    </row>
    <row r="23" spans="1:3" x14ac:dyDescent="0.3">
      <c r="A23" s="14" t="s">
        <v>56</v>
      </c>
      <c r="B23" s="8" t="s">
        <v>16</v>
      </c>
      <c r="C23" s="8">
        <v>1</v>
      </c>
    </row>
    <row r="24" spans="1:3" x14ac:dyDescent="0.3">
      <c r="A24" s="15" t="s">
        <v>57</v>
      </c>
      <c r="B24" s="10" t="s">
        <v>16</v>
      </c>
      <c r="C24" s="10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4.4" x14ac:dyDescent="0.3"/>
  <sheetData>
    <row r="1" spans="1:6" ht="51.75" customHeight="1" x14ac:dyDescent="0.3">
      <c r="A1" s="11" t="s">
        <v>0</v>
      </c>
      <c r="B1" s="11"/>
      <c r="C1" s="11"/>
      <c r="D1" s="11"/>
      <c r="E1" s="11"/>
      <c r="F1" s="11"/>
    </row>
    <row r="2" spans="1:6" x14ac:dyDescent="0.3">
      <c r="A2" s="2" t="s">
        <v>7</v>
      </c>
      <c r="B2" s="2" t="s">
        <v>1</v>
      </c>
      <c r="C2" s="2" t="s">
        <v>2</v>
      </c>
      <c r="D2" s="4">
        <v>2.5000000000000001E-2</v>
      </c>
      <c r="E2" s="3">
        <v>0.5</v>
      </c>
      <c r="F2" s="4">
        <v>0.97499999999999998</v>
      </c>
    </row>
    <row r="3" spans="1:6" x14ac:dyDescent="0.3">
      <c r="A3" t="s">
        <v>3</v>
      </c>
      <c r="B3">
        <f>[1]prop_nonfeeding!B2</f>
        <v>0.09</v>
      </c>
      <c r="C3">
        <f>[1]prop_nonfeeding!C2</f>
        <v>0.1</v>
      </c>
      <c r="D3">
        <f>[1]prop_nonfeeding!D2</f>
        <v>0.01</v>
      </c>
      <c r="E3">
        <f>[1]prop_nonfeeding!E2</f>
        <v>0.06</v>
      </c>
      <c r="F3">
        <f>[1]prop_nonfeeding!F2</f>
        <v>0.37</v>
      </c>
    </row>
    <row r="4" spans="1:6" x14ac:dyDescent="0.3">
      <c r="A4" t="s">
        <v>4</v>
      </c>
      <c r="B4">
        <f>[1]prop_nonfeeding!B3</f>
        <v>0.28999999999999998</v>
      </c>
      <c r="C4">
        <f>[1]prop_nonfeeding!C3</f>
        <v>0.17</v>
      </c>
      <c r="D4">
        <f>[1]prop_nonfeeding!D3</f>
        <v>0.05</v>
      </c>
      <c r="E4">
        <f>[1]prop_nonfeeding!E3</f>
        <v>0.26</v>
      </c>
      <c r="F4">
        <f>[1]prop_nonfeeding!F3</f>
        <v>0.71</v>
      </c>
    </row>
    <row r="5" spans="1:6" x14ac:dyDescent="0.3">
      <c r="A5" t="s">
        <v>5</v>
      </c>
      <c r="B5">
        <f>[1]prop_nonfeeding!B4</f>
        <v>0.22</v>
      </c>
      <c r="C5">
        <f>[1]prop_nonfeeding!C4</f>
        <v>0.14000000000000001</v>
      </c>
      <c r="D5">
        <f>[1]prop_nonfeeding!D4</f>
        <v>0.03</v>
      </c>
      <c r="E5">
        <f>[1]prop_nonfeeding!E4</f>
        <v>0.19</v>
      </c>
      <c r="F5">
        <f>[1]prop_nonfeeding!F4</f>
        <v>0.53</v>
      </c>
    </row>
    <row r="6" spans="1:6" x14ac:dyDescent="0.3">
      <c r="A6" s="1" t="s">
        <v>6</v>
      </c>
      <c r="B6" s="1">
        <f>[1]prop_nonfeeding!B5</f>
        <v>0.2</v>
      </c>
      <c r="C6" s="1">
        <f>[1]prop_nonfeeding!C5</f>
        <v>0.12</v>
      </c>
      <c r="D6" s="1">
        <f>[1]prop_nonfeeding!D5</f>
        <v>0.04</v>
      </c>
      <c r="E6" s="1">
        <f>[1]prop_nonfeeding!E5</f>
        <v>0.17</v>
      </c>
      <c r="F6" s="1">
        <f>[1]prop_nonfeeding!F5</f>
        <v>0.49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H17" sqref="H17"/>
    </sheetView>
  </sheetViews>
  <sheetFormatPr defaultRowHeight="14.4" x14ac:dyDescent="0.3"/>
  <cols>
    <col min="1" max="1" width="9.88671875" customWidth="1"/>
    <col min="2" max="2" width="13" customWidth="1"/>
  </cols>
  <sheetData>
    <row r="1" spans="1:7" ht="48" customHeight="1" x14ac:dyDescent="0.3">
      <c r="A1" s="12" t="s">
        <v>8</v>
      </c>
      <c r="B1" s="12"/>
      <c r="C1" s="12"/>
      <c r="D1" s="12"/>
      <c r="E1" s="12"/>
      <c r="F1" s="12"/>
      <c r="G1" s="12"/>
    </row>
    <row r="2" spans="1:7" x14ac:dyDescent="0.3">
      <c r="A2" s="2" t="s">
        <v>10</v>
      </c>
      <c r="B2" s="2" t="s">
        <v>11</v>
      </c>
      <c r="C2" s="2" t="s">
        <v>1</v>
      </c>
      <c r="D2" s="2" t="s">
        <v>2</v>
      </c>
      <c r="E2" s="4">
        <v>2.5000000000000001E-2</v>
      </c>
      <c r="F2" s="3">
        <v>0.5</v>
      </c>
      <c r="G2" s="4">
        <v>0.97499999999999998</v>
      </c>
    </row>
    <row r="3" spans="1:7" x14ac:dyDescent="0.3">
      <c r="A3" t="s">
        <v>9</v>
      </c>
      <c r="B3" t="s">
        <v>3</v>
      </c>
      <c r="C3" s="5">
        <f>[2]all_stages!C2</f>
        <v>0.91</v>
      </c>
      <c r="D3" s="5">
        <f>[1]prop_nonfeeding!C2</f>
        <v>0.1</v>
      </c>
      <c r="E3" s="5">
        <f>[1]prop_nonfeeding!D2</f>
        <v>0.01</v>
      </c>
      <c r="F3" s="5">
        <f>[1]prop_nonfeeding!E2</f>
        <v>0.06</v>
      </c>
      <c r="G3" s="5">
        <f>[1]prop_nonfeeding!F2</f>
        <v>0.37</v>
      </c>
    </row>
    <row r="4" spans="1:7" x14ac:dyDescent="0.3">
      <c r="A4" t="s">
        <v>9</v>
      </c>
      <c r="B4" t="s">
        <v>4</v>
      </c>
      <c r="C4" s="5">
        <f>[2]all_stages!C3</f>
        <v>0.70599999999999996</v>
      </c>
      <c r="D4" s="5">
        <f>[2]all_stages!D3</f>
        <v>0.17399999999999999</v>
      </c>
      <c r="E4" s="5">
        <f>[2]all_stages!E3</f>
        <v>0.28899999999999998</v>
      </c>
      <c r="F4" s="5">
        <f>[2]all_stages!F3</f>
        <v>0.73699999999999999</v>
      </c>
      <c r="G4" s="5">
        <f>[2]all_stages!G3</f>
        <v>0.95099999999999996</v>
      </c>
    </row>
    <row r="5" spans="1:7" x14ac:dyDescent="0.3">
      <c r="A5" t="s">
        <v>9</v>
      </c>
      <c r="B5" t="s">
        <v>5</v>
      </c>
      <c r="C5" s="5">
        <f>[2]all_stages!C4</f>
        <v>0.77700000000000002</v>
      </c>
      <c r="D5" s="5">
        <f>[2]all_stages!D4</f>
        <v>0.13600000000000001</v>
      </c>
      <c r="E5" s="5">
        <f>[2]all_stages!E4</f>
        <v>0.47399999999999998</v>
      </c>
      <c r="F5" s="5">
        <f>[2]all_stages!F4</f>
        <v>0.80700000000000005</v>
      </c>
      <c r="G5" s="5">
        <f>[2]all_stages!G4</f>
        <v>0.96799999999999997</v>
      </c>
    </row>
    <row r="6" spans="1:7" x14ac:dyDescent="0.3">
      <c r="A6" t="s">
        <v>9</v>
      </c>
      <c r="B6" t="s">
        <v>6</v>
      </c>
      <c r="C6" s="5">
        <f>[2]all_stages!C5</f>
        <v>0.79700000000000004</v>
      </c>
      <c r="D6" s="5">
        <f>[2]all_stages!D5</f>
        <v>0.11600000000000001</v>
      </c>
      <c r="E6" s="5">
        <f>[2]all_stages!E5</f>
        <v>0.51400000000000001</v>
      </c>
      <c r="F6" s="5">
        <f>[2]all_stages!F5</f>
        <v>0.82199999999999995</v>
      </c>
      <c r="G6" s="5">
        <f>[2]all_stages!G5</f>
        <v>0.95499999999999996</v>
      </c>
    </row>
    <row r="7" spans="1:7" x14ac:dyDescent="0.3">
      <c r="A7" t="s">
        <v>12</v>
      </c>
      <c r="B7" t="s">
        <v>3</v>
      </c>
      <c r="C7" s="5">
        <f>[2]all_stages!C6</f>
        <v>5.3999999999999999E-2</v>
      </c>
      <c r="D7" s="5">
        <f>[2]all_stages!D6</f>
        <v>7.1999999999999995E-2</v>
      </c>
      <c r="E7" s="6">
        <f>[2]all_stages!E6</f>
        <v>2E-3</v>
      </c>
      <c r="F7" s="5">
        <f>[2]all_stages!F6</f>
        <v>2.8000000000000001E-2</v>
      </c>
      <c r="G7" s="5">
        <f>[2]all_stages!G6</f>
        <v>0.26800000000000002</v>
      </c>
    </row>
    <row r="8" spans="1:7" x14ac:dyDescent="0.3">
      <c r="A8" t="s">
        <v>12</v>
      </c>
      <c r="B8" t="s">
        <v>4</v>
      </c>
      <c r="C8" s="5">
        <f>[2]all_stages!C7</f>
        <v>0.218</v>
      </c>
      <c r="D8" s="5">
        <f>[2]all_stages!D7</f>
        <v>0.14599999999999999</v>
      </c>
      <c r="E8" s="5">
        <f>[2]all_stages!E7</f>
        <v>1.9E-2</v>
      </c>
      <c r="F8" s="5">
        <f>[2]all_stages!F7</f>
        <v>0.19600000000000001</v>
      </c>
      <c r="G8" s="5">
        <f>[2]all_stages!G7</f>
        <v>0.57199999999999995</v>
      </c>
    </row>
    <row r="9" spans="1:7" x14ac:dyDescent="0.3">
      <c r="A9" t="s">
        <v>12</v>
      </c>
      <c r="B9" t="s">
        <v>5</v>
      </c>
      <c r="C9" s="5">
        <f>[2]all_stages!C8</f>
        <v>5.8999999999999997E-2</v>
      </c>
      <c r="D9" s="5">
        <f>[2]all_stages!D8</f>
        <v>5.6000000000000001E-2</v>
      </c>
      <c r="E9" s="6">
        <f>[2]all_stages!E8</f>
        <v>4.0000000000000001E-3</v>
      </c>
      <c r="F9" s="5">
        <f>[2]all_stages!F8</f>
        <v>4.1000000000000002E-2</v>
      </c>
      <c r="G9" s="5">
        <f>[2]all_stages!G8</f>
        <v>0.20899999999999999</v>
      </c>
    </row>
    <row r="10" spans="1:7" x14ac:dyDescent="0.3">
      <c r="A10" t="s">
        <v>12</v>
      </c>
      <c r="B10" t="s">
        <v>6</v>
      </c>
      <c r="C10" s="5">
        <f>[2]all_stages!C9</f>
        <v>0.11</v>
      </c>
      <c r="D10" s="5">
        <f>[2]all_stages!D9</f>
        <v>7.6999999999999999E-2</v>
      </c>
      <c r="E10" s="5">
        <f>[2]all_stages!E9</f>
        <v>1.4E-2</v>
      </c>
      <c r="F10" s="5">
        <f>[2]all_stages!F9</f>
        <v>9.4E-2</v>
      </c>
      <c r="G10" s="5">
        <f>[2]all_stages!G9</f>
        <v>0.29899999999999999</v>
      </c>
    </row>
    <row r="11" spans="1:7" x14ac:dyDescent="0.3">
      <c r="A11" t="s">
        <v>13</v>
      </c>
      <c r="B11" t="s">
        <v>3</v>
      </c>
      <c r="C11" s="5">
        <f>[2]all_stages!C10</f>
        <v>3.6999999999999998E-2</v>
      </c>
      <c r="D11" s="5">
        <f>[2]all_stages!D10</f>
        <v>5.0999999999999997E-2</v>
      </c>
      <c r="E11" s="6">
        <f>[2]all_stages!E10</f>
        <v>1E-3</v>
      </c>
      <c r="F11" s="5">
        <f>[2]all_stages!F10</f>
        <v>1.9E-2</v>
      </c>
      <c r="G11" s="5">
        <f>[2]all_stages!G10</f>
        <v>0.17199999999999999</v>
      </c>
    </row>
    <row r="12" spans="1:7" x14ac:dyDescent="0.3">
      <c r="A12" t="s">
        <v>13</v>
      </c>
      <c r="B12" t="s">
        <v>4</v>
      </c>
      <c r="C12" s="5">
        <f>[2]all_stages!C11</f>
        <v>7.5999999999999998E-2</v>
      </c>
      <c r="D12" s="5">
        <f>[2]all_stages!D11</f>
        <v>9.0999999999999998E-2</v>
      </c>
      <c r="E12" s="6">
        <f>[2]all_stages!E11</f>
        <v>3.0000000000000001E-3</v>
      </c>
      <c r="F12" s="5">
        <f>[2]all_stages!F11</f>
        <v>4.5999999999999999E-2</v>
      </c>
      <c r="G12" s="5">
        <f>[2]all_stages!G11</f>
        <v>0.34100000000000003</v>
      </c>
    </row>
    <row r="13" spans="1:7" x14ac:dyDescent="0.3">
      <c r="A13" t="s">
        <v>13</v>
      </c>
      <c r="B13" t="s">
        <v>5</v>
      </c>
      <c r="C13" s="5">
        <f>[2]all_stages!C12</f>
        <v>0.16400000000000001</v>
      </c>
      <c r="D13" s="5">
        <f>[2]all_stages!D12</f>
        <v>0.11799999999999999</v>
      </c>
      <c r="E13" s="5">
        <f>[2]all_stages!E12</f>
        <v>1.7999999999999999E-2</v>
      </c>
      <c r="F13" s="5">
        <f>[2]all_stages!F12</f>
        <v>0.13700000000000001</v>
      </c>
      <c r="G13" s="5">
        <f>[2]all_stages!G12</f>
        <v>0.443</v>
      </c>
    </row>
    <row r="14" spans="1:7" x14ac:dyDescent="0.3">
      <c r="A14" s="1" t="s">
        <v>13</v>
      </c>
      <c r="B14" s="1" t="s">
        <v>6</v>
      </c>
      <c r="C14" s="7">
        <f>[2]all_stages!C13</f>
        <v>9.1999999999999998E-2</v>
      </c>
      <c r="D14" s="7">
        <f>[2]all_stages!D13</f>
        <v>7.5999999999999998E-2</v>
      </c>
      <c r="E14" s="7">
        <f>[2]all_stages!E13</f>
        <v>1.2E-2</v>
      </c>
      <c r="F14" s="7">
        <f>[2]all_stages!F13</f>
        <v>7.2999999999999995E-2</v>
      </c>
      <c r="G14" s="7">
        <f>[2]all_stages!G13</f>
        <v>0.29099999999999998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704-0380-4303-BE9E-361F487FAE9C}">
  <dimension ref="A1:D14"/>
  <sheetViews>
    <sheetView workbookViewId="0">
      <selection activeCell="F11" sqref="F11"/>
    </sheetView>
  </sheetViews>
  <sheetFormatPr defaultRowHeight="14.4" x14ac:dyDescent="0.3"/>
  <cols>
    <col min="1" max="1" width="19.109375" style="8" customWidth="1"/>
    <col min="2" max="2" width="17" bestFit="1" customWidth="1"/>
    <col min="3" max="3" width="13" style="8" customWidth="1"/>
    <col min="4" max="4" width="11.88671875" style="8" customWidth="1"/>
  </cols>
  <sheetData>
    <row r="1" spans="1:4" ht="154.5" customHeight="1" x14ac:dyDescent="0.3">
      <c r="A1" s="11" t="s">
        <v>34</v>
      </c>
      <c r="B1" s="11"/>
      <c r="C1" s="11"/>
      <c r="D1" s="11"/>
    </row>
    <row r="2" spans="1:4" x14ac:dyDescent="0.3">
      <c r="A2" s="10" t="s">
        <v>19</v>
      </c>
      <c r="B2" s="1" t="s">
        <v>11</v>
      </c>
      <c r="C2" s="10" t="s">
        <v>20</v>
      </c>
      <c r="D2" s="10" t="s">
        <v>21</v>
      </c>
    </row>
    <row r="3" spans="1:4" x14ac:dyDescent="0.3">
      <c r="A3" s="8" t="s">
        <v>15</v>
      </c>
      <c r="B3" t="s">
        <v>14</v>
      </c>
      <c r="C3" s="8" t="s">
        <v>22</v>
      </c>
      <c r="D3" s="8" t="s">
        <v>23</v>
      </c>
    </row>
    <row r="4" spans="1:4" x14ac:dyDescent="0.3">
      <c r="B4" t="s">
        <v>16</v>
      </c>
      <c r="C4" s="8" t="s">
        <v>24</v>
      </c>
      <c r="D4" s="8" t="s">
        <v>25</v>
      </c>
    </row>
    <row r="5" spans="1:4" x14ac:dyDescent="0.3">
      <c r="B5" t="s">
        <v>17</v>
      </c>
      <c r="C5" s="8" t="s">
        <v>26</v>
      </c>
      <c r="D5" s="8" t="s">
        <v>27</v>
      </c>
    </row>
    <row r="6" spans="1:4" x14ac:dyDescent="0.3">
      <c r="A6" s="8" t="s">
        <v>18</v>
      </c>
      <c r="B6" t="s">
        <v>14</v>
      </c>
      <c r="C6" s="8" t="s">
        <v>28</v>
      </c>
      <c r="D6" s="8" t="s">
        <v>29</v>
      </c>
    </row>
    <row r="7" spans="1:4" x14ac:dyDescent="0.3">
      <c r="B7" t="s">
        <v>16</v>
      </c>
      <c r="C7" s="8" t="s">
        <v>30</v>
      </c>
      <c r="D7" s="8" t="s">
        <v>31</v>
      </c>
    </row>
    <row r="8" spans="1:4" x14ac:dyDescent="0.3">
      <c r="A8" s="10"/>
      <c r="B8" s="1" t="s">
        <v>17</v>
      </c>
      <c r="C8" s="10" t="s">
        <v>32</v>
      </c>
      <c r="D8" s="10" t="s">
        <v>33</v>
      </c>
    </row>
    <row r="9" spans="1:4" x14ac:dyDescent="0.3">
      <c r="D9" s="9"/>
    </row>
    <row r="10" spans="1:4" x14ac:dyDescent="0.3">
      <c r="D10" s="9"/>
    </row>
    <row r="11" spans="1:4" x14ac:dyDescent="0.3">
      <c r="D11" s="9"/>
    </row>
    <row r="12" spans="1:4" x14ac:dyDescent="0.3">
      <c r="D12" s="9"/>
    </row>
    <row r="13" spans="1:4" x14ac:dyDescent="0.3">
      <c r="D13" s="9"/>
    </row>
    <row r="14" spans="1:4" x14ac:dyDescent="0.3">
      <c r="D14" s="9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jsw</cp:lastModifiedBy>
  <dcterms:created xsi:type="dcterms:W3CDTF">2021-01-23T19:47:59Z</dcterms:created>
  <dcterms:modified xsi:type="dcterms:W3CDTF">2021-04-20T15:50:14Z</dcterms:modified>
</cp:coreProperties>
</file>