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AB2_PC23\Downloads\"/>
    </mc:Choice>
  </mc:AlternateContent>
  <xr:revisionPtr revIDLastSave="0" documentId="8_{807357CB-B967-4A90-BFAE-67933AD8AC7F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SalesOrders" sheetId="1" r:id="rId1"/>
    <sheet name="sheet1" sheetId="2" r:id="rId2"/>
    <sheet name="item" sheetId="3" r:id="rId3"/>
    <sheet name="Sheet3" sheetId="4" r:id="rId4"/>
    <sheet name="Discount" sheetId="5" r:id="rId5"/>
    <sheet name="Sheet5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45" i="3" l="1"/>
  <c r="L45" i="3"/>
  <c r="K45" i="3"/>
  <c r="J45" i="3"/>
  <c r="I45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2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" i="3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2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2" i="5"/>
</calcChain>
</file>

<file path=xl/sharedStrings.xml><?xml version="1.0" encoding="utf-8"?>
<sst xmlns="http://schemas.openxmlformats.org/spreadsheetml/2006/main" count="675" uniqueCount="34">
  <si>
    <t>Region</t>
  </si>
  <si>
    <t>Rep</t>
  </si>
  <si>
    <t>Item</t>
  </si>
  <si>
    <t>Units</t>
  </si>
  <si>
    <t>Total</t>
  </si>
  <si>
    <t>Gill</t>
  </si>
  <si>
    <t>Jardine</t>
  </si>
  <si>
    <t>Jones</t>
  </si>
  <si>
    <t>Kivell</t>
  </si>
  <si>
    <t>Thompson</t>
  </si>
  <si>
    <t>Smith</t>
  </si>
  <si>
    <t>Howard</t>
  </si>
  <si>
    <t>Morgan</t>
  </si>
  <si>
    <t>Sorvino</t>
  </si>
  <si>
    <t>Unit Cost</t>
  </si>
  <si>
    <t>Pencil</t>
  </si>
  <si>
    <t>Binder</t>
  </si>
  <si>
    <t>Pen</t>
  </si>
  <si>
    <t>Andrews</t>
  </si>
  <si>
    <t>Parent</t>
  </si>
  <si>
    <t>Desk</t>
  </si>
  <si>
    <t>Pen Set</t>
  </si>
  <si>
    <t>OrderDate</t>
  </si>
  <si>
    <t>Central</t>
  </si>
  <si>
    <t>West</t>
  </si>
  <si>
    <t>East</t>
  </si>
  <si>
    <t>discount</t>
  </si>
  <si>
    <t>Total cost</t>
  </si>
  <si>
    <t>pencil</t>
  </si>
  <si>
    <t>binder</t>
  </si>
  <si>
    <t>desk</t>
  </si>
  <si>
    <t>pen</t>
  </si>
  <si>
    <t>pen set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</si>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</sst>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m/d/yy;@"/>
  </numFmts>
  <fonts count="6" x14ac:knownFonts="1">
    <font>
      <sz val="11"/>
      <name val="Calibri"/>
      <family val="2"/>
    </font>
    <font>
      <sz val="11"/>
      <color theme="1"/>
      <name val="Calibri"/>
      <family val="2"/>
      <scheme val="minor"/>
    </font>
    <font>
      <sz val="12"/>
      <name val="Arial Narrow"/>
      <family val="2"/>
    </font>
    <font>
      <u/>
      <sz val="11"/>
      <color indexed="12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164" fontId="2" fillId="0" borderId="0" applyFont="0" applyFill="0" applyBorder="0" applyAlignment="0" applyProtection="0"/>
    <xf numFmtId="0" fontId="3" fillId="0" borderId="0" applyNumberFormat="0" applyFill="0" applyBorder="0" applyAlignment="0" applyProtection="0">
      <alignment horizontal="left" indent="1"/>
    </xf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20">
    <xf numFmtId="0" fontId="0" fillId="0" borderId="0" xfId="0"/>
    <xf numFmtId="0" fontId="4" fillId="0" borderId="0" xfId="0" applyFont="1" applyAlignment="1">
      <alignment vertical="center"/>
    </xf>
    <xf numFmtId="0" fontId="4" fillId="0" borderId="0" xfId="0" applyFont="1" applyAlignment="1" applyProtection="1">
      <alignment vertical="center"/>
      <protection locked="0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 applyProtection="1">
      <alignment horizontal="left" vertical="center"/>
      <protection locked="0"/>
    </xf>
    <xf numFmtId="165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 applyProtection="1">
      <alignment vertical="center"/>
      <protection locked="0"/>
    </xf>
    <xf numFmtId="164" fontId="0" fillId="0" borderId="0" xfId="1" applyFont="1" applyFill="1" applyBorder="1" applyAlignment="1" applyProtection="1">
      <alignment horizontal="left" vertical="center"/>
    </xf>
    <xf numFmtId="164" fontId="0" fillId="0" borderId="0" xfId="1" applyFont="1" applyFill="1" applyBorder="1" applyAlignment="1" applyProtection="1">
      <alignment vertical="center"/>
    </xf>
    <xf numFmtId="165" fontId="5" fillId="0" borderId="1" xfId="0" applyNumberFormat="1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horizontal="left" vertical="center"/>
    </xf>
    <xf numFmtId="164" fontId="5" fillId="0" borderId="1" xfId="1" applyNumberFormat="1" applyFont="1" applyBorder="1" applyAlignment="1">
      <alignment horizontal="left" vertical="center"/>
    </xf>
    <xf numFmtId="164" fontId="5" fillId="0" borderId="1" xfId="1" applyNumberFormat="1" applyFont="1" applyBorder="1" applyAlignment="1">
      <alignment vertical="center"/>
    </xf>
    <xf numFmtId="164" fontId="5" fillId="0" borderId="2" xfId="1" applyNumberFormat="1" applyFont="1" applyBorder="1" applyAlignment="1">
      <alignment vertical="center"/>
    </xf>
    <xf numFmtId="0" fontId="0" fillId="0" borderId="1" xfId="0" applyBorder="1"/>
    <xf numFmtId="0" fontId="4" fillId="0" borderId="1" xfId="0" applyFont="1" applyBorder="1" applyAlignment="1">
      <alignment vertical="center"/>
    </xf>
  </cellXfs>
  <cellStyles count="5">
    <cellStyle name="Comma" xfId="1" builtinId="3"/>
    <cellStyle name="Ctx_Hyperlink" xfId="2" xr:uid="{00000000-0005-0000-0000-000001000000}"/>
    <cellStyle name="Hyperlink 2" xfId="4" xr:uid="{EB666C6D-407C-40C7-A692-53700D36DD5D}"/>
    <cellStyle name="Normal" xfId="0" builtinId="0" customBuiltin="1"/>
    <cellStyle name="Normal 4" xfId="3" xr:uid="{1A867160-CFF8-4CFB-9486-A3FC92514B8F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G44" totalsRowShown="0">
  <autoFilter ref="A1:G44" xr:uid="{00000000-0009-0000-0100-000001000000}"/>
  <sortState xmlns:xlrd2="http://schemas.microsoft.com/office/spreadsheetml/2017/richdata2" ref="A2:G44">
    <sortCondition ref="G1:G44"/>
  </sortState>
  <tableColumns count="7">
    <tableColumn id="1" xr3:uid="{00000000-0010-0000-0000-000001000000}" name="OrderDate"/>
    <tableColumn id="2" xr3:uid="{00000000-0010-0000-0000-000002000000}" name="Region"/>
    <tableColumn id="3" xr3:uid="{00000000-0010-0000-0000-000003000000}" name="Rep"/>
    <tableColumn id="4" xr3:uid="{00000000-0010-0000-0000-000004000000}" name="Item"/>
    <tableColumn id="5" xr3:uid="{00000000-0010-0000-0000-000005000000}" name="Units"/>
    <tableColumn id="6" xr3:uid="{00000000-0010-0000-0000-000006000000}" name="Unit Cost"/>
    <tableColumn id="7" xr3:uid="{00000000-0010-0000-0000-000007000000}" name="Total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F8D8361-0182-4BDB-A9A4-DD4E2682095D}" name="Table14" displayName="Table14" ref="A1:G44" totalsRowShown="0">
  <autoFilter ref="A1:G44" xr:uid="{FF8D8361-0182-4BDB-A9A4-DD4E2682095D}"/>
  <sortState xmlns:xlrd2="http://schemas.microsoft.com/office/spreadsheetml/2017/richdata2" ref="A2:G44">
    <sortCondition ref="G1:G44"/>
  </sortState>
  <tableColumns count="7">
    <tableColumn id="1" xr3:uid="{AAC15400-05DE-444D-A3F6-8DFB7D162D8D}" name="OrderDate"/>
    <tableColumn id="2" xr3:uid="{63B2E0E5-05F9-4508-9B95-DCBD92B9847D}" name="Region"/>
    <tableColumn id="3" xr3:uid="{989F4DF7-3E30-4704-92ED-41E029FFA94E}" name="Rep"/>
    <tableColumn id="4" xr3:uid="{841408FD-7D76-4EEB-BFFA-5D0E16EFE871}" name="Item"/>
    <tableColumn id="5" xr3:uid="{E45DA207-C47C-4532-BE6D-996B832A52E1}" name="Units"/>
    <tableColumn id="6" xr3:uid="{8395DE25-F5DB-40E6-AA58-2ABBC2C84E70}" name="Unit Cost"/>
    <tableColumn id="7" xr3:uid="{E5569918-5AE0-4E9C-B9DA-9CE75DA136F6}" name="Total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6E790C3-57E2-4DEC-BF0B-B3B8CC0F135D}" name="Table13" displayName="Table13" ref="A1:G44" totalsRowShown="0">
  <autoFilter ref="A1:G44" xr:uid="{66E790C3-57E2-4DEC-BF0B-B3B8CC0F135D}"/>
  <sortState xmlns:xlrd2="http://schemas.microsoft.com/office/spreadsheetml/2017/richdata2" ref="A2:G44">
    <sortCondition descending="1" ref="A1:A44"/>
  </sortState>
  <tableColumns count="7">
    <tableColumn id="1" xr3:uid="{906AFEF2-2906-4E72-8293-0A59515B95FC}" name="OrderDate"/>
    <tableColumn id="2" xr3:uid="{8C399F03-341C-44FD-874C-5EF3D617781E}" name="Region"/>
    <tableColumn id="3" xr3:uid="{A0A3D666-86D0-4535-B222-5543AC6FF19C}" name="Rep"/>
    <tableColumn id="4" xr3:uid="{AE8D3275-277F-44E0-ACD3-0B30786CE4B3}" name="Item"/>
    <tableColumn id="5" xr3:uid="{2F1A0A75-4B34-4B5B-B7EC-0015ADC64FAB}" name="Units"/>
    <tableColumn id="6" xr3:uid="{6560358F-3868-4CA6-BBA0-3B58E8396114}" name="Unit Cost"/>
    <tableColumn id="7" xr3:uid="{C945996B-7D87-45E6-ADD3-EEBC69DD93AE}" name="Total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G44"/>
  <sheetViews>
    <sheetView showGridLines="0" zoomScaleNormal="100" workbookViewId="0">
      <pane ySplit="1" topLeftCell="A2" activePane="bottomLeft" state="frozen"/>
      <selection pane="bottomLeft" activeCell="J12" sqref="A1:XFD1048576"/>
    </sheetView>
  </sheetViews>
  <sheetFormatPr defaultColWidth="9.140625" defaultRowHeight="15" x14ac:dyDescent="0.25"/>
  <cols>
    <col min="1" max="1" width="21.7109375" style="1" customWidth="1"/>
    <col min="2" max="2" width="26" style="1" customWidth="1"/>
    <col min="3" max="3" width="21" style="1" customWidth="1"/>
    <col min="4" max="4" width="13.42578125" style="1" customWidth="1"/>
    <col min="5" max="5" width="17.85546875" style="2" customWidth="1"/>
    <col min="6" max="6" width="17.7109375" style="1" customWidth="1"/>
    <col min="7" max="7" width="17.42578125" style="1" customWidth="1"/>
    <col min="8" max="16384" width="9.140625" style="1"/>
  </cols>
  <sheetData>
    <row r="1" spans="1:7" x14ac:dyDescent="0.25">
      <c r="A1" s="3" t="s">
        <v>22</v>
      </c>
      <c r="B1" s="4" t="s">
        <v>0</v>
      </c>
      <c r="C1" s="4" t="s">
        <v>1</v>
      </c>
      <c r="D1" s="5" t="s">
        <v>2</v>
      </c>
      <c r="E1" s="6" t="s">
        <v>3</v>
      </c>
      <c r="F1" s="5" t="s">
        <v>14</v>
      </c>
      <c r="G1" s="5" t="s">
        <v>4</v>
      </c>
    </row>
    <row r="2" spans="1:7" x14ac:dyDescent="0.25">
      <c r="A2" s="7">
        <v>44814</v>
      </c>
      <c r="B2" s="8" t="s">
        <v>23</v>
      </c>
      <c r="C2" s="8" t="s">
        <v>5</v>
      </c>
      <c r="D2" s="5" t="s">
        <v>15</v>
      </c>
      <c r="E2" s="9">
        <v>7</v>
      </c>
      <c r="F2" s="10">
        <v>1.29</v>
      </c>
      <c r="G2" s="11">
        <v>9.0300000000000011</v>
      </c>
    </row>
    <row r="3" spans="1:7" x14ac:dyDescent="0.25">
      <c r="A3" s="7">
        <v>44865</v>
      </c>
      <c r="B3" s="8" t="s">
        <v>23</v>
      </c>
      <c r="C3" s="8" t="s">
        <v>18</v>
      </c>
      <c r="D3" s="5" t="s">
        <v>15</v>
      </c>
      <c r="E3" s="9">
        <v>14</v>
      </c>
      <c r="F3" s="10">
        <v>1.29</v>
      </c>
      <c r="G3" s="11">
        <v>18.060000000000002</v>
      </c>
    </row>
    <row r="4" spans="1:7" x14ac:dyDescent="0.25">
      <c r="A4" s="7">
        <v>44610</v>
      </c>
      <c r="B4" s="8" t="s">
        <v>25</v>
      </c>
      <c r="C4" s="8" t="s">
        <v>7</v>
      </c>
      <c r="D4" s="5" t="s">
        <v>16</v>
      </c>
      <c r="E4" s="9">
        <v>4</v>
      </c>
      <c r="F4" s="10">
        <v>4.99</v>
      </c>
      <c r="G4" s="11">
        <v>19.96</v>
      </c>
    </row>
    <row r="5" spans="1:7" x14ac:dyDescent="0.25">
      <c r="A5" s="7">
        <v>44882</v>
      </c>
      <c r="B5" s="8" t="s">
        <v>23</v>
      </c>
      <c r="C5" s="8" t="s">
        <v>6</v>
      </c>
      <c r="D5" s="5" t="s">
        <v>16</v>
      </c>
      <c r="E5" s="9">
        <v>11</v>
      </c>
      <c r="F5" s="10">
        <v>4.99</v>
      </c>
      <c r="G5" s="11">
        <v>54.89</v>
      </c>
    </row>
    <row r="6" spans="1:7" x14ac:dyDescent="0.25">
      <c r="A6" s="7">
        <v>44389</v>
      </c>
      <c r="B6" s="8" t="s">
        <v>25</v>
      </c>
      <c r="C6" s="8" t="s">
        <v>11</v>
      </c>
      <c r="D6" s="5" t="s">
        <v>16</v>
      </c>
      <c r="E6" s="9">
        <v>29</v>
      </c>
      <c r="F6" s="10">
        <v>1.99</v>
      </c>
      <c r="G6" s="11">
        <v>57.71</v>
      </c>
    </row>
    <row r="7" spans="1:7" x14ac:dyDescent="0.25">
      <c r="A7" s="7">
        <v>44338</v>
      </c>
      <c r="B7" s="8" t="s">
        <v>24</v>
      </c>
      <c r="C7" s="8" t="s">
        <v>9</v>
      </c>
      <c r="D7" s="5" t="s">
        <v>15</v>
      </c>
      <c r="E7" s="9">
        <v>32</v>
      </c>
      <c r="F7" s="10">
        <v>1.99</v>
      </c>
      <c r="G7" s="11">
        <v>63.68</v>
      </c>
    </row>
    <row r="8" spans="1:7" x14ac:dyDescent="0.25">
      <c r="A8" s="7">
        <v>44695</v>
      </c>
      <c r="B8" s="8" t="s">
        <v>23</v>
      </c>
      <c r="C8" s="8" t="s">
        <v>5</v>
      </c>
      <c r="D8" s="5" t="s">
        <v>15</v>
      </c>
      <c r="E8" s="9">
        <v>53</v>
      </c>
      <c r="F8" s="10">
        <v>1.29</v>
      </c>
      <c r="G8" s="11">
        <v>68.37</v>
      </c>
    </row>
    <row r="9" spans="1:7" x14ac:dyDescent="0.25">
      <c r="A9" s="7">
        <v>44542</v>
      </c>
      <c r="B9" s="8" t="s">
        <v>23</v>
      </c>
      <c r="C9" s="8" t="s">
        <v>10</v>
      </c>
      <c r="D9" s="5" t="s">
        <v>15</v>
      </c>
      <c r="E9" s="9">
        <v>67</v>
      </c>
      <c r="F9" s="10">
        <v>1.29</v>
      </c>
      <c r="G9" s="11">
        <v>86.43</v>
      </c>
    </row>
    <row r="10" spans="1:7" x14ac:dyDescent="0.25">
      <c r="A10" s="7">
        <v>44661</v>
      </c>
      <c r="B10" s="8" t="s">
        <v>23</v>
      </c>
      <c r="C10" s="8" t="s">
        <v>18</v>
      </c>
      <c r="D10" s="5" t="s">
        <v>15</v>
      </c>
      <c r="E10" s="9">
        <v>66</v>
      </c>
      <c r="F10" s="10">
        <v>1.99</v>
      </c>
      <c r="G10" s="11">
        <v>131.34</v>
      </c>
    </row>
    <row r="11" spans="1:7" x14ac:dyDescent="0.25">
      <c r="A11" s="7">
        <v>44916</v>
      </c>
      <c r="B11" s="8" t="s">
        <v>23</v>
      </c>
      <c r="C11" s="8" t="s">
        <v>18</v>
      </c>
      <c r="D11" s="5" t="s">
        <v>16</v>
      </c>
      <c r="E11" s="9">
        <v>28</v>
      </c>
      <c r="F11" s="10">
        <v>4.99</v>
      </c>
      <c r="G11" s="11">
        <v>139.72</v>
      </c>
    </row>
    <row r="12" spans="1:7" x14ac:dyDescent="0.25">
      <c r="A12" s="7">
        <v>44627</v>
      </c>
      <c r="B12" s="8" t="s">
        <v>24</v>
      </c>
      <c r="C12" s="8" t="s">
        <v>13</v>
      </c>
      <c r="D12" s="5" t="s">
        <v>16</v>
      </c>
      <c r="E12" s="9">
        <v>7</v>
      </c>
      <c r="F12" s="10">
        <v>19.989999999999998</v>
      </c>
      <c r="G12" s="11">
        <v>139.92999999999998</v>
      </c>
    </row>
    <row r="13" spans="1:7" x14ac:dyDescent="0.25">
      <c r="A13" s="7">
        <v>44304</v>
      </c>
      <c r="B13" s="8" t="s">
        <v>23</v>
      </c>
      <c r="C13" s="8" t="s">
        <v>18</v>
      </c>
      <c r="D13" s="5" t="s">
        <v>15</v>
      </c>
      <c r="E13" s="9">
        <v>75</v>
      </c>
      <c r="F13" s="10">
        <v>1.99</v>
      </c>
      <c r="G13" s="11">
        <v>149.25</v>
      </c>
    </row>
    <row r="14" spans="1:7" x14ac:dyDescent="0.25">
      <c r="A14" s="7">
        <v>44831</v>
      </c>
      <c r="B14" s="8" t="s">
        <v>24</v>
      </c>
      <c r="C14" s="8" t="s">
        <v>13</v>
      </c>
      <c r="D14" s="5" t="s">
        <v>17</v>
      </c>
      <c r="E14" s="9">
        <v>76</v>
      </c>
      <c r="F14" s="10">
        <v>1.99</v>
      </c>
      <c r="G14" s="11">
        <v>151.24</v>
      </c>
    </row>
    <row r="15" spans="1:7" x14ac:dyDescent="0.25">
      <c r="A15" s="7">
        <v>44270</v>
      </c>
      <c r="B15" s="8" t="s">
        <v>24</v>
      </c>
      <c r="C15" s="8" t="s">
        <v>13</v>
      </c>
      <c r="D15" s="5" t="s">
        <v>15</v>
      </c>
      <c r="E15" s="9">
        <v>56</v>
      </c>
      <c r="F15" s="10">
        <v>2.99</v>
      </c>
      <c r="G15" s="11">
        <v>167.44</v>
      </c>
    </row>
    <row r="16" spans="1:7" x14ac:dyDescent="0.25">
      <c r="A16" s="7">
        <v>44423</v>
      </c>
      <c r="B16" s="8" t="s">
        <v>25</v>
      </c>
      <c r="C16" s="8" t="s">
        <v>7</v>
      </c>
      <c r="D16" s="5" t="s">
        <v>15</v>
      </c>
      <c r="E16" s="9">
        <v>35</v>
      </c>
      <c r="F16" s="10">
        <v>4.99</v>
      </c>
      <c r="G16" s="11">
        <v>174.65</v>
      </c>
    </row>
    <row r="17" spans="1:7" x14ac:dyDescent="0.25">
      <c r="A17" s="7">
        <v>44236</v>
      </c>
      <c r="B17" s="8" t="s">
        <v>23</v>
      </c>
      <c r="C17" s="8" t="s">
        <v>6</v>
      </c>
      <c r="D17" s="5" t="s">
        <v>15</v>
      </c>
      <c r="E17" s="9">
        <v>36</v>
      </c>
      <c r="F17" s="10">
        <v>4.99</v>
      </c>
      <c r="G17" s="11">
        <v>179.64000000000001</v>
      </c>
    </row>
    <row r="18" spans="1:7" x14ac:dyDescent="0.25">
      <c r="A18" s="7">
        <v>44202</v>
      </c>
      <c r="B18" s="8" t="s">
        <v>25</v>
      </c>
      <c r="C18" s="8" t="s">
        <v>7</v>
      </c>
      <c r="D18" s="5" t="s">
        <v>15</v>
      </c>
      <c r="E18" s="9">
        <v>95</v>
      </c>
      <c r="F18" s="10">
        <v>1.99</v>
      </c>
      <c r="G18" s="11">
        <v>189.05</v>
      </c>
    </row>
    <row r="19" spans="1:7" x14ac:dyDescent="0.25">
      <c r="A19" s="7">
        <v>44644</v>
      </c>
      <c r="B19" s="8" t="s">
        <v>23</v>
      </c>
      <c r="C19" s="8" t="s">
        <v>6</v>
      </c>
      <c r="D19" s="5" t="s">
        <v>21</v>
      </c>
      <c r="E19" s="9">
        <v>50</v>
      </c>
      <c r="F19" s="10">
        <v>4.99</v>
      </c>
      <c r="G19" s="11">
        <v>249.5</v>
      </c>
    </row>
    <row r="20" spans="1:7" x14ac:dyDescent="0.25">
      <c r="A20" s="7">
        <v>44440</v>
      </c>
      <c r="B20" s="8" t="s">
        <v>23</v>
      </c>
      <c r="C20" s="8" t="s">
        <v>10</v>
      </c>
      <c r="D20" s="5" t="s">
        <v>20</v>
      </c>
      <c r="E20" s="9">
        <v>2</v>
      </c>
      <c r="F20" s="10">
        <v>125</v>
      </c>
      <c r="G20" s="11">
        <v>250</v>
      </c>
    </row>
    <row r="21" spans="1:7" x14ac:dyDescent="0.25">
      <c r="A21" s="7">
        <v>44474</v>
      </c>
      <c r="B21" s="8" t="s">
        <v>23</v>
      </c>
      <c r="C21" s="8" t="s">
        <v>12</v>
      </c>
      <c r="D21" s="5" t="s">
        <v>16</v>
      </c>
      <c r="E21" s="9">
        <v>28</v>
      </c>
      <c r="F21" s="10">
        <v>8.99</v>
      </c>
      <c r="G21" s="11">
        <v>251.72</v>
      </c>
    </row>
    <row r="22" spans="1:7" x14ac:dyDescent="0.25">
      <c r="A22" s="7">
        <v>44457</v>
      </c>
      <c r="B22" s="8" t="s">
        <v>25</v>
      </c>
      <c r="C22" s="8" t="s">
        <v>7</v>
      </c>
      <c r="D22" s="5" t="s">
        <v>21</v>
      </c>
      <c r="E22" s="9">
        <v>16</v>
      </c>
      <c r="F22" s="10">
        <v>15.99</v>
      </c>
      <c r="G22" s="11">
        <v>255.84</v>
      </c>
    </row>
    <row r="23" spans="1:7" x14ac:dyDescent="0.25">
      <c r="A23" s="7">
        <v>44287</v>
      </c>
      <c r="B23" s="8" t="s">
        <v>25</v>
      </c>
      <c r="C23" s="8" t="s">
        <v>7</v>
      </c>
      <c r="D23" s="5" t="s">
        <v>16</v>
      </c>
      <c r="E23" s="9">
        <v>60</v>
      </c>
      <c r="F23" s="10">
        <v>4.99</v>
      </c>
      <c r="G23" s="11">
        <v>299.40000000000003</v>
      </c>
    </row>
    <row r="24" spans="1:7" x14ac:dyDescent="0.25">
      <c r="A24" s="7">
        <v>44508</v>
      </c>
      <c r="B24" s="8" t="s">
        <v>25</v>
      </c>
      <c r="C24" s="8" t="s">
        <v>19</v>
      </c>
      <c r="D24" s="5" t="s">
        <v>17</v>
      </c>
      <c r="E24" s="9">
        <v>15</v>
      </c>
      <c r="F24" s="10">
        <v>19.989999999999998</v>
      </c>
      <c r="G24" s="11">
        <v>299.84999999999997</v>
      </c>
    </row>
    <row r="25" spans="1:7" x14ac:dyDescent="0.25">
      <c r="A25" s="7">
        <v>44746</v>
      </c>
      <c r="B25" s="8" t="s">
        <v>25</v>
      </c>
      <c r="C25" s="8" t="s">
        <v>7</v>
      </c>
      <c r="D25" s="5" t="s">
        <v>21</v>
      </c>
      <c r="E25" s="9">
        <v>62</v>
      </c>
      <c r="F25" s="10">
        <v>4.99</v>
      </c>
      <c r="G25" s="11">
        <v>309.38</v>
      </c>
    </row>
    <row r="26" spans="1:7" x14ac:dyDescent="0.25">
      <c r="A26" s="7">
        <v>44576</v>
      </c>
      <c r="B26" s="8" t="s">
        <v>23</v>
      </c>
      <c r="C26" s="8" t="s">
        <v>5</v>
      </c>
      <c r="D26" s="5" t="s">
        <v>16</v>
      </c>
      <c r="E26" s="9">
        <v>46</v>
      </c>
      <c r="F26" s="10">
        <v>8.99</v>
      </c>
      <c r="G26" s="11">
        <v>413.54</v>
      </c>
    </row>
    <row r="27" spans="1:7" x14ac:dyDescent="0.25">
      <c r="A27" s="7">
        <v>44321</v>
      </c>
      <c r="B27" s="8" t="s">
        <v>23</v>
      </c>
      <c r="C27" s="8" t="s">
        <v>6</v>
      </c>
      <c r="D27" s="5" t="s">
        <v>15</v>
      </c>
      <c r="E27" s="9">
        <v>90</v>
      </c>
      <c r="F27" s="10">
        <v>4.99</v>
      </c>
      <c r="G27" s="11">
        <v>449.1</v>
      </c>
    </row>
    <row r="28" spans="1:7" x14ac:dyDescent="0.25">
      <c r="A28" s="7">
        <v>44372</v>
      </c>
      <c r="B28" s="8" t="s">
        <v>23</v>
      </c>
      <c r="C28" s="8" t="s">
        <v>12</v>
      </c>
      <c r="D28" s="5" t="s">
        <v>15</v>
      </c>
      <c r="E28" s="9">
        <v>90</v>
      </c>
      <c r="F28" s="10">
        <v>4.99</v>
      </c>
      <c r="G28" s="11">
        <v>449.1</v>
      </c>
    </row>
    <row r="29" spans="1:7" x14ac:dyDescent="0.25">
      <c r="A29" s="7">
        <v>44678</v>
      </c>
      <c r="B29" s="8" t="s">
        <v>25</v>
      </c>
      <c r="C29" s="8" t="s">
        <v>11</v>
      </c>
      <c r="D29" s="5" t="s">
        <v>17</v>
      </c>
      <c r="E29" s="9">
        <v>96</v>
      </c>
      <c r="F29" s="10">
        <v>4.99</v>
      </c>
      <c r="G29" s="11">
        <v>479.04</v>
      </c>
    </row>
    <row r="30" spans="1:7" x14ac:dyDescent="0.25">
      <c r="A30" s="7">
        <v>44525</v>
      </c>
      <c r="B30" s="8" t="s">
        <v>23</v>
      </c>
      <c r="C30" s="8" t="s">
        <v>8</v>
      </c>
      <c r="D30" s="5" t="s">
        <v>21</v>
      </c>
      <c r="E30" s="9">
        <v>96</v>
      </c>
      <c r="F30" s="10">
        <v>4.99</v>
      </c>
      <c r="G30" s="11">
        <v>479.04</v>
      </c>
    </row>
    <row r="31" spans="1:7" x14ac:dyDescent="0.25">
      <c r="A31" s="7">
        <v>44355</v>
      </c>
      <c r="B31" s="8" t="s">
        <v>25</v>
      </c>
      <c r="C31" s="8" t="s">
        <v>7</v>
      </c>
      <c r="D31" s="5" t="s">
        <v>16</v>
      </c>
      <c r="E31" s="9">
        <v>60</v>
      </c>
      <c r="F31" s="10">
        <v>8.99</v>
      </c>
      <c r="G31" s="11">
        <v>539.4</v>
      </c>
    </row>
    <row r="32" spans="1:7" x14ac:dyDescent="0.25">
      <c r="A32" s="7">
        <v>44253</v>
      </c>
      <c r="B32" s="8" t="s">
        <v>23</v>
      </c>
      <c r="C32" s="8" t="s">
        <v>5</v>
      </c>
      <c r="D32" s="5" t="s">
        <v>17</v>
      </c>
      <c r="E32" s="9">
        <v>27</v>
      </c>
      <c r="F32" s="10">
        <v>19.989999999999998</v>
      </c>
      <c r="G32" s="11">
        <v>539.7299999999999</v>
      </c>
    </row>
    <row r="33" spans="1:7" x14ac:dyDescent="0.25">
      <c r="A33" s="7">
        <v>44491</v>
      </c>
      <c r="B33" s="8" t="s">
        <v>25</v>
      </c>
      <c r="C33" s="8" t="s">
        <v>7</v>
      </c>
      <c r="D33" s="5" t="s">
        <v>17</v>
      </c>
      <c r="E33" s="9">
        <v>64</v>
      </c>
      <c r="F33" s="10">
        <v>8.99</v>
      </c>
      <c r="G33" s="11">
        <v>575.36</v>
      </c>
    </row>
    <row r="34" spans="1:7" x14ac:dyDescent="0.25">
      <c r="A34" s="7">
        <v>44729</v>
      </c>
      <c r="B34" s="8" t="s">
        <v>23</v>
      </c>
      <c r="C34" s="8" t="s">
        <v>8</v>
      </c>
      <c r="D34" s="5" t="s">
        <v>20</v>
      </c>
      <c r="E34" s="9">
        <v>5</v>
      </c>
      <c r="F34" s="10">
        <v>125</v>
      </c>
      <c r="G34" s="11">
        <v>625</v>
      </c>
    </row>
    <row r="35" spans="1:7" x14ac:dyDescent="0.25">
      <c r="A35" s="7">
        <v>44763</v>
      </c>
      <c r="B35" s="8" t="s">
        <v>23</v>
      </c>
      <c r="C35" s="8" t="s">
        <v>12</v>
      </c>
      <c r="D35" s="5" t="s">
        <v>21</v>
      </c>
      <c r="E35" s="9">
        <v>55</v>
      </c>
      <c r="F35" s="10">
        <v>12.49</v>
      </c>
      <c r="G35" s="11">
        <v>686.95</v>
      </c>
    </row>
    <row r="36" spans="1:7" x14ac:dyDescent="0.25">
      <c r="A36" s="7">
        <v>44712</v>
      </c>
      <c r="B36" s="8" t="s">
        <v>23</v>
      </c>
      <c r="C36" s="8" t="s">
        <v>5</v>
      </c>
      <c r="D36" s="5" t="s">
        <v>16</v>
      </c>
      <c r="E36" s="9">
        <v>80</v>
      </c>
      <c r="F36" s="10">
        <v>8.99</v>
      </c>
      <c r="G36" s="11">
        <v>719.2</v>
      </c>
    </row>
    <row r="37" spans="1:7" x14ac:dyDescent="0.25">
      <c r="A37" s="7">
        <v>44797</v>
      </c>
      <c r="B37" s="8" t="s">
        <v>24</v>
      </c>
      <c r="C37" s="8" t="s">
        <v>13</v>
      </c>
      <c r="D37" s="5" t="s">
        <v>20</v>
      </c>
      <c r="E37" s="9">
        <v>3</v>
      </c>
      <c r="F37" s="10">
        <v>275</v>
      </c>
      <c r="G37" s="11">
        <v>825</v>
      </c>
    </row>
    <row r="38" spans="1:7" x14ac:dyDescent="0.25">
      <c r="A38" s="7">
        <v>44219</v>
      </c>
      <c r="B38" s="8" t="s">
        <v>23</v>
      </c>
      <c r="C38" s="8" t="s">
        <v>8</v>
      </c>
      <c r="D38" s="5" t="s">
        <v>16</v>
      </c>
      <c r="E38" s="9">
        <v>50</v>
      </c>
      <c r="F38" s="10">
        <v>19.989999999999998</v>
      </c>
      <c r="G38" s="11">
        <v>999.49999999999989</v>
      </c>
    </row>
    <row r="39" spans="1:7" x14ac:dyDescent="0.25">
      <c r="A39" s="7">
        <v>44780</v>
      </c>
      <c r="B39" s="8" t="s">
        <v>23</v>
      </c>
      <c r="C39" s="8" t="s">
        <v>8</v>
      </c>
      <c r="D39" s="5" t="s">
        <v>21</v>
      </c>
      <c r="E39" s="9">
        <v>42</v>
      </c>
      <c r="F39" s="10">
        <v>23.95</v>
      </c>
      <c r="G39" s="11">
        <v>1005.9</v>
      </c>
    </row>
    <row r="40" spans="1:7" x14ac:dyDescent="0.25">
      <c r="A40" s="7">
        <v>44848</v>
      </c>
      <c r="B40" s="8" t="s">
        <v>24</v>
      </c>
      <c r="C40" s="8" t="s">
        <v>9</v>
      </c>
      <c r="D40" s="5" t="s">
        <v>16</v>
      </c>
      <c r="E40" s="9">
        <v>57</v>
      </c>
      <c r="F40" s="10">
        <v>19.989999999999998</v>
      </c>
      <c r="G40" s="11">
        <v>1139.4299999999998</v>
      </c>
    </row>
    <row r="41" spans="1:7" x14ac:dyDescent="0.25">
      <c r="A41" s="7">
        <v>44559</v>
      </c>
      <c r="B41" s="8" t="s">
        <v>25</v>
      </c>
      <c r="C41" s="8" t="s">
        <v>19</v>
      </c>
      <c r="D41" s="5" t="s">
        <v>21</v>
      </c>
      <c r="E41" s="9">
        <v>74</v>
      </c>
      <c r="F41" s="10">
        <v>15.99</v>
      </c>
      <c r="G41" s="11">
        <v>1183.26</v>
      </c>
    </row>
    <row r="42" spans="1:7" x14ac:dyDescent="0.25">
      <c r="A42" s="7">
        <v>44593</v>
      </c>
      <c r="B42" s="8" t="s">
        <v>23</v>
      </c>
      <c r="C42" s="8" t="s">
        <v>10</v>
      </c>
      <c r="D42" s="5" t="s">
        <v>16</v>
      </c>
      <c r="E42" s="9">
        <v>87</v>
      </c>
      <c r="F42" s="10">
        <v>15</v>
      </c>
      <c r="G42" s="11">
        <v>1305</v>
      </c>
    </row>
    <row r="43" spans="1:7" x14ac:dyDescent="0.25">
      <c r="A43" s="7">
        <v>44406</v>
      </c>
      <c r="B43" s="8" t="s">
        <v>25</v>
      </c>
      <c r="C43" s="8" t="s">
        <v>19</v>
      </c>
      <c r="D43" s="5" t="s">
        <v>16</v>
      </c>
      <c r="E43" s="9">
        <v>81</v>
      </c>
      <c r="F43" s="10">
        <v>19.989999999999998</v>
      </c>
      <c r="G43" s="11">
        <v>1619.1899999999998</v>
      </c>
    </row>
    <row r="44" spans="1:7" x14ac:dyDescent="0.25">
      <c r="A44" s="7">
        <v>44899</v>
      </c>
      <c r="B44" s="8" t="s">
        <v>23</v>
      </c>
      <c r="C44" s="8" t="s">
        <v>6</v>
      </c>
      <c r="D44" s="5" t="s">
        <v>16</v>
      </c>
      <c r="E44" s="9">
        <v>94</v>
      </c>
      <c r="F44" s="10">
        <v>19.989999999999998</v>
      </c>
      <c r="G44" s="11">
        <v>1879.06</v>
      </c>
    </row>
  </sheetData>
  <phoneticPr fontId="0" type="noConversion"/>
  <pageMargins left="0.75" right="0.75" top="1" bottom="1" header="0.5" footer="0.5"/>
  <pageSetup orientation="portrait" r:id="rId1"/>
  <headerFooter alignWithMargins="0">
    <oddFooter>&amp;LDeveloped by Contextures Inc.&amp;Cwww.contextures.com&amp;R&amp;D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86D47-19B2-4836-B0C7-7EB6F3F87A01}">
  <dimension ref="A1:G29"/>
  <sheetViews>
    <sheetView workbookViewId="0">
      <selection activeCell="K10" sqref="K10"/>
    </sheetView>
  </sheetViews>
  <sheetFormatPr defaultRowHeight="15" x14ac:dyDescent="0.25"/>
  <sheetData>
    <row r="1" spans="1:7" x14ac:dyDescent="0.25">
      <c r="A1" s="12">
        <v>44814</v>
      </c>
      <c r="B1" s="13" t="s">
        <v>23</v>
      </c>
      <c r="C1" s="13" t="s">
        <v>5</v>
      </c>
      <c r="D1" s="14" t="s">
        <v>15</v>
      </c>
      <c r="E1" s="13">
        <v>7</v>
      </c>
      <c r="F1" s="15">
        <v>1.29</v>
      </c>
      <c r="G1" s="16">
        <v>9.0300000000000011</v>
      </c>
    </row>
    <row r="2" spans="1:7" x14ac:dyDescent="0.25">
      <c r="A2" s="12">
        <v>44865</v>
      </c>
      <c r="B2" s="13" t="s">
        <v>23</v>
      </c>
      <c r="C2" s="13" t="s">
        <v>18</v>
      </c>
      <c r="D2" s="14" t="s">
        <v>15</v>
      </c>
      <c r="E2" s="13">
        <v>14</v>
      </c>
      <c r="F2" s="15">
        <v>1.29</v>
      </c>
      <c r="G2" s="16">
        <v>18.060000000000002</v>
      </c>
    </row>
    <row r="3" spans="1:7" x14ac:dyDescent="0.25">
      <c r="A3" s="12">
        <v>44610</v>
      </c>
      <c r="B3" s="13" t="s">
        <v>25</v>
      </c>
      <c r="C3" s="13" t="s">
        <v>7</v>
      </c>
      <c r="D3" s="14" t="s">
        <v>16</v>
      </c>
      <c r="E3" s="13">
        <v>4</v>
      </c>
      <c r="F3" s="15">
        <v>4.99</v>
      </c>
      <c r="G3" s="16">
        <v>19.96</v>
      </c>
    </row>
    <row r="4" spans="1:7" x14ac:dyDescent="0.25">
      <c r="A4" s="12">
        <v>44882</v>
      </c>
      <c r="B4" s="13" t="s">
        <v>23</v>
      </c>
      <c r="C4" s="13" t="s">
        <v>6</v>
      </c>
      <c r="D4" s="14" t="s">
        <v>16</v>
      </c>
      <c r="E4" s="13">
        <v>11</v>
      </c>
      <c r="F4" s="15">
        <v>4.99</v>
      </c>
      <c r="G4" s="16">
        <v>54.89</v>
      </c>
    </row>
    <row r="5" spans="1:7" x14ac:dyDescent="0.25">
      <c r="A5" s="12">
        <v>44389</v>
      </c>
      <c r="B5" s="13" t="s">
        <v>25</v>
      </c>
      <c r="C5" s="13" t="s">
        <v>11</v>
      </c>
      <c r="D5" s="14" t="s">
        <v>16</v>
      </c>
      <c r="E5" s="13">
        <v>29</v>
      </c>
      <c r="F5" s="15">
        <v>1.99</v>
      </c>
      <c r="G5" s="16">
        <v>57.71</v>
      </c>
    </row>
    <row r="6" spans="1:7" x14ac:dyDescent="0.25">
      <c r="A6" s="12">
        <v>44338</v>
      </c>
      <c r="B6" s="13" t="s">
        <v>24</v>
      </c>
      <c r="C6" s="13" t="s">
        <v>9</v>
      </c>
      <c r="D6" s="14" t="s">
        <v>15</v>
      </c>
      <c r="E6" s="13">
        <v>32</v>
      </c>
      <c r="F6" s="15">
        <v>1.99</v>
      </c>
      <c r="G6" s="16">
        <v>63.68</v>
      </c>
    </row>
    <row r="7" spans="1:7" x14ac:dyDescent="0.25">
      <c r="A7" s="12">
        <v>44695</v>
      </c>
      <c r="B7" s="13" t="s">
        <v>23</v>
      </c>
      <c r="C7" s="13" t="s">
        <v>5</v>
      </c>
      <c r="D7" s="14" t="s">
        <v>15</v>
      </c>
      <c r="E7" s="13">
        <v>53</v>
      </c>
      <c r="F7" s="15">
        <v>1.29</v>
      </c>
      <c r="G7" s="16">
        <v>68.37</v>
      </c>
    </row>
    <row r="8" spans="1:7" x14ac:dyDescent="0.25">
      <c r="A8" s="12">
        <v>44542</v>
      </c>
      <c r="B8" s="13" t="s">
        <v>23</v>
      </c>
      <c r="C8" s="13" t="s">
        <v>10</v>
      </c>
      <c r="D8" s="14" t="s">
        <v>15</v>
      </c>
      <c r="E8" s="13">
        <v>67</v>
      </c>
      <c r="F8" s="15">
        <v>1.29</v>
      </c>
      <c r="G8" s="16">
        <v>86.43</v>
      </c>
    </row>
    <row r="9" spans="1:7" x14ac:dyDescent="0.25">
      <c r="A9" s="12">
        <v>44661</v>
      </c>
      <c r="B9" s="13" t="s">
        <v>23</v>
      </c>
      <c r="C9" s="13" t="s">
        <v>18</v>
      </c>
      <c r="D9" s="14" t="s">
        <v>15</v>
      </c>
      <c r="E9" s="13">
        <v>66</v>
      </c>
      <c r="F9" s="15">
        <v>1.99</v>
      </c>
      <c r="G9" s="16">
        <v>131.34</v>
      </c>
    </row>
    <row r="10" spans="1:7" x14ac:dyDescent="0.25">
      <c r="A10" s="12">
        <v>44916</v>
      </c>
      <c r="B10" s="13" t="s">
        <v>23</v>
      </c>
      <c r="C10" s="13" t="s">
        <v>18</v>
      </c>
      <c r="D10" s="14" t="s">
        <v>16</v>
      </c>
      <c r="E10" s="13">
        <v>28</v>
      </c>
      <c r="F10" s="15">
        <v>4.99</v>
      </c>
      <c r="G10" s="16">
        <v>139.72</v>
      </c>
    </row>
    <row r="11" spans="1:7" x14ac:dyDescent="0.25">
      <c r="A11" s="12">
        <v>44627</v>
      </c>
      <c r="B11" s="13" t="s">
        <v>24</v>
      </c>
      <c r="C11" s="13" t="s">
        <v>13</v>
      </c>
      <c r="D11" s="14" t="s">
        <v>16</v>
      </c>
      <c r="E11" s="13">
        <v>7</v>
      </c>
      <c r="F11" s="15">
        <v>19.989999999999998</v>
      </c>
      <c r="G11" s="16">
        <v>139.92999999999998</v>
      </c>
    </row>
    <row r="12" spans="1:7" x14ac:dyDescent="0.25">
      <c r="A12" s="12">
        <v>44304</v>
      </c>
      <c r="B12" s="13" t="s">
        <v>23</v>
      </c>
      <c r="C12" s="13" t="s">
        <v>18</v>
      </c>
      <c r="D12" s="14" t="s">
        <v>15</v>
      </c>
      <c r="E12" s="13">
        <v>75</v>
      </c>
      <c r="F12" s="15">
        <v>1.99</v>
      </c>
      <c r="G12" s="16">
        <v>149.25</v>
      </c>
    </row>
    <row r="13" spans="1:7" x14ac:dyDescent="0.25">
      <c r="A13" s="12">
        <v>44831</v>
      </c>
      <c r="B13" s="13" t="s">
        <v>24</v>
      </c>
      <c r="C13" s="13" t="s">
        <v>13</v>
      </c>
      <c r="D13" s="14" t="s">
        <v>17</v>
      </c>
      <c r="E13" s="13">
        <v>76</v>
      </c>
      <c r="F13" s="15">
        <v>1.99</v>
      </c>
      <c r="G13" s="16">
        <v>151.24</v>
      </c>
    </row>
    <row r="14" spans="1:7" x14ac:dyDescent="0.25">
      <c r="A14" s="12">
        <v>44270</v>
      </c>
      <c r="B14" s="13" t="s">
        <v>24</v>
      </c>
      <c r="C14" s="13" t="s">
        <v>13</v>
      </c>
      <c r="D14" s="14" t="s">
        <v>15</v>
      </c>
      <c r="E14" s="13">
        <v>56</v>
      </c>
      <c r="F14" s="15">
        <v>2.99</v>
      </c>
      <c r="G14" s="16">
        <v>167.44</v>
      </c>
    </row>
    <row r="15" spans="1:7" x14ac:dyDescent="0.25">
      <c r="A15" s="12">
        <v>44423</v>
      </c>
      <c r="B15" s="13" t="s">
        <v>25</v>
      </c>
      <c r="C15" s="13" t="s">
        <v>7</v>
      </c>
      <c r="D15" s="14" t="s">
        <v>15</v>
      </c>
      <c r="E15" s="13">
        <v>35</v>
      </c>
      <c r="F15" s="15">
        <v>4.99</v>
      </c>
      <c r="G15" s="16">
        <v>174.65</v>
      </c>
    </row>
    <row r="16" spans="1:7" x14ac:dyDescent="0.25">
      <c r="A16" s="12">
        <v>44236</v>
      </c>
      <c r="B16" s="13" t="s">
        <v>23</v>
      </c>
      <c r="C16" s="13" t="s">
        <v>6</v>
      </c>
      <c r="D16" s="14" t="s">
        <v>15</v>
      </c>
      <c r="E16" s="13">
        <v>36</v>
      </c>
      <c r="F16" s="15">
        <v>4.99</v>
      </c>
      <c r="G16" s="16">
        <v>179.64000000000001</v>
      </c>
    </row>
    <row r="17" spans="1:7" x14ac:dyDescent="0.25">
      <c r="A17" s="12">
        <v>44202</v>
      </c>
      <c r="B17" s="13" t="s">
        <v>25</v>
      </c>
      <c r="C17" s="13" t="s">
        <v>7</v>
      </c>
      <c r="D17" s="14" t="s">
        <v>15</v>
      </c>
      <c r="E17" s="13">
        <v>95</v>
      </c>
      <c r="F17" s="15">
        <v>1.99</v>
      </c>
      <c r="G17" s="16">
        <v>189.05</v>
      </c>
    </row>
    <row r="18" spans="1:7" x14ac:dyDescent="0.25">
      <c r="A18" s="12">
        <v>44644</v>
      </c>
      <c r="B18" s="13" t="s">
        <v>23</v>
      </c>
      <c r="C18" s="13" t="s">
        <v>6</v>
      </c>
      <c r="D18" s="14" t="s">
        <v>21</v>
      </c>
      <c r="E18" s="13">
        <v>50</v>
      </c>
      <c r="F18" s="15">
        <v>4.99</v>
      </c>
      <c r="G18" s="16">
        <v>249.5</v>
      </c>
    </row>
    <row r="19" spans="1:7" x14ac:dyDescent="0.25">
      <c r="A19" s="12">
        <v>44440</v>
      </c>
      <c r="B19" s="13" t="s">
        <v>23</v>
      </c>
      <c r="C19" s="13" t="s">
        <v>10</v>
      </c>
      <c r="D19" s="14" t="s">
        <v>20</v>
      </c>
      <c r="E19" s="13">
        <v>2</v>
      </c>
      <c r="F19" s="15">
        <v>125</v>
      </c>
      <c r="G19" s="16">
        <v>250</v>
      </c>
    </row>
    <row r="20" spans="1:7" x14ac:dyDescent="0.25">
      <c r="A20" s="12">
        <v>44474</v>
      </c>
      <c r="B20" s="13" t="s">
        <v>23</v>
      </c>
      <c r="C20" s="13" t="s">
        <v>12</v>
      </c>
      <c r="D20" s="14" t="s">
        <v>16</v>
      </c>
      <c r="E20" s="13">
        <v>28</v>
      </c>
      <c r="F20" s="15">
        <v>8.99</v>
      </c>
      <c r="G20" s="16">
        <v>251.72</v>
      </c>
    </row>
    <row r="21" spans="1:7" x14ac:dyDescent="0.25">
      <c r="A21" s="12">
        <v>44457</v>
      </c>
      <c r="B21" s="13" t="s">
        <v>25</v>
      </c>
      <c r="C21" s="13" t="s">
        <v>7</v>
      </c>
      <c r="D21" s="14" t="s">
        <v>21</v>
      </c>
      <c r="E21" s="13">
        <v>16</v>
      </c>
      <c r="F21" s="15">
        <v>15.99</v>
      </c>
      <c r="G21" s="16">
        <v>255.84</v>
      </c>
    </row>
    <row r="22" spans="1:7" x14ac:dyDescent="0.25">
      <c r="A22" s="12">
        <v>44287</v>
      </c>
      <c r="B22" s="13" t="s">
        <v>25</v>
      </c>
      <c r="C22" s="13" t="s">
        <v>7</v>
      </c>
      <c r="D22" s="14" t="s">
        <v>16</v>
      </c>
      <c r="E22" s="13">
        <v>60</v>
      </c>
      <c r="F22" s="15">
        <v>4.99</v>
      </c>
      <c r="G22" s="16">
        <v>299.40000000000003</v>
      </c>
    </row>
    <row r="23" spans="1:7" x14ac:dyDescent="0.25">
      <c r="A23" s="12">
        <v>44508</v>
      </c>
      <c r="B23" s="13" t="s">
        <v>25</v>
      </c>
      <c r="C23" s="13" t="s">
        <v>19</v>
      </c>
      <c r="D23" s="14" t="s">
        <v>17</v>
      </c>
      <c r="E23" s="13">
        <v>15</v>
      </c>
      <c r="F23" s="15">
        <v>19.989999999999998</v>
      </c>
      <c r="G23" s="16">
        <v>299.84999999999997</v>
      </c>
    </row>
    <row r="24" spans="1:7" x14ac:dyDescent="0.25">
      <c r="A24" s="12">
        <v>44746</v>
      </c>
      <c r="B24" s="13" t="s">
        <v>25</v>
      </c>
      <c r="C24" s="13" t="s">
        <v>7</v>
      </c>
      <c r="D24" s="14" t="s">
        <v>21</v>
      </c>
      <c r="E24" s="13">
        <v>62</v>
      </c>
      <c r="F24" s="15">
        <v>4.99</v>
      </c>
      <c r="G24" s="16">
        <v>309.38</v>
      </c>
    </row>
    <row r="25" spans="1:7" x14ac:dyDescent="0.25">
      <c r="A25" s="12">
        <v>44576</v>
      </c>
      <c r="B25" s="13" t="s">
        <v>23</v>
      </c>
      <c r="C25" s="13" t="s">
        <v>5</v>
      </c>
      <c r="D25" s="14" t="s">
        <v>16</v>
      </c>
      <c r="E25" s="13">
        <v>46</v>
      </c>
      <c r="F25" s="15">
        <v>8.99</v>
      </c>
      <c r="G25" s="16">
        <v>413.54</v>
      </c>
    </row>
    <row r="26" spans="1:7" x14ac:dyDescent="0.25">
      <c r="A26" s="12">
        <v>44321</v>
      </c>
      <c r="B26" s="13" t="s">
        <v>23</v>
      </c>
      <c r="C26" s="13" t="s">
        <v>6</v>
      </c>
      <c r="D26" s="14" t="s">
        <v>15</v>
      </c>
      <c r="E26" s="13">
        <v>90</v>
      </c>
      <c r="F26" s="15">
        <v>4.99</v>
      </c>
      <c r="G26" s="16">
        <v>449.1</v>
      </c>
    </row>
    <row r="27" spans="1:7" x14ac:dyDescent="0.25">
      <c r="A27" s="12">
        <v>44372</v>
      </c>
      <c r="B27" s="13" t="s">
        <v>23</v>
      </c>
      <c r="C27" s="13" t="s">
        <v>12</v>
      </c>
      <c r="D27" s="14" t="s">
        <v>15</v>
      </c>
      <c r="E27" s="13">
        <v>90</v>
      </c>
      <c r="F27" s="15">
        <v>4.99</v>
      </c>
      <c r="G27" s="16">
        <v>449.1</v>
      </c>
    </row>
    <row r="28" spans="1:7" x14ac:dyDescent="0.25">
      <c r="A28" s="12">
        <v>44678</v>
      </c>
      <c r="B28" s="13" t="s">
        <v>25</v>
      </c>
      <c r="C28" s="13" t="s">
        <v>11</v>
      </c>
      <c r="D28" s="14" t="s">
        <v>17</v>
      </c>
      <c r="E28" s="13">
        <v>96</v>
      </c>
      <c r="F28" s="15">
        <v>4.99</v>
      </c>
      <c r="G28" s="16">
        <v>479.04</v>
      </c>
    </row>
    <row r="29" spans="1:7" x14ac:dyDescent="0.25">
      <c r="A29" s="12">
        <v>44525</v>
      </c>
      <c r="B29" s="13" t="s">
        <v>23</v>
      </c>
      <c r="C29" s="13" t="s">
        <v>8</v>
      </c>
      <c r="D29" s="14" t="s">
        <v>21</v>
      </c>
      <c r="E29" s="13">
        <v>96</v>
      </c>
      <c r="F29" s="15">
        <v>4.99</v>
      </c>
      <c r="G29" s="16">
        <v>479.04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85A924-DA45-4608-9E81-22821860AD0F}">
  <dimension ref="A1:M45"/>
  <sheetViews>
    <sheetView tabSelected="1" topLeftCell="B1" workbookViewId="0">
      <selection activeCell="N12" sqref="N12"/>
    </sheetView>
  </sheetViews>
  <sheetFormatPr defaultColWidth="9.140625" defaultRowHeight="15" x14ac:dyDescent="0.25"/>
  <cols>
    <col min="1" max="1" width="21.7109375" style="1" customWidth="1"/>
    <col min="2" max="2" width="26" style="1" customWidth="1"/>
    <col min="3" max="3" width="21" style="1" customWidth="1"/>
    <col min="4" max="4" width="13.42578125" style="1" customWidth="1"/>
    <col min="5" max="5" width="17.85546875" style="2" customWidth="1"/>
    <col min="6" max="6" width="17.7109375" style="1" customWidth="1"/>
    <col min="7" max="7" width="17.42578125" style="1" customWidth="1"/>
    <col min="8" max="16384" width="9.140625" style="1"/>
  </cols>
  <sheetData>
    <row r="1" spans="1:13" x14ac:dyDescent="0.25">
      <c r="A1" s="3" t="s">
        <v>22</v>
      </c>
      <c r="B1" s="4" t="s">
        <v>0</v>
      </c>
      <c r="C1" s="4" t="s">
        <v>1</v>
      </c>
      <c r="D1" s="5" t="s">
        <v>2</v>
      </c>
      <c r="E1" s="6" t="s">
        <v>3</v>
      </c>
      <c r="F1" s="5" t="s">
        <v>14</v>
      </c>
      <c r="G1" s="5" t="s">
        <v>4</v>
      </c>
      <c r="H1" s="19"/>
      <c r="I1" s="19" t="s">
        <v>28</v>
      </c>
      <c r="J1" s="19" t="s">
        <v>29</v>
      </c>
      <c r="K1" s="19" t="s">
        <v>30</v>
      </c>
      <c r="L1" s="19" t="s">
        <v>31</v>
      </c>
      <c r="M1" s="19" t="s">
        <v>32</v>
      </c>
    </row>
    <row r="2" spans="1:13" x14ac:dyDescent="0.25">
      <c r="A2" s="7">
        <v>44814</v>
      </c>
      <c r="B2" s="8" t="s">
        <v>23</v>
      </c>
      <c r="C2" s="8" t="s">
        <v>5</v>
      </c>
      <c r="D2" s="5" t="s">
        <v>15</v>
      </c>
      <c r="E2" s="9">
        <v>7</v>
      </c>
      <c r="F2" s="10">
        <v>1.29</v>
      </c>
      <c r="G2" s="11">
        <v>9.0300000000000011</v>
      </c>
      <c r="H2" s="19"/>
      <c r="I2" s="19">
        <f>IF(D2="pencil",item!E2," ")</f>
        <v>7</v>
      </c>
      <c r="J2" s="19" t="str">
        <f>IF(D2="binder",item!E2," ")</f>
        <v xml:space="preserve"> </v>
      </c>
      <c r="K2" s="19" t="str">
        <f>IF(D2="desk",item!E2," ")</f>
        <v xml:space="preserve"> </v>
      </c>
      <c r="L2" s="19" t="str">
        <f>IF(D2="pen",item!E2," ")</f>
        <v xml:space="preserve"> </v>
      </c>
      <c r="M2" s="19" t="str">
        <f>IF(D2="pen set",item!E2," ")</f>
        <v xml:space="preserve"> </v>
      </c>
    </row>
    <row r="3" spans="1:13" x14ac:dyDescent="0.25">
      <c r="A3" s="7">
        <v>44865</v>
      </c>
      <c r="B3" s="8" t="s">
        <v>23</v>
      </c>
      <c r="C3" s="8" t="s">
        <v>18</v>
      </c>
      <c r="D3" s="5" t="s">
        <v>15</v>
      </c>
      <c r="E3" s="9">
        <v>14</v>
      </c>
      <c r="F3" s="10">
        <v>1.29</v>
      </c>
      <c r="G3" s="11">
        <v>18.060000000000002</v>
      </c>
      <c r="H3" s="19"/>
      <c r="I3" s="19">
        <f>IF(D3="pencil",item!E3," ")</f>
        <v>14</v>
      </c>
      <c r="J3" s="19" t="str">
        <f>IF(D3="binder",item!E3," ")</f>
        <v xml:space="preserve"> </v>
      </c>
      <c r="K3" s="19" t="str">
        <f>IF(D3="desk",item!E3," ")</f>
        <v xml:space="preserve"> </v>
      </c>
      <c r="L3" s="19" t="str">
        <f>IF(D3="pen",item!E3," ")</f>
        <v xml:space="preserve"> </v>
      </c>
      <c r="M3" s="19" t="str">
        <f>IF(D3="pen set",item!E3," ")</f>
        <v xml:space="preserve"> </v>
      </c>
    </row>
    <row r="4" spans="1:13" x14ac:dyDescent="0.25">
      <c r="A4" s="7">
        <v>44610</v>
      </c>
      <c r="B4" s="8" t="s">
        <v>25</v>
      </c>
      <c r="C4" s="8" t="s">
        <v>7</v>
      </c>
      <c r="D4" s="5" t="s">
        <v>16</v>
      </c>
      <c r="E4" s="9">
        <v>4</v>
      </c>
      <c r="F4" s="10">
        <v>4.99</v>
      </c>
      <c r="G4" s="11">
        <v>19.96</v>
      </c>
      <c r="H4" s="19"/>
      <c r="I4" s="19" t="str">
        <f>IF(D4="pencil",item!E4," ")</f>
        <v xml:space="preserve"> </v>
      </c>
      <c r="J4" s="19">
        <f>IF(D4="binder",item!E4," ")</f>
        <v>4</v>
      </c>
      <c r="K4" s="19" t="str">
        <f>IF(D4="desk",item!E4," ")</f>
        <v xml:space="preserve"> </v>
      </c>
      <c r="L4" s="19" t="str">
        <f>IF(D4="pen",item!E4," ")</f>
        <v xml:space="preserve"> </v>
      </c>
      <c r="M4" s="19" t="str">
        <f>IF(D4="pen set",item!E4," ")</f>
        <v xml:space="preserve"> </v>
      </c>
    </row>
    <row r="5" spans="1:13" x14ac:dyDescent="0.25">
      <c r="A5" s="7">
        <v>44882</v>
      </c>
      <c r="B5" s="8" t="s">
        <v>23</v>
      </c>
      <c r="C5" s="8" t="s">
        <v>6</v>
      </c>
      <c r="D5" s="5" t="s">
        <v>16</v>
      </c>
      <c r="E5" s="9">
        <v>11</v>
      </c>
      <c r="F5" s="10">
        <v>4.99</v>
      </c>
      <c r="G5" s="11">
        <v>54.89</v>
      </c>
      <c r="H5" s="19"/>
      <c r="I5" s="19" t="str">
        <f>IF(D5="pencil",item!E5," ")</f>
        <v xml:space="preserve"> </v>
      </c>
      <c r="J5" s="19">
        <f>IF(D5="binder",item!E5," ")</f>
        <v>11</v>
      </c>
      <c r="K5" s="19" t="str">
        <f>IF(D5="desk",item!E5," ")</f>
        <v xml:space="preserve"> </v>
      </c>
      <c r="L5" s="19" t="str">
        <f>IF(D5="pen",item!E5," ")</f>
        <v xml:space="preserve"> </v>
      </c>
      <c r="M5" s="19" t="str">
        <f>IF(D5="pen set",item!E5," ")</f>
        <v xml:space="preserve"> </v>
      </c>
    </row>
    <row r="6" spans="1:13" x14ac:dyDescent="0.25">
      <c r="A6" s="7">
        <v>44389</v>
      </c>
      <c r="B6" s="8" t="s">
        <v>25</v>
      </c>
      <c r="C6" s="8" t="s">
        <v>11</v>
      </c>
      <c r="D6" s="5" t="s">
        <v>16</v>
      </c>
      <c r="E6" s="9">
        <v>29</v>
      </c>
      <c r="F6" s="10">
        <v>1.99</v>
      </c>
      <c r="G6" s="11">
        <v>57.71</v>
      </c>
      <c r="H6" s="19"/>
      <c r="I6" s="19" t="str">
        <f>IF(D6="pencil",item!E6," ")</f>
        <v xml:space="preserve"> </v>
      </c>
      <c r="J6" s="19">
        <f>IF(D6="binder",item!E6," ")</f>
        <v>29</v>
      </c>
      <c r="K6" s="19" t="str">
        <f>IF(D6="desk",item!E6," ")</f>
        <v xml:space="preserve"> </v>
      </c>
      <c r="L6" s="19" t="str">
        <f>IF(D6="pen",item!E6," ")</f>
        <v xml:space="preserve"> </v>
      </c>
      <c r="M6" s="19" t="str">
        <f>IF(D6="pen set",item!E6," ")</f>
        <v xml:space="preserve"> </v>
      </c>
    </row>
    <row r="7" spans="1:13" x14ac:dyDescent="0.25">
      <c r="A7" s="7">
        <v>44338</v>
      </c>
      <c r="B7" s="8" t="s">
        <v>24</v>
      </c>
      <c r="C7" s="8" t="s">
        <v>9</v>
      </c>
      <c r="D7" s="5" t="s">
        <v>15</v>
      </c>
      <c r="E7" s="9">
        <v>32</v>
      </c>
      <c r="F7" s="10">
        <v>1.99</v>
      </c>
      <c r="G7" s="11">
        <v>63.68</v>
      </c>
      <c r="H7" s="19"/>
      <c r="I7" s="19">
        <f>IF(D7="pencil",item!E7," ")</f>
        <v>32</v>
      </c>
      <c r="J7" s="19" t="str">
        <f>IF(D7="binder",item!E7," ")</f>
        <v xml:space="preserve"> </v>
      </c>
      <c r="K7" s="19" t="str">
        <f>IF(D7="desk",item!E7," ")</f>
        <v xml:space="preserve"> </v>
      </c>
      <c r="L7" s="19" t="str">
        <f>IF(D7="pen",item!E7," ")</f>
        <v xml:space="preserve"> </v>
      </c>
      <c r="M7" s="19" t="str">
        <f>IF(D7="pen set",item!E7," ")</f>
        <v xml:space="preserve"> </v>
      </c>
    </row>
    <row r="8" spans="1:13" x14ac:dyDescent="0.25">
      <c r="A8" s="7">
        <v>44695</v>
      </c>
      <c r="B8" s="8" t="s">
        <v>23</v>
      </c>
      <c r="C8" s="8" t="s">
        <v>5</v>
      </c>
      <c r="D8" s="5" t="s">
        <v>15</v>
      </c>
      <c r="E8" s="9">
        <v>53</v>
      </c>
      <c r="F8" s="10">
        <v>1.29</v>
      </c>
      <c r="G8" s="11">
        <v>68.37</v>
      </c>
      <c r="H8" s="19"/>
      <c r="I8" s="19">
        <f>IF(D8="pencil",item!E8," ")</f>
        <v>53</v>
      </c>
      <c r="J8" s="19" t="str">
        <f>IF(D8="binder",item!E8," ")</f>
        <v xml:space="preserve"> </v>
      </c>
      <c r="K8" s="19" t="str">
        <f>IF(D8="desk",item!E8," ")</f>
        <v xml:space="preserve"> </v>
      </c>
      <c r="L8" s="19" t="str">
        <f>IF(D8="pen",item!E8," ")</f>
        <v xml:space="preserve"> </v>
      </c>
      <c r="M8" s="19" t="str">
        <f>IF(D8="pen set",item!E8," ")</f>
        <v xml:space="preserve"> </v>
      </c>
    </row>
    <row r="9" spans="1:13" x14ac:dyDescent="0.25">
      <c r="A9" s="7">
        <v>44542</v>
      </c>
      <c r="B9" s="8" t="s">
        <v>23</v>
      </c>
      <c r="C9" s="8" t="s">
        <v>10</v>
      </c>
      <c r="D9" s="5" t="s">
        <v>15</v>
      </c>
      <c r="E9" s="9">
        <v>67</v>
      </c>
      <c r="F9" s="10">
        <v>1.29</v>
      </c>
      <c r="G9" s="11">
        <v>86.43</v>
      </c>
      <c r="H9" s="19"/>
      <c r="I9" s="19">
        <f>IF(D9="pencil",item!E9," ")</f>
        <v>67</v>
      </c>
      <c r="J9" s="19" t="str">
        <f>IF(D9="binder",item!E9," ")</f>
        <v xml:space="preserve"> </v>
      </c>
      <c r="K9" s="19" t="str">
        <f>IF(D9="desk",item!E9," ")</f>
        <v xml:space="preserve"> </v>
      </c>
      <c r="L9" s="19" t="str">
        <f>IF(D9="pen",item!E9," ")</f>
        <v xml:space="preserve"> </v>
      </c>
      <c r="M9" s="19" t="str">
        <f>IF(D9="pen set",item!E9," ")</f>
        <v xml:space="preserve"> </v>
      </c>
    </row>
    <row r="10" spans="1:13" x14ac:dyDescent="0.25">
      <c r="A10" s="7">
        <v>44661</v>
      </c>
      <c r="B10" s="8" t="s">
        <v>23</v>
      </c>
      <c r="C10" s="8" t="s">
        <v>18</v>
      </c>
      <c r="D10" s="5" t="s">
        <v>15</v>
      </c>
      <c r="E10" s="9">
        <v>66</v>
      </c>
      <c r="F10" s="10">
        <v>1.99</v>
      </c>
      <c r="G10" s="11">
        <v>131.34</v>
      </c>
      <c r="H10" s="19"/>
      <c r="I10" s="19">
        <f>IF(D10="pencil",item!E10," ")</f>
        <v>66</v>
      </c>
      <c r="J10" s="19" t="str">
        <f>IF(D10="binder",item!E10," ")</f>
        <v xml:space="preserve"> </v>
      </c>
      <c r="K10" s="19" t="str">
        <f>IF(D10="desk",item!E10," ")</f>
        <v xml:space="preserve"> </v>
      </c>
      <c r="L10" s="19" t="str">
        <f>IF(D10="pen",item!E10," ")</f>
        <v xml:space="preserve"> </v>
      </c>
      <c r="M10" s="19" t="str">
        <f>IF(D10="pen set",item!E10," ")</f>
        <v xml:space="preserve"> </v>
      </c>
    </row>
    <row r="11" spans="1:13" x14ac:dyDescent="0.25">
      <c r="A11" s="7">
        <v>44916</v>
      </c>
      <c r="B11" s="8" t="s">
        <v>23</v>
      </c>
      <c r="C11" s="8" t="s">
        <v>18</v>
      </c>
      <c r="D11" s="5" t="s">
        <v>16</v>
      </c>
      <c r="E11" s="9">
        <v>28</v>
      </c>
      <c r="F11" s="10">
        <v>4.99</v>
      </c>
      <c r="G11" s="11">
        <v>139.72</v>
      </c>
      <c r="H11" s="19"/>
      <c r="I11" s="19" t="str">
        <f>IF(D11="pencil",item!E11," ")</f>
        <v xml:space="preserve"> </v>
      </c>
      <c r="J11" s="19">
        <f>IF(D11="binder",item!E11," ")</f>
        <v>28</v>
      </c>
      <c r="K11" s="19" t="str">
        <f>IF(D11="desk",item!E11," ")</f>
        <v xml:space="preserve"> </v>
      </c>
      <c r="L11" s="19" t="str">
        <f>IF(D11="pen",item!E11," ")</f>
        <v xml:space="preserve"> </v>
      </c>
      <c r="M11" s="19" t="str">
        <f>IF(D11="pen set",item!E11," ")</f>
        <v xml:space="preserve"> </v>
      </c>
    </row>
    <row r="12" spans="1:13" x14ac:dyDescent="0.25">
      <c r="A12" s="7">
        <v>44627</v>
      </c>
      <c r="B12" s="8" t="s">
        <v>24</v>
      </c>
      <c r="C12" s="8" t="s">
        <v>13</v>
      </c>
      <c r="D12" s="5" t="s">
        <v>16</v>
      </c>
      <c r="E12" s="9">
        <v>7</v>
      </c>
      <c r="F12" s="10">
        <v>19.989999999999998</v>
      </c>
      <c r="G12" s="11">
        <v>139.92999999999998</v>
      </c>
      <c r="H12" s="19"/>
      <c r="I12" s="19" t="str">
        <f>IF(D12="pencil",item!E12," ")</f>
        <v xml:space="preserve"> </v>
      </c>
      <c r="J12" s="19">
        <f>IF(D12="binder",item!E12," ")</f>
        <v>7</v>
      </c>
      <c r="K12" s="19" t="str">
        <f>IF(D12="desk",item!E12," ")</f>
        <v xml:space="preserve"> </v>
      </c>
      <c r="L12" s="19" t="str">
        <f>IF(D12="pen",item!E12," ")</f>
        <v xml:space="preserve"> </v>
      </c>
      <c r="M12" s="19" t="str">
        <f>IF(D12="pen set",item!E12," ")</f>
        <v xml:space="preserve"> </v>
      </c>
    </row>
    <row r="13" spans="1:13" x14ac:dyDescent="0.25">
      <c r="A13" s="7">
        <v>44304</v>
      </c>
      <c r="B13" s="8" t="s">
        <v>23</v>
      </c>
      <c r="C13" s="8" t="s">
        <v>18</v>
      </c>
      <c r="D13" s="5" t="s">
        <v>15</v>
      </c>
      <c r="E13" s="9">
        <v>75</v>
      </c>
      <c r="F13" s="10">
        <v>1.99</v>
      </c>
      <c r="G13" s="11">
        <v>149.25</v>
      </c>
      <c r="H13" s="19"/>
      <c r="I13" s="19">
        <f>IF(D13="pencil",item!E13," ")</f>
        <v>75</v>
      </c>
      <c r="J13" s="19" t="str">
        <f>IF(D13="binder",item!E13," ")</f>
        <v xml:space="preserve"> </v>
      </c>
      <c r="K13" s="19" t="str">
        <f>IF(D13="desk",item!E13," ")</f>
        <v xml:space="preserve"> </v>
      </c>
      <c r="L13" s="19" t="str">
        <f>IF(D13="pen",item!E13," ")</f>
        <v xml:space="preserve"> </v>
      </c>
      <c r="M13" s="19" t="str">
        <f>IF(D13="pen set",item!E13," ")</f>
        <v xml:space="preserve"> </v>
      </c>
    </row>
    <row r="14" spans="1:13" x14ac:dyDescent="0.25">
      <c r="A14" s="7">
        <v>44831</v>
      </c>
      <c r="B14" s="8" t="s">
        <v>24</v>
      </c>
      <c r="C14" s="8" t="s">
        <v>13</v>
      </c>
      <c r="D14" s="5" t="s">
        <v>17</v>
      </c>
      <c r="E14" s="9">
        <v>76</v>
      </c>
      <c r="F14" s="10">
        <v>1.99</v>
      </c>
      <c r="G14" s="11">
        <v>151.24</v>
      </c>
      <c r="H14" s="19"/>
      <c r="I14" s="19" t="str">
        <f>IF(D14="pencil",item!E14," ")</f>
        <v xml:space="preserve"> </v>
      </c>
      <c r="J14" s="19" t="str">
        <f>IF(D14="binder",item!E14," ")</f>
        <v xml:space="preserve"> </v>
      </c>
      <c r="K14" s="19" t="str">
        <f>IF(D14="desk",item!E14," ")</f>
        <v xml:space="preserve"> </v>
      </c>
      <c r="L14" s="19">
        <f>IF(D14="pen",item!E14," ")</f>
        <v>76</v>
      </c>
      <c r="M14" s="19" t="str">
        <f>IF(D14="pen set",item!E14," ")</f>
        <v xml:space="preserve"> </v>
      </c>
    </row>
    <row r="15" spans="1:13" x14ac:dyDescent="0.25">
      <c r="A15" s="7">
        <v>44270</v>
      </c>
      <c r="B15" s="8" t="s">
        <v>24</v>
      </c>
      <c r="C15" s="8" t="s">
        <v>13</v>
      </c>
      <c r="D15" s="5" t="s">
        <v>15</v>
      </c>
      <c r="E15" s="9">
        <v>56</v>
      </c>
      <c r="F15" s="10">
        <v>2.99</v>
      </c>
      <c r="G15" s="11">
        <v>167.44</v>
      </c>
      <c r="H15" s="19"/>
      <c r="I15" s="19">
        <f>IF(D15="pencil",item!E15," ")</f>
        <v>56</v>
      </c>
      <c r="J15" s="19" t="str">
        <f>IF(D15="binder",item!E15," ")</f>
        <v xml:space="preserve"> </v>
      </c>
      <c r="K15" s="19" t="str">
        <f>IF(D15="desk",item!E15," ")</f>
        <v xml:space="preserve"> </v>
      </c>
      <c r="L15" s="19" t="str">
        <f>IF(D15="pen",item!E15," ")</f>
        <v xml:space="preserve"> </v>
      </c>
      <c r="M15" s="19" t="str">
        <f>IF(D15="pen set",item!E15," ")</f>
        <v xml:space="preserve"> </v>
      </c>
    </row>
    <row r="16" spans="1:13" x14ac:dyDescent="0.25">
      <c r="A16" s="7">
        <v>44423</v>
      </c>
      <c r="B16" s="8" t="s">
        <v>25</v>
      </c>
      <c r="C16" s="8" t="s">
        <v>7</v>
      </c>
      <c r="D16" s="5" t="s">
        <v>15</v>
      </c>
      <c r="E16" s="9">
        <v>35</v>
      </c>
      <c r="F16" s="10">
        <v>4.99</v>
      </c>
      <c r="G16" s="11">
        <v>174.65</v>
      </c>
      <c r="H16" s="19"/>
      <c r="I16" s="19">
        <f>IF(D16="pencil",item!E16," ")</f>
        <v>35</v>
      </c>
      <c r="J16" s="19" t="str">
        <f>IF(D16="binder",item!E16," ")</f>
        <v xml:space="preserve"> </v>
      </c>
      <c r="K16" s="19" t="str">
        <f>IF(D16="desk",item!E16," ")</f>
        <v xml:space="preserve"> </v>
      </c>
      <c r="L16" s="19" t="str">
        <f>IF(D16="pen",item!E16," ")</f>
        <v xml:space="preserve"> </v>
      </c>
      <c r="M16" s="19" t="str">
        <f>IF(D16="pen set",item!E16," ")</f>
        <v xml:space="preserve"> </v>
      </c>
    </row>
    <row r="17" spans="1:13" x14ac:dyDescent="0.25">
      <c r="A17" s="7">
        <v>44236</v>
      </c>
      <c r="B17" s="8" t="s">
        <v>23</v>
      </c>
      <c r="C17" s="8" t="s">
        <v>6</v>
      </c>
      <c r="D17" s="5" t="s">
        <v>15</v>
      </c>
      <c r="E17" s="9">
        <v>36</v>
      </c>
      <c r="F17" s="10">
        <v>4.99</v>
      </c>
      <c r="G17" s="11">
        <v>179.64000000000001</v>
      </c>
      <c r="H17" s="19"/>
      <c r="I17" s="19">
        <f>IF(D17="pencil",item!E17," ")</f>
        <v>36</v>
      </c>
      <c r="J17" s="19" t="str">
        <f>IF(D17="binder",item!E17," ")</f>
        <v xml:space="preserve"> </v>
      </c>
      <c r="K17" s="19" t="str">
        <f>IF(D17="desk",item!E17," ")</f>
        <v xml:space="preserve"> </v>
      </c>
      <c r="L17" s="19" t="str">
        <f>IF(D17="pen",item!E17," ")</f>
        <v xml:space="preserve"> </v>
      </c>
      <c r="M17" s="19" t="str">
        <f>IF(D17="pen set",item!E17," ")</f>
        <v xml:space="preserve"> </v>
      </c>
    </row>
    <row r="18" spans="1:13" x14ac:dyDescent="0.25">
      <c r="A18" s="7">
        <v>44202</v>
      </c>
      <c r="B18" s="8" t="s">
        <v>25</v>
      </c>
      <c r="C18" s="8" t="s">
        <v>7</v>
      </c>
      <c r="D18" s="5" t="s">
        <v>15</v>
      </c>
      <c r="E18" s="9">
        <v>95</v>
      </c>
      <c r="F18" s="10">
        <v>1.99</v>
      </c>
      <c r="G18" s="11">
        <v>189.05</v>
      </c>
      <c r="H18" s="19"/>
      <c r="I18" s="19">
        <f>IF(D18="pencil",item!E18," ")</f>
        <v>95</v>
      </c>
      <c r="J18" s="19" t="str">
        <f>IF(D18="binder",item!E18," ")</f>
        <v xml:space="preserve"> </v>
      </c>
      <c r="K18" s="19" t="str">
        <f>IF(D18="desk",item!E18," ")</f>
        <v xml:space="preserve"> </v>
      </c>
      <c r="L18" s="19" t="str">
        <f>IF(D18="pen",item!E18," ")</f>
        <v xml:space="preserve"> </v>
      </c>
      <c r="M18" s="19" t="str">
        <f>IF(D18="pen set",item!E18," ")</f>
        <v xml:space="preserve"> </v>
      </c>
    </row>
    <row r="19" spans="1:13" x14ac:dyDescent="0.25">
      <c r="A19" s="7">
        <v>44644</v>
      </c>
      <c r="B19" s="8" t="s">
        <v>23</v>
      </c>
      <c r="C19" s="8" t="s">
        <v>6</v>
      </c>
      <c r="D19" s="5" t="s">
        <v>21</v>
      </c>
      <c r="E19" s="9">
        <v>50</v>
      </c>
      <c r="F19" s="10">
        <v>4.99</v>
      </c>
      <c r="G19" s="11">
        <v>249.5</v>
      </c>
      <c r="H19" s="19"/>
      <c r="I19" s="19" t="str">
        <f>IF(D19="pencil",item!E19," ")</f>
        <v xml:space="preserve"> </v>
      </c>
      <c r="J19" s="19" t="str">
        <f>IF(D19="binder",item!E19," ")</f>
        <v xml:space="preserve"> </v>
      </c>
      <c r="K19" s="19" t="str">
        <f>IF(D19="desk",item!E19," ")</f>
        <v xml:space="preserve"> </v>
      </c>
      <c r="L19" s="19" t="str">
        <f>IF(D19="pen",item!E19," ")</f>
        <v xml:space="preserve"> </v>
      </c>
      <c r="M19" s="19">
        <f>IF(D19="pen set",item!E19," ")</f>
        <v>50</v>
      </c>
    </row>
    <row r="20" spans="1:13" x14ac:dyDescent="0.25">
      <c r="A20" s="7">
        <v>44440</v>
      </c>
      <c r="B20" s="8" t="s">
        <v>23</v>
      </c>
      <c r="C20" s="8" t="s">
        <v>10</v>
      </c>
      <c r="D20" s="5" t="s">
        <v>20</v>
      </c>
      <c r="E20" s="9">
        <v>2</v>
      </c>
      <c r="F20" s="10">
        <v>125</v>
      </c>
      <c r="G20" s="11">
        <v>250</v>
      </c>
      <c r="H20" s="19"/>
      <c r="I20" s="19" t="str">
        <f>IF(D20="pencil",item!E20," ")</f>
        <v xml:space="preserve"> </v>
      </c>
      <c r="J20" s="19" t="str">
        <f>IF(D20="binder",item!E20," ")</f>
        <v xml:space="preserve"> </v>
      </c>
      <c r="K20" s="19">
        <f>IF(D20="desk",item!E20," ")</f>
        <v>2</v>
      </c>
      <c r="L20" s="19" t="str">
        <f>IF(D20="pen",item!E20," ")</f>
        <v xml:space="preserve"> </v>
      </c>
      <c r="M20" s="19" t="str">
        <f>IF(D20="pen set",item!E20," ")</f>
        <v xml:space="preserve"> </v>
      </c>
    </row>
    <row r="21" spans="1:13" x14ac:dyDescent="0.25">
      <c r="A21" s="7">
        <v>44474</v>
      </c>
      <c r="B21" s="8" t="s">
        <v>23</v>
      </c>
      <c r="C21" s="8" t="s">
        <v>12</v>
      </c>
      <c r="D21" s="5" t="s">
        <v>16</v>
      </c>
      <c r="E21" s="9">
        <v>28</v>
      </c>
      <c r="F21" s="10">
        <v>8.99</v>
      </c>
      <c r="G21" s="11">
        <v>251.72</v>
      </c>
      <c r="H21" s="19"/>
      <c r="I21" s="19" t="str">
        <f>IF(D21="pencil",item!E21," ")</f>
        <v xml:space="preserve"> </v>
      </c>
      <c r="J21" s="19">
        <f>IF(D21="binder",item!E21," ")</f>
        <v>28</v>
      </c>
      <c r="K21" s="19" t="str">
        <f>IF(D21="desk",item!E21," ")</f>
        <v xml:space="preserve"> </v>
      </c>
      <c r="L21" s="19" t="str">
        <f>IF(D21="pen",item!E21," ")</f>
        <v xml:space="preserve"> </v>
      </c>
      <c r="M21" s="19" t="str">
        <f>IF(D21="pen set",item!E21," ")</f>
        <v xml:space="preserve"> </v>
      </c>
    </row>
    <row r="22" spans="1:13" x14ac:dyDescent="0.25">
      <c r="A22" s="7">
        <v>44457</v>
      </c>
      <c r="B22" s="8" t="s">
        <v>25</v>
      </c>
      <c r="C22" s="8" t="s">
        <v>7</v>
      </c>
      <c r="D22" s="5" t="s">
        <v>21</v>
      </c>
      <c r="E22" s="9">
        <v>16</v>
      </c>
      <c r="F22" s="10">
        <v>15.99</v>
      </c>
      <c r="G22" s="11">
        <v>255.84</v>
      </c>
      <c r="H22" s="19"/>
      <c r="I22" s="19" t="str">
        <f>IF(D22="pencil",item!E22," ")</f>
        <v xml:space="preserve"> </v>
      </c>
      <c r="J22" s="19" t="str">
        <f>IF(D22="binder",item!E22," ")</f>
        <v xml:space="preserve"> </v>
      </c>
      <c r="K22" s="19" t="str">
        <f>IF(D22="desk",item!E22," ")</f>
        <v xml:space="preserve"> </v>
      </c>
      <c r="L22" s="19" t="str">
        <f>IF(D22="pen",item!E22," ")</f>
        <v xml:space="preserve"> </v>
      </c>
      <c r="M22" s="19">
        <f>IF(D22="pen set",item!E22," ")</f>
        <v>16</v>
      </c>
    </row>
    <row r="23" spans="1:13" x14ac:dyDescent="0.25">
      <c r="A23" s="7">
        <v>44287</v>
      </c>
      <c r="B23" s="8" t="s">
        <v>25</v>
      </c>
      <c r="C23" s="8" t="s">
        <v>7</v>
      </c>
      <c r="D23" s="5" t="s">
        <v>16</v>
      </c>
      <c r="E23" s="9">
        <v>60</v>
      </c>
      <c r="F23" s="10">
        <v>4.99</v>
      </c>
      <c r="G23" s="11">
        <v>299.40000000000003</v>
      </c>
      <c r="H23" s="19"/>
      <c r="I23" s="19" t="str">
        <f>IF(D23="pencil",item!E23," ")</f>
        <v xml:space="preserve"> </v>
      </c>
      <c r="J23" s="19">
        <f>IF(D23="binder",item!E23," ")</f>
        <v>60</v>
      </c>
      <c r="K23" s="19" t="str">
        <f>IF(D23="desk",item!E23," ")</f>
        <v xml:space="preserve"> </v>
      </c>
      <c r="L23" s="19" t="str">
        <f>IF(D23="pen",item!E23," ")</f>
        <v xml:space="preserve"> </v>
      </c>
      <c r="M23" s="19" t="str">
        <f>IF(D23="pen set",item!E23," ")</f>
        <v xml:space="preserve"> </v>
      </c>
    </row>
    <row r="24" spans="1:13" x14ac:dyDescent="0.25">
      <c r="A24" s="7">
        <v>44508</v>
      </c>
      <c r="B24" s="8" t="s">
        <v>25</v>
      </c>
      <c r="C24" s="8" t="s">
        <v>19</v>
      </c>
      <c r="D24" s="5" t="s">
        <v>17</v>
      </c>
      <c r="E24" s="9">
        <v>15</v>
      </c>
      <c r="F24" s="10">
        <v>19.989999999999998</v>
      </c>
      <c r="G24" s="11">
        <v>299.84999999999997</v>
      </c>
      <c r="H24" s="19"/>
      <c r="I24" s="19" t="str">
        <f>IF(D24="pencil",item!E24," ")</f>
        <v xml:space="preserve"> </v>
      </c>
      <c r="J24" s="19" t="str">
        <f>IF(D24="binder",item!E24," ")</f>
        <v xml:space="preserve"> </v>
      </c>
      <c r="K24" s="19" t="str">
        <f>IF(D24="desk",item!E24," ")</f>
        <v xml:space="preserve"> </v>
      </c>
      <c r="L24" s="19">
        <f>IF(D24="pen",item!E24," ")</f>
        <v>15</v>
      </c>
      <c r="M24" s="19" t="str">
        <f>IF(D24="pen set",item!E24," ")</f>
        <v xml:space="preserve"> </v>
      </c>
    </row>
    <row r="25" spans="1:13" x14ac:dyDescent="0.25">
      <c r="A25" s="7">
        <v>44746</v>
      </c>
      <c r="B25" s="8" t="s">
        <v>25</v>
      </c>
      <c r="C25" s="8" t="s">
        <v>7</v>
      </c>
      <c r="D25" s="5" t="s">
        <v>21</v>
      </c>
      <c r="E25" s="9">
        <v>62</v>
      </c>
      <c r="F25" s="10">
        <v>4.99</v>
      </c>
      <c r="G25" s="11">
        <v>309.38</v>
      </c>
      <c r="H25" s="19"/>
      <c r="I25" s="19" t="str">
        <f>IF(D25="pencil",item!E25," ")</f>
        <v xml:space="preserve"> </v>
      </c>
      <c r="J25" s="19" t="str">
        <f>IF(D25="binder",item!E25," ")</f>
        <v xml:space="preserve"> </v>
      </c>
      <c r="K25" s="19" t="str">
        <f>IF(D25="desk",item!E25," ")</f>
        <v xml:space="preserve"> </v>
      </c>
      <c r="L25" s="19" t="str">
        <f>IF(D25="pen",item!E25," ")</f>
        <v xml:space="preserve"> </v>
      </c>
      <c r="M25" s="19">
        <f>IF(D25="pen set",item!E25," ")</f>
        <v>62</v>
      </c>
    </row>
    <row r="26" spans="1:13" x14ac:dyDescent="0.25">
      <c r="A26" s="7">
        <v>44576</v>
      </c>
      <c r="B26" s="8" t="s">
        <v>23</v>
      </c>
      <c r="C26" s="8" t="s">
        <v>5</v>
      </c>
      <c r="D26" s="5" t="s">
        <v>16</v>
      </c>
      <c r="E26" s="9">
        <v>46</v>
      </c>
      <c r="F26" s="10">
        <v>8.99</v>
      </c>
      <c r="G26" s="11">
        <v>413.54</v>
      </c>
      <c r="H26" s="19"/>
      <c r="I26" s="19" t="str">
        <f>IF(D26="pencil",item!E26," ")</f>
        <v xml:space="preserve"> </v>
      </c>
      <c r="J26" s="19">
        <f>IF(D26="binder",item!E26," ")</f>
        <v>46</v>
      </c>
      <c r="K26" s="19" t="str">
        <f>IF(D26="desk",item!E26," ")</f>
        <v xml:space="preserve"> </v>
      </c>
      <c r="L26" s="19" t="str">
        <f>IF(D26="pen",item!E26," ")</f>
        <v xml:space="preserve"> </v>
      </c>
      <c r="M26" s="19" t="str">
        <f>IF(D26="pen set",item!E26," ")</f>
        <v xml:space="preserve"> </v>
      </c>
    </row>
    <row r="27" spans="1:13" x14ac:dyDescent="0.25">
      <c r="A27" s="7">
        <v>44321</v>
      </c>
      <c r="B27" s="8" t="s">
        <v>23</v>
      </c>
      <c r="C27" s="8" t="s">
        <v>6</v>
      </c>
      <c r="D27" s="5" t="s">
        <v>15</v>
      </c>
      <c r="E27" s="9">
        <v>90</v>
      </c>
      <c r="F27" s="10">
        <v>4.99</v>
      </c>
      <c r="G27" s="11">
        <v>449.1</v>
      </c>
      <c r="H27" s="19"/>
      <c r="I27" s="19">
        <f>IF(D27="pencil",item!E27," ")</f>
        <v>90</v>
      </c>
      <c r="J27" s="19" t="str">
        <f>IF(D27="binder",item!E27," ")</f>
        <v xml:space="preserve"> </v>
      </c>
      <c r="K27" s="19" t="str">
        <f>IF(D27="desk",item!E27," ")</f>
        <v xml:space="preserve"> </v>
      </c>
      <c r="L27" s="19" t="str">
        <f>IF(D27="pen",item!E27," ")</f>
        <v xml:space="preserve"> </v>
      </c>
      <c r="M27" s="19" t="str">
        <f>IF(D27="pen set",item!E27," ")</f>
        <v xml:space="preserve"> </v>
      </c>
    </row>
    <row r="28" spans="1:13" x14ac:dyDescent="0.25">
      <c r="A28" s="7">
        <v>44372</v>
      </c>
      <c r="B28" s="8" t="s">
        <v>23</v>
      </c>
      <c r="C28" s="8" t="s">
        <v>12</v>
      </c>
      <c r="D28" s="5" t="s">
        <v>15</v>
      </c>
      <c r="E28" s="9">
        <v>90</v>
      </c>
      <c r="F28" s="10">
        <v>4.99</v>
      </c>
      <c r="G28" s="11">
        <v>449.1</v>
      </c>
      <c r="H28" s="19"/>
      <c r="I28" s="19">
        <f>IF(D28="pencil",item!E28," ")</f>
        <v>90</v>
      </c>
      <c r="J28" s="19" t="str">
        <f>IF(D28="binder",item!E28," ")</f>
        <v xml:space="preserve"> </v>
      </c>
      <c r="K28" s="19" t="str">
        <f>IF(D28="desk",item!E28," ")</f>
        <v xml:space="preserve"> </v>
      </c>
      <c r="L28" s="19" t="str">
        <f>IF(D28="pen",item!E28," ")</f>
        <v xml:space="preserve"> </v>
      </c>
      <c r="M28" s="19" t="str">
        <f>IF(D28="pen set",item!E28," ")</f>
        <v xml:space="preserve"> </v>
      </c>
    </row>
    <row r="29" spans="1:13" x14ac:dyDescent="0.25">
      <c r="A29" s="7">
        <v>44678</v>
      </c>
      <c r="B29" s="8" t="s">
        <v>25</v>
      </c>
      <c r="C29" s="8" t="s">
        <v>11</v>
      </c>
      <c r="D29" s="5" t="s">
        <v>17</v>
      </c>
      <c r="E29" s="9">
        <v>96</v>
      </c>
      <c r="F29" s="10">
        <v>4.99</v>
      </c>
      <c r="G29" s="11">
        <v>479.04</v>
      </c>
      <c r="H29" s="19"/>
      <c r="I29" s="19" t="str">
        <f>IF(D29="pencil",item!E29," ")</f>
        <v xml:space="preserve"> </v>
      </c>
      <c r="J29" s="19" t="str">
        <f>IF(D29="binder",item!E29," ")</f>
        <v xml:space="preserve"> </v>
      </c>
      <c r="K29" s="19" t="str">
        <f>IF(D29="desk",item!E29," ")</f>
        <v xml:space="preserve"> </v>
      </c>
      <c r="L29" s="19">
        <f>IF(D29="pen",item!E29," ")</f>
        <v>96</v>
      </c>
      <c r="M29" s="19" t="str">
        <f>IF(D29="pen set",item!E29," ")</f>
        <v xml:space="preserve"> </v>
      </c>
    </row>
    <row r="30" spans="1:13" x14ac:dyDescent="0.25">
      <c r="A30" s="7">
        <v>44525</v>
      </c>
      <c r="B30" s="8" t="s">
        <v>23</v>
      </c>
      <c r="C30" s="8" t="s">
        <v>8</v>
      </c>
      <c r="D30" s="5" t="s">
        <v>21</v>
      </c>
      <c r="E30" s="9">
        <v>96</v>
      </c>
      <c r="F30" s="10">
        <v>4.99</v>
      </c>
      <c r="G30" s="11">
        <v>479.04</v>
      </c>
      <c r="H30" s="19"/>
      <c r="I30" s="19" t="str">
        <f>IF(D30="pencil",item!E30," ")</f>
        <v xml:space="preserve"> </v>
      </c>
      <c r="J30" s="19" t="str">
        <f>IF(D30="binder",item!E30," ")</f>
        <v xml:space="preserve"> </v>
      </c>
      <c r="K30" s="19" t="str">
        <f>IF(D30="desk",item!E30," ")</f>
        <v xml:space="preserve"> </v>
      </c>
      <c r="L30" s="19" t="str">
        <f>IF(D30="pen",item!E30," ")</f>
        <v xml:space="preserve"> </v>
      </c>
      <c r="M30" s="19">
        <f>IF(D30="pen set",item!E30," ")</f>
        <v>96</v>
      </c>
    </row>
    <row r="31" spans="1:13" x14ac:dyDescent="0.25">
      <c r="A31" s="7">
        <v>44355</v>
      </c>
      <c r="B31" s="8" t="s">
        <v>25</v>
      </c>
      <c r="C31" s="8" t="s">
        <v>7</v>
      </c>
      <c r="D31" s="5" t="s">
        <v>16</v>
      </c>
      <c r="E31" s="9">
        <v>60</v>
      </c>
      <c r="F31" s="10">
        <v>8.99</v>
      </c>
      <c r="G31" s="11">
        <v>539.4</v>
      </c>
      <c r="H31" s="19"/>
      <c r="I31" s="19" t="str">
        <f>IF(D31="pencil",item!E31," ")</f>
        <v xml:space="preserve"> </v>
      </c>
      <c r="J31" s="19">
        <f>IF(D31="binder",item!E31," ")</f>
        <v>60</v>
      </c>
      <c r="K31" s="19" t="str">
        <f>IF(D31="desk",item!E31," ")</f>
        <v xml:space="preserve"> </v>
      </c>
      <c r="L31" s="19" t="str">
        <f>IF(D31="pen",item!E31," ")</f>
        <v xml:space="preserve"> </v>
      </c>
      <c r="M31" s="19" t="str">
        <f>IF(D31="pen set",item!E31," ")</f>
        <v xml:space="preserve"> </v>
      </c>
    </row>
    <row r="32" spans="1:13" x14ac:dyDescent="0.25">
      <c r="A32" s="7">
        <v>44253</v>
      </c>
      <c r="B32" s="8" t="s">
        <v>23</v>
      </c>
      <c r="C32" s="8" t="s">
        <v>5</v>
      </c>
      <c r="D32" s="5" t="s">
        <v>17</v>
      </c>
      <c r="E32" s="9">
        <v>27</v>
      </c>
      <c r="F32" s="10">
        <v>19.989999999999998</v>
      </c>
      <c r="G32" s="11">
        <v>539.7299999999999</v>
      </c>
      <c r="H32" s="19"/>
      <c r="I32" s="19" t="str">
        <f>IF(D32="pencil",item!E32," ")</f>
        <v xml:space="preserve"> </v>
      </c>
      <c r="J32" s="19" t="str">
        <f>IF(D32="binder",item!E32," ")</f>
        <v xml:space="preserve"> </v>
      </c>
      <c r="K32" s="19" t="str">
        <f>IF(D32="desk",item!E32," ")</f>
        <v xml:space="preserve"> </v>
      </c>
      <c r="L32" s="19">
        <f>IF(D32="pen",item!E32," ")</f>
        <v>27</v>
      </c>
      <c r="M32" s="19" t="str">
        <f>IF(D32="pen set",item!E32," ")</f>
        <v xml:space="preserve"> </v>
      </c>
    </row>
    <row r="33" spans="1:13" x14ac:dyDescent="0.25">
      <c r="A33" s="7">
        <v>44491</v>
      </c>
      <c r="B33" s="8" t="s">
        <v>25</v>
      </c>
      <c r="C33" s="8" t="s">
        <v>7</v>
      </c>
      <c r="D33" s="5" t="s">
        <v>17</v>
      </c>
      <c r="E33" s="9">
        <v>64</v>
      </c>
      <c r="F33" s="10">
        <v>8.99</v>
      </c>
      <c r="G33" s="11">
        <v>575.36</v>
      </c>
      <c r="H33" s="19"/>
      <c r="I33" s="19" t="str">
        <f>IF(D33="pencil",item!E33," ")</f>
        <v xml:space="preserve"> </v>
      </c>
      <c r="J33" s="19" t="str">
        <f>IF(D33="binder",item!E33," ")</f>
        <v xml:space="preserve"> </v>
      </c>
      <c r="K33" s="19" t="str">
        <f>IF(D33="desk",item!E33," ")</f>
        <v xml:space="preserve"> </v>
      </c>
      <c r="L33" s="19">
        <f>IF(D33="pen",item!E33," ")</f>
        <v>64</v>
      </c>
      <c r="M33" s="19" t="str">
        <f>IF(D33="pen set",item!E33," ")</f>
        <v xml:space="preserve"> </v>
      </c>
    </row>
    <row r="34" spans="1:13" x14ac:dyDescent="0.25">
      <c r="A34" s="7">
        <v>44729</v>
      </c>
      <c r="B34" s="8" t="s">
        <v>23</v>
      </c>
      <c r="C34" s="8" t="s">
        <v>8</v>
      </c>
      <c r="D34" s="5" t="s">
        <v>20</v>
      </c>
      <c r="E34" s="9">
        <v>5</v>
      </c>
      <c r="F34" s="10">
        <v>125</v>
      </c>
      <c r="G34" s="11">
        <v>625</v>
      </c>
      <c r="H34" s="19"/>
      <c r="I34" s="19" t="str">
        <f>IF(D34="pencil",item!E34," ")</f>
        <v xml:space="preserve"> </v>
      </c>
      <c r="J34" s="19" t="str">
        <f>IF(D34="binder",item!E34," ")</f>
        <v xml:space="preserve"> </v>
      </c>
      <c r="K34" s="19">
        <f>IF(D34="desk",item!E34," ")</f>
        <v>5</v>
      </c>
      <c r="L34" s="19" t="str">
        <f>IF(D34="pen",item!E34," ")</f>
        <v xml:space="preserve"> </v>
      </c>
      <c r="M34" s="19" t="str">
        <f>IF(D34="pen set",item!E34," ")</f>
        <v xml:space="preserve"> </v>
      </c>
    </row>
    <row r="35" spans="1:13" x14ac:dyDescent="0.25">
      <c r="A35" s="7">
        <v>44763</v>
      </c>
      <c r="B35" s="8" t="s">
        <v>23</v>
      </c>
      <c r="C35" s="8" t="s">
        <v>12</v>
      </c>
      <c r="D35" s="5" t="s">
        <v>21</v>
      </c>
      <c r="E35" s="9">
        <v>55</v>
      </c>
      <c r="F35" s="10">
        <v>12.49</v>
      </c>
      <c r="G35" s="11">
        <v>686.95</v>
      </c>
      <c r="H35" s="19"/>
      <c r="I35" s="19" t="str">
        <f>IF(D35="pencil",item!E35," ")</f>
        <v xml:space="preserve"> </v>
      </c>
      <c r="J35" s="19" t="str">
        <f>IF(D35="binder",item!E35," ")</f>
        <v xml:space="preserve"> </v>
      </c>
      <c r="K35" s="19" t="str">
        <f>IF(D35="desk",item!E35," ")</f>
        <v xml:space="preserve"> </v>
      </c>
      <c r="L35" s="19" t="str">
        <f>IF(D35="pen",item!E35," ")</f>
        <v xml:space="preserve"> </v>
      </c>
      <c r="M35" s="19">
        <f>IF(D35="pen set",item!E35," ")</f>
        <v>55</v>
      </c>
    </row>
    <row r="36" spans="1:13" x14ac:dyDescent="0.25">
      <c r="A36" s="7">
        <v>44712</v>
      </c>
      <c r="B36" s="8" t="s">
        <v>23</v>
      </c>
      <c r="C36" s="8" t="s">
        <v>5</v>
      </c>
      <c r="D36" s="5" t="s">
        <v>16</v>
      </c>
      <c r="E36" s="9">
        <v>80</v>
      </c>
      <c r="F36" s="10">
        <v>8.99</v>
      </c>
      <c r="G36" s="11">
        <v>719.2</v>
      </c>
      <c r="H36" s="19"/>
      <c r="I36" s="19" t="str">
        <f>IF(D36="pencil",item!E36," ")</f>
        <v xml:space="preserve"> </v>
      </c>
      <c r="J36" s="19">
        <f>IF(D36="binder",item!E36," ")</f>
        <v>80</v>
      </c>
      <c r="K36" s="19" t="str">
        <f>IF(D36="desk",item!E36," ")</f>
        <v xml:space="preserve"> </v>
      </c>
      <c r="L36" s="19" t="str">
        <f>IF(D36="pen",item!E36," ")</f>
        <v xml:space="preserve"> </v>
      </c>
      <c r="M36" s="19" t="str">
        <f>IF(D36="pen set",item!E36," ")</f>
        <v xml:space="preserve"> </v>
      </c>
    </row>
    <row r="37" spans="1:13" x14ac:dyDescent="0.25">
      <c r="A37" s="7">
        <v>44797</v>
      </c>
      <c r="B37" s="8" t="s">
        <v>24</v>
      </c>
      <c r="C37" s="8" t="s">
        <v>13</v>
      </c>
      <c r="D37" s="5" t="s">
        <v>20</v>
      </c>
      <c r="E37" s="9">
        <v>3</v>
      </c>
      <c r="F37" s="10">
        <v>275</v>
      </c>
      <c r="G37" s="11">
        <v>825</v>
      </c>
      <c r="H37" s="19"/>
      <c r="I37" s="19" t="str">
        <f>IF(D37="pencil",item!E37," ")</f>
        <v xml:space="preserve"> </v>
      </c>
      <c r="J37" s="19" t="str">
        <f>IF(D37="binder",item!E37," ")</f>
        <v xml:space="preserve"> </v>
      </c>
      <c r="K37" s="19">
        <f>IF(D37="desk",item!E37," ")</f>
        <v>3</v>
      </c>
      <c r="L37" s="19" t="str">
        <f>IF(D37="pen",item!E37," ")</f>
        <v xml:space="preserve"> </v>
      </c>
      <c r="M37" s="19" t="str">
        <f>IF(D37="pen set",item!E37," ")</f>
        <v xml:space="preserve"> </v>
      </c>
    </row>
    <row r="38" spans="1:13" x14ac:dyDescent="0.25">
      <c r="A38" s="7">
        <v>44219</v>
      </c>
      <c r="B38" s="8" t="s">
        <v>23</v>
      </c>
      <c r="C38" s="8" t="s">
        <v>8</v>
      </c>
      <c r="D38" s="5" t="s">
        <v>16</v>
      </c>
      <c r="E38" s="9">
        <v>50</v>
      </c>
      <c r="F38" s="10">
        <v>19.989999999999998</v>
      </c>
      <c r="G38" s="11">
        <v>999.49999999999989</v>
      </c>
      <c r="H38" s="19"/>
      <c r="I38" s="19" t="str">
        <f>IF(D38="pencil",item!E38," ")</f>
        <v xml:space="preserve"> </v>
      </c>
      <c r="J38" s="19">
        <f>IF(D38="binder",item!E38," ")</f>
        <v>50</v>
      </c>
      <c r="K38" s="19" t="str">
        <f>IF(D38="desk",item!E38," ")</f>
        <v xml:space="preserve"> </v>
      </c>
      <c r="L38" s="19" t="str">
        <f>IF(D38="pen",item!E38," ")</f>
        <v xml:space="preserve"> </v>
      </c>
      <c r="M38" s="19" t="str">
        <f>IF(D38="pen set",item!E38," ")</f>
        <v xml:space="preserve"> </v>
      </c>
    </row>
    <row r="39" spans="1:13" x14ac:dyDescent="0.25">
      <c r="A39" s="7">
        <v>44780</v>
      </c>
      <c r="B39" s="8" t="s">
        <v>23</v>
      </c>
      <c r="C39" s="8" t="s">
        <v>8</v>
      </c>
      <c r="D39" s="5" t="s">
        <v>21</v>
      </c>
      <c r="E39" s="9">
        <v>42</v>
      </c>
      <c r="F39" s="10">
        <v>23.95</v>
      </c>
      <c r="G39" s="11">
        <v>1005.9</v>
      </c>
      <c r="H39" s="19"/>
      <c r="I39" s="19" t="str">
        <f>IF(D39="pencil",item!E39," ")</f>
        <v xml:space="preserve"> </v>
      </c>
      <c r="J39" s="19" t="str">
        <f>IF(D39="binder",item!E39," ")</f>
        <v xml:space="preserve"> </v>
      </c>
      <c r="K39" s="19" t="str">
        <f>IF(D39="desk",item!E39," ")</f>
        <v xml:space="preserve"> </v>
      </c>
      <c r="L39" s="19" t="str">
        <f>IF(D39="pen",item!E39," ")</f>
        <v xml:space="preserve"> </v>
      </c>
      <c r="M39" s="19">
        <f>IF(D39="pen set",item!E39," ")</f>
        <v>42</v>
      </c>
    </row>
    <row r="40" spans="1:13" x14ac:dyDescent="0.25">
      <c r="A40" s="7">
        <v>44848</v>
      </c>
      <c r="B40" s="8" t="s">
        <v>24</v>
      </c>
      <c r="C40" s="8" t="s">
        <v>9</v>
      </c>
      <c r="D40" s="5" t="s">
        <v>16</v>
      </c>
      <c r="E40" s="9">
        <v>57</v>
      </c>
      <c r="F40" s="10">
        <v>19.989999999999998</v>
      </c>
      <c r="G40" s="11">
        <v>1139.4299999999998</v>
      </c>
      <c r="H40" s="19"/>
      <c r="I40" s="19" t="str">
        <f>IF(D40="pencil",item!E40," ")</f>
        <v xml:space="preserve"> </v>
      </c>
      <c r="J40" s="19">
        <f>IF(D40="binder",item!E40," ")</f>
        <v>57</v>
      </c>
      <c r="K40" s="19" t="str">
        <f>IF(D40="desk",item!E40," ")</f>
        <v xml:space="preserve"> </v>
      </c>
      <c r="L40" s="19" t="str">
        <f>IF(D40="pen",item!E40," ")</f>
        <v xml:space="preserve"> </v>
      </c>
      <c r="M40" s="19" t="str">
        <f>IF(D40="pen set",item!E40," ")</f>
        <v xml:space="preserve"> </v>
      </c>
    </row>
    <row r="41" spans="1:13" x14ac:dyDescent="0.25">
      <c r="A41" s="7">
        <v>44559</v>
      </c>
      <c r="B41" s="8" t="s">
        <v>25</v>
      </c>
      <c r="C41" s="8" t="s">
        <v>19</v>
      </c>
      <c r="D41" s="5" t="s">
        <v>21</v>
      </c>
      <c r="E41" s="9">
        <v>74</v>
      </c>
      <c r="F41" s="10">
        <v>15.99</v>
      </c>
      <c r="G41" s="11">
        <v>1183.26</v>
      </c>
      <c r="H41" s="19"/>
      <c r="I41" s="19" t="str">
        <f>IF(D41="pencil",item!E41," ")</f>
        <v xml:space="preserve"> </v>
      </c>
      <c r="J41" s="19" t="str">
        <f>IF(D41="binder",item!E41," ")</f>
        <v xml:space="preserve"> </v>
      </c>
      <c r="K41" s="19" t="str">
        <f>IF(D41="desk",item!E41," ")</f>
        <v xml:space="preserve"> </v>
      </c>
      <c r="L41" s="19" t="str">
        <f>IF(D41="pen",item!E41," ")</f>
        <v xml:space="preserve"> </v>
      </c>
      <c r="M41" s="19">
        <f>IF(D41="pen set",item!E41," ")</f>
        <v>74</v>
      </c>
    </row>
    <row r="42" spans="1:13" x14ac:dyDescent="0.25">
      <c r="A42" s="7">
        <v>44593</v>
      </c>
      <c r="B42" s="8" t="s">
        <v>23</v>
      </c>
      <c r="C42" s="8" t="s">
        <v>10</v>
      </c>
      <c r="D42" s="5" t="s">
        <v>16</v>
      </c>
      <c r="E42" s="9">
        <v>87</v>
      </c>
      <c r="F42" s="10">
        <v>15</v>
      </c>
      <c r="G42" s="11">
        <v>1305</v>
      </c>
      <c r="H42" s="19"/>
      <c r="I42" s="19" t="str">
        <f>IF(D42="pencil",item!E42," ")</f>
        <v xml:space="preserve"> </v>
      </c>
      <c r="J42" s="19">
        <f>IF(D42="binder",item!E42," ")</f>
        <v>87</v>
      </c>
      <c r="K42" s="19" t="str">
        <f>IF(D42="desk",item!E42," ")</f>
        <v xml:space="preserve"> </v>
      </c>
      <c r="L42" s="19" t="str">
        <f>IF(D42="pen",item!E42," ")</f>
        <v xml:space="preserve"> </v>
      </c>
      <c r="M42" s="19" t="str">
        <f>IF(D42="pen set",item!E42," ")</f>
        <v xml:space="preserve"> </v>
      </c>
    </row>
    <row r="43" spans="1:13" x14ac:dyDescent="0.25">
      <c r="A43" s="7">
        <v>44406</v>
      </c>
      <c r="B43" s="8" t="s">
        <v>25</v>
      </c>
      <c r="C43" s="8" t="s">
        <v>19</v>
      </c>
      <c r="D43" s="5" t="s">
        <v>16</v>
      </c>
      <c r="E43" s="9">
        <v>81</v>
      </c>
      <c r="F43" s="10">
        <v>19.989999999999998</v>
      </c>
      <c r="G43" s="11">
        <v>1619.1899999999998</v>
      </c>
      <c r="H43" s="19"/>
      <c r="I43" s="19" t="str">
        <f>IF(D43="pencil",item!E43," ")</f>
        <v xml:space="preserve"> </v>
      </c>
      <c r="J43" s="19">
        <f>IF(D43="binder",item!E43," ")</f>
        <v>81</v>
      </c>
      <c r="K43" s="19" t="str">
        <f>IF(D43="desk",item!E43," ")</f>
        <v xml:space="preserve"> </v>
      </c>
      <c r="L43" s="19" t="str">
        <f>IF(D43="pen",item!E43," ")</f>
        <v xml:space="preserve"> </v>
      </c>
      <c r="M43" s="19" t="str">
        <f>IF(D43="pen set",item!E43," ")</f>
        <v xml:space="preserve"> </v>
      </c>
    </row>
    <row r="44" spans="1:13" x14ac:dyDescent="0.25">
      <c r="A44" s="7">
        <v>44899</v>
      </c>
      <c r="B44" s="8" t="s">
        <v>23</v>
      </c>
      <c r="C44" s="8" t="s">
        <v>6</v>
      </c>
      <c r="D44" s="5" t="s">
        <v>16</v>
      </c>
      <c r="E44" s="9">
        <v>94</v>
      </c>
      <c r="F44" s="10">
        <v>19.989999999999998</v>
      </c>
      <c r="G44" s="11">
        <v>1879.06</v>
      </c>
      <c r="H44" s="19"/>
      <c r="I44" s="19" t="str">
        <f>IF(D44="pencil",item!E44," ")</f>
        <v xml:space="preserve"> </v>
      </c>
      <c r="J44" s="19">
        <f>IF(D44="binder",item!E44," ")</f>
        <v>94</v>
      </c>
      <c r="K44" s="19" t="str">
        <f>IF(D44="desk",item!E44," ")</f>
        <v xml:space="preserve"> </v>
      </c>
      <c r="L44" s="19" t="str">
        <f>IF(D44="pen",item!E44," ")</f>
        <v xml:space="preserve"> </v>
      </c>
      <c r="M44" s="19" t="str">
        <f>IF(D44="pen set",item!E44," ")</f>
        <v xml:space="preserve"> </v>
      </c>
    </row>
    <row r="45" spans="1:13" x14ac:dyDescent="0.25">
      <c r="H45" s="19" t="s">
        <v>33</v>
      </c>
      <c r="I45" s="19">
        <f>SUM(I2:I44)</f>
        <v>716</v>
      </c>
      <c r="J45" s="19">
        <f>SUM(J2:J44)</f>
        <v>722</v>
      </c>
      <c r="K45" s="19">
        <f>SUM(K2:K44)</f>
        <v>10</v>
      </c>
      <c r="L45" s="19">
        <f>SUM(L2:L44)</f>
        <v>278</v>
      </c>
      <c r="M45" s="19">
        <f>SUM(M2:M44)</f>
        <v>395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264AB-1454-4723-A2F9-E8130490A6C4}">
  <dimension ref="B2:C44"/>
  <sheetViews>
    <sheetView workbookViewId="0">
      <selection activeCell="G11" sqref="G11"/>
    </sheetView>
  </sheetViews>
  <sheetFormatPr defaultRowHeight="15" x14ac:dyDescent="0.25"/>
  <sheetData>
    <row r="2" spans="2:3" x14ac:dyDescent="0.25">
      <c r="B2" s="13" t="s">
        <v>18</v>
      </c>
      <c r="C2" s="13">
        <v>14</v>
      </c>
    </row>
    <row r="3" spans="2:3" x14ac:dyDescent="0.25">
      <c r="B3" s="13" t="s">
        <v>18</v>
      </c>
      <c r="C3" s="13">
        <v>66</v>
      </c>
    </row>
    <row r="4" spans="2:3" x14ac:dyDescent="0.25">
      <c r="B4" s="13" t="s">
        <v>18</v>
      </c>
      <c r="C4" s="13">
        <v>28</v>
      </c>
    </row>
    <row r="5" spans="2:3" x14ac:dyDescent="0.25">
      <c r="B5" s="13" t="s">
        <v>18</v>
      </c>
      <c r="C5" s="13">
        <v>75</v>
      </c>
    </row>
    <row r="6" spans="2:3" x14ac:dyDescent="0.25">
      <c r="B6" s="13" t="s">
        <v>5</v>
      </c>
      <c r="C6" s="13">
        <v>7</v>
      </c>
    </row>
    <row r="7" spans="2:3" x14ac:dyDescent="0.25">
      <c r="B7" s="13" t="s">
        <v>5</v>
      </c>
      <c r="C7" s="13">
        <v>53</v>
      </c>
    </row>
    <row r="8" spans="2:3" x14ac:dyDescent="0.25">
      <c r="B8" s="13" t="s">
        <v>5</v>
      </c>
      <c r="C8" s="13">
        <v>46</v>
      </c>
    </row>
    <row r="9" spans="2:3" x14ac:dyDescent="0.25">
      <c r="B9" s="13" t="s">
        <v>5</v>
      </c>
      <c r="C9" s="13">
        <v>27</v>
      </c>
    </row>
    <row r="10" spans="2:3" x14ac:dyDescent="0.25">
      <c r="B10" s="13" t="s">
        <v>5</v>
      </c>
      <c r="C10" s="13">
        <v>80</v>
      </c>
    </row>
    <row r="11" spans="2:3" x14ac:dyDescent="0.25">
      <c r="B11" s="13" t="s">
        <v>11</v>
      </c>
      <c r="C11" s="13">
        <v>29</v>
      </c>
    </row>
    <row r="12" spans="2:3" x14ac:dyDescent="0.25">
      <c r="B12" s="13" t="s">
        <v>11</v>
      </c>
      <c r="C12" s="13">
        <v>96</v>
      </c>
    </row>
    <row r="13" spans="2:3" x14ac:dyDescent="0.25">
      <c r="B13" s="13" t="s">
        <v>6</v>
      </c>
      <c r="C13" s="13">
        <v>11</v>
      </c>
    </row>
    <row r="14" spans="2:3" x14ac:dyDescent="0.25">
      <c r="B14" s="13" t="s">
        <v>6</v>
      </c>
      <c r="C14" s="13">
        <v>36</v>
      </c>
    </row>
    <row r="15" spans="2:3" x14ac:dyDescent="0.25">
      <c r="B15" s="13" t="s">
        <v>6</v>
      </c>
      <c r="C15" s="13">
        <v>50</v>
      </c>
    </row>
    <row r="16" spans="2:3" x14ac:dyDescent="0.25">
      <c r="B16" s="13" t="s">
        <v>6</v>
      </c>
      <c r="C16" s="13">
        <v>90</v>
      </c>
    </row>
    <row r="17" spans="2:3" x14ac:dyDescent="0.25">
      <c r="B17" s="13" t="s">
        <v>6</v>
      </c>
      <c r="C17" s="13">
        <v>94</v>
      </c>
    </row>
    <row r="18" spans="2:3" x14ac:dyDescent="0.25">
      <c r="B18" s="13" t="s">
        <v>7</v>
      </c>
      <c r="C18" s="13">
        <v>4</v>
      </c>
    </row>
    <row r="19" spans="2:3" x14ac:dyDescent="0.25">
      <c r="B19" s="13" t="s">
        <v>7</v>
      </c>
      <c r="C19" s="13">
        <v>35</v>
      </c>
    </row>
    <row r="20" spans="2:3" x14ac:dyDescent="0.25">
      <c r="B20" s="13" t="s">
        <v>7</v>
      </c>
      <c r="C20" s="13">
        <v>95</v>
      </c>
    </row>
    <row r="21" spans="2:3" x14ac:dyDescent="0.25">
      <c r="B21" s="13" t="s">
        <v>7</v>
      </c>
      <c r="C21" s="13">
        <v>16</v>
      </c>
    </row>
    <row r="22" spans="2:3" x14ac:dyDescent="0.25">
      <c r="B22" s="13" t="s">
        <v>7</v>
      </c>
      <c r="C22" s="13">
        <v>60</v>
      </c>
    </row>
    <row r="23" spans="2:3" x14ac:dyDescent="0.25">
      <c r="B23" s="13" t="s">
        <v>7</v>
      </c>
      <c r="C23" s="13">
        <v>62</v>
      </c>
    </row>
    <row r="24" spans="2:3" x14ac:dyDescent="0.25">
      <c r="B24" s="13" t="s">
        <v>7</v>
      </c>
      <c r="C24" s="13">
        <v>60</v>
      </c>
    </row>
    <row r="25" spans="2:3" x14ac:dyDescent="0.25">
      <c r="B25" s="13" t="s">
        <v>7</v>
      </c>
      <c r="C25" s="13">
        <v>64</v>
      </c>
    </row>
    <row r="26" spans="2:3" x14ac:dyDescent="0.25">
      <c r="B26" s="13" t="s">
        <v>8</v>
      </c>
      <c r="C26" s="13">
        <v>96</v>
      </c>
    </row>
    <row r="27" spans="2:3" x14ac:dyDescent="0.25">
      <c r="B27" s="13" t="s">
        <v>8</v>
      </c>
      <c r="C27" s="13">
        <v>5</v>
      </c>
    </row>
    <row r="28" spans="2:3" x14ac:dyDescent="0.25">
      <c r="B28" s="13" t="s">
        <v>8</v>
      </c>
      <c r="C28" s="13">
        <v>50</v>
      </c>
    </row>
    <row r="29" spans="2:3" x14ac:dyDescent="0.25">
      <c r="B29" s="13" t="s">
        <v>8</v>
      </c>
      <c r="C29" s="13">
        <v>42</v>
      </c>
    </row>
    <row r="30" spans="2:3" x14ac:dyDescent="0.25">
      <c r="B30" s="13" t="s">
        <v>12</v>
      </c>
      <c r="C30" s="13">
        <v>28</v>
      </c>
    </row>
    <row r="31" spans="2:3" x14ac:dyDescent="0.25">
      <c r="B31" s="13" t="s">
        <v>12</v>
      </c>
      <c r="C31" s="13">
        <v>90</v>
      </c>
    </row>
    <row r="32" spans="2:3" x14ac:dyDescent="0.25">
      <c r="B32" s="13" t="s">
        <v>12</v>
      </c>
      <c r="C32" s="13">
        <v>55</v>
      </c>
    </row>
    <row r="33" spans="2:3" x14ac:dyDescent="0.25">
      <c r="B33" s="13" t="s">
        <v>19</v>
      </c>
      <c r="C33" s="13">
        <v>15</v>
      </c>
    </row>
    <row r="34" spans="2:3" x14ac:dyDescent="0.25">
      <c r="B34" s="13" t="s">
        <v>19</v>
      </c>
      <c r="C34" s="13">
        <v>74</v>
      </c>
    </row>
    <row r="35" spans="2:3" x14ac:dyDescent="0.25">
      <c r="B35" s="13" t="s">
        <v>19</v>
      </c>
      <c r="C35" s="13">
        <v>81</v>
      </c>
    </row>
    <row r="36" spans="2:3" x14ac:dyDescent="0.25">
      <c r="B36" s="13" t="s">
        <v>10</v>
      </c>
      <c r="C36" s="13">
        <v>67</v>
      </c>
    </row>
    <row r="37" spans="2:3" x14ac:dyDescent="0.25">
      <c r="B37" s="13" t="s">
        <v>10</v>
      </c>
      <c r="C37" s="13">
        <v>2</v>
      </c>
    </row>
    <row r="38" spans="2:3" x14ac:dyDescent="0.25">
      <c r="B38" s="13" t="s">
        <v>10</v>
      </c>
      <c r="C38" s="13">
        <v>87</v>
      </c>
    </row>
    <row r="39" spans="2:3" x14ac:dyDescent="0.25">
      <c r="B39" s="13" t="s">
        <v>13</v>
      </c>
      <c r="C39" s="13">
        <v>7</v>
      </c>
    </row>
    <row r="40" spans="2:3" x14ac:dyDescent="0.25">
      <c r="B40" s="13" t="s">
        <v>13</v>
      </c>
      <c r="C40" s="13">
        <v>76</v>
      </c>
    </row>
    <row r="41" spans="2:3" x14ac:dyDescent="0.25">
      <c r="B41" s="13" t="s">
        <v>13</v>
      </c>
      <c r="C41" s="13">
        <v>56</v>
      </c>
    </row>
    <row r="42" spans="2:3" x14ac:dyDescent="0.25">
      <c r="B42" s="13" t="s">
        <v>13</v>
      </c>
      <c r="C42" s="13">
        <v>3</v>
      </c>
    </row>
    <row r="43" spans="2:3" x14ac:dyDescent="0.25">
      <c r="B43" s="13" t="s">
        <v>9</v>
      </c>
      <c r="C43" s="13">
        <v>32</v>
      </c>
    </row>
    <row r="44" spans="2:3" x14ac:dyDescent="0.25">
      <c r="B44" s="13" t="s">
        <v>9</v>
      </c>
      <c r="C44" s="13">
        <v>57</v>
      </c>
    </row>
  </sheetData>
  <sortState xmlns:xlrd2="http://schemas.microsoft.com/office/spreadsheetml/2017/richdata2" ref="B2:C44">
    <sortCondition ref="B2:B44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726FF-8E83-419B-AE25-E33B09F1AE6D}">
  <dimension ref="B1:J44"/>
  <sheetViews>
    <sheetView workbookViewId="0">
      <selection activeCell="L12" sqref="L12"/>
    </sheetView>
  </sheetViews>
  <sheetFormatPr defaultRowHeight="15" x14ac:dyDescent="0.25"/>
  <cols>
    <col min="1" max="1" width="11.5703125" customWidth="1"/>
    <col min="2" max="2" width="10.85546875" customWidth="1"/>
    <col min="3" max="3" width="10.42578125" customWidth="1"/>
    <col min="4" max="4" width="12.28515625" customWidth="1"/>
    <col min="6" max="6" width="8" bestFit="1" customWidth="1"/>
    <col min="7" max="8" width="9.5703125" bestFit="1" customWidth="1"/>
    <col min="9" max="9" width="12.42578125" customWidth="1"/>
  </cols>
  <sheetData>
    <row r="1" spans="2:10" x14ac:dyDescent="0.25">
      <c r="I1" s="18" t="s">
        <v>26</v>
      </c>
      <c r="J1" s="18" t="s">
        <v>27</v>
      </c>
    </row>
    <row r="2" spans="2:10" x14ac:dyDescent="0.25">
      <c r="B2" s="12">
        <v>44814</v>
      </c>
      <c r="C2" s="13" t="s">
        <v>23</v>
      </c>
      <c r="D2" s="13" t="s">
        <v>5</v>
      </c>
      <c r="E2" s="14" t="s">
        <v>15</v>
      </c>
      <c r="F2" s="13">
        <v>7</v>
      </c>
      <c r="G2" s="15">
        <v>1.29</v>
      </c>
      <c r="H2" s="17">
        <v>9.0300000000000011</v>
      </c>
      <c r="I2" s="18">
        <f>IF(C2="east",H2*0.05,H2)</f>
        <v>9.0300000000000011</v>
      </c>
      <c r="J2" s="18">
        <f>IF(C2="east",H2-I2,I2)</f>
        <v>9.0300000000000011</v>
      </c>
    </row>
    <row r="3" spans="2:10" x14ac:dyDescent="0.25">
      <c r="B3" s="12">
        <v>44865</v>
      </c>
      <c r="C3" s="13" t="s">
        <v>23</v>
      </c>
      <c r="D3" s="13" t="s">
        <v>18</v>
      </c>
      <c r="E3" s="14" t="s">
        <v>15</v>
      </c>
      <c r="F3" s="13">
        <v>14</v>
      </c>
      <c r="G3" s="15">
        <v>1.29</v>
      </c>
      <c r="H3" s="17">
        <v>18.060000000000002</v>
      </c>
      <c r="I3" s="18">
        <f t="shared" ref="I3:I44" si="0">IF(C3="east",H3*0.05,H3)</f>
        <v>18.060000000000002</v>
      </c>
      <c r="J3" s="18">
        <f t="shared" ref="J3:J44" si="1">IF(C3="east",H3-I3,I3)</f>
        <v>18.060000000000002</v>
      </c>
    </row>
    <row r="4" spans="2:10" x14ac:dyDescent="0.25">
      <c r="B4" s="12">
        <v>44610</v>
      </c>
      <c r="C4" s="13" t="s">
        <v>25</v>
      </c>
      <c r="D4" s="13" t="s">
        <v>7</v>
      </c>
      <c r="E4" s="14" t="s">
        <v>16</v>
      </c>
      <c r="F4" s="13">
        <v>4</v>
      </c>
      <c r="G4" s="15">
        <v>4.99</v>
      </c>
      <c r="H4" s="17">
        <v>19.96</v>
      </c>
      <c r="I4" s="18">
        <f t="shared" si="0"/>
        <v>0.99800000000000011</v>
      </c>
      <c r="J4" s="18">
        <f t="shared" si="1"/>
        <v>18.962</v>
      </c>
    </row>
    <row r="5" spans="2:10" x14ac:dyDescent="0.25">
      <c r="B5" s="12">
        <v>44882</v>
      </c>
      <c r="C5" s="13" t="s">
        <v>23</v>
      </c>
      <c r="D5" s="13" t="s">
        <v>6</v>
      </c>
      <c r="E5" s="14" t="s">
        <v>16</v>
      </c>
      <c r="F5" s="13">
        <v>11</v>
      </c>
      <c r="G5" s="15">
        <v>4.99</v>
      </c>
      <c r="H5" s="17">
        <v>54.89</v>
      </c>
      <c r="I5" s="18">
        <f t="shared" si="0"/>
        <v>54.89</v>
      </c>
      <c r="J5" s="18">
        <f t="shared" si="1"/>
        <v>54.89</v>
      </c>
    </row>
    <row r="6" spans="2:10" x14ac:dyDescent="0.25">
      <c r="B6" s="12">
        <v>44389</v>
      </c>
      <c r="C6" s="13" t="s">
        <v>25</v>
      </c>
      <c r="D6" s="13" t="s">
        <v>11</v>
      </c>
      <c r="E6" s="14" t="s">
        <v>16</v>
      </c>
      <c r="F6" s="13">
        <v>29</v>
      </c>
      <c r="G6" s="15">
        <v>1.99</v>
      </c>
      <c r="H6" s="17">
        <v>57.71</v>
      </c>
      <c r="I6" s="18">
        <f t="shared" si="0"/>
        <v>2.8855000000000004</v>
      </c>
      <c r="J6" s="18">
        <f t="shared" si="1"/>
        <v>54.8245</v>
      </c>
    </row>
    <row r="7" spans="2:10" x14ac:dyDescent="0.25">
      <c r="B7" s="12">
        <v>44338</v>
      </c>
      <c r="C7" s="13" t="s">
        <v>24</v>
      </c>
      <c r="D7" s="13" t="s">
        <v>9</v>
      </c>
      <c r="E7" s="14" t="s">
        <v>15</v>
      </c>
      <c r="F7" s="13">
        <v>32</v>
      </c>
      <c r="G7" s="15">
        <v>1.99</v>
      </c>
      <c r="H7" s="17">
        <v>63.68</v>
      </c>
      <c r="I7" s="18">
        <f t="shared" si="0"/>
        <v>63.68</v>
      </c>
      <c r="J7" s="18">
        <f t="shared" si="1"/>
        <v>63.68</v>
      </c>
    </row>
    <row r="8" spans="2:10" x14ac:dyDescent="0.25">
      <c r="B8" s="12">
        <v>44695</v>
      </c>
      <c r="C8" s="13" t="s">
        <v>23</v>
      </c>
      <c r="D8" s="13" t="s">
        <v>5</v>
      </c>
      <c r="E8" s="14" t="s">
        <v>15</v>
      </c>
      <c r="F8" s="13">
        <v>53</v>
      </c>
      <c r="G8" s="15">
        <v>1.29</v>
      </c>
      <c r="H8" s="17">
        <v>68.37</v>
      </c>
      <c r="I8" s="18">
        <f t="shared" si="0"/>
        <v>68.37</v>
      </c>
      <c r="J8" s="18">
        <f t="shared" si="1"/>
        <v>68.37</v>
      </c>
    </row>
    <row r="9" spans="2:10" x14ac:dyDescent="0.25">
      <c r="B9" s="12">
        <v>44542</v>
      </c>
      <c r="C9" s="13" t="s">
        <v>23</v>
      </c>
      <c r="D9" s="13" t="s">
        <v>10</v>
      </c>
      <c r="E9" s="14" t="s">
        <v>15</v>
      </c>
      <c r="F9" s="13">
        <v>67</v>
      </c>
      <c r="G9" s="15">
        <v>1.29</v>
      </c>
      <c r="H9" s="17">
        <v>86.43</v>
      </c>
      <c r="I9" s="18">
        <f t="shared" si="0"/>
        <v>86.43</v>
      </c>
      <c r="J9" s="18">
        <f t="shared" si="1"/>
        <v>86.43</v>
      </c>
    </row>
    <row r="10" spans="2:10" x14ac:dyDescent="0.25">
      <c r="B10" s="12">
        <v>44661</v>
      </c>
      <c r="C10" s="13" t="s">
        <v>23</v>
      </c>
      <c r="D10" s="13" t="s">
        <v>18</v>
      </c>
      <c r="E10" s="14" t="s">
        <v>15</v>
      </c>
      <c r="F10" s="13">
        <v>66</v>
      </c>
      <c r="G10" s="15">
        <v>1.99</v>
      </c>
      <c r="H10" s="17">
        <v>131.34</v>
      </c>
      <c r="I10" s="18">
        <f t="shared" si="0"/>
        <v>131.34</v>
      </c>
      <c r="J10" s="18">
        <f t="shared" si="1"/>
        <v>131.34</v>
      </c>
    </row>
    <row r="11" spans="2:10" x14ac:dyDescent="0.25">
      <c r="B11" s="12">
        <v>44916</v>
      </c>
      <c r="C11" s="13" t="s">
        <v>23</v>
      </c>
      <c r="D11" s="13" t="s">
        <v>18</v>
      </c>
      <c r="E11" s="14" t="s">
        <v>16</v>
      </c>
      <c r="F11" s="13">
        <v>28</v>
      </c>
      <c r="G11" s="15">
        <v>4.99</v>
      </c>
      <c r="H11" s="17">
        <v>139.72</v>
      </c>
      <c r="I11" s="18">
        <f t="shared" si="0"/>
        <v>139.72</v>
      </c>
      <c r="J11" s="18">
        <f t="shared" si="1"/>
        <v>139.72</v>
      </c>
    </row>
    <row r="12" spans="2:10" x14ac:dyDescent="0.25">
      <c r="B12" s="12">
        <v>44627</v>
      </c>
      <c r="C12" s="13" t="s">
        <v>24</v>
      </c>
      <c r="D12" s="13" t="s">
        <v>13</v>
      </c>
      <c r="E12" s="14" t="s">
        <v>16</v>
      </c>
      <c r="F12" s="13">
        <v>7</v>
      </c>
      <c r="G12" s="15">
        <v>19.989999999999998</v>
      </c>
      <c r="H12" s="17">
        <v>139.92999999999998</v>
      </c>
      <c r="I12" s="18">
        <f t="shared" si="0"/>
        <v>139.92999999999998</v>
      </c>
      <c r="J12" s="18">
        <f t="shared" si="1"/>
        <v>139.92999999999998</v>
      </c>
    </row>
    <row r="13" spans="2:10" x14ac:dyDescent="0.25">
      <c r="B13" s="12">
        <v>44304</v>
      </c>
      <c r="C13" s="13" t="s">
        <v>23</v>
      </c>
      <c r="D13" s="13" t="s">
        <v>18</v>
      </c>
      <c r="E13" s="14" t="s">
        <v>15</v>
      </c>
      <c r="F13" s="13">
        <v>75</v>
      </c>
      <c r="G13" s="15">
        <v>1.99</v>
      </c>
      <c r="H13" s="17">
        <v>149.25</v>
      </c>
      <c r="I13" s="18">
        <f t="shared" si="0"/>
        <v>149.25</v>
      </c>
      <c r="J13" s="18">
        <f t="shared" si="1"/>
        <v>149.25</v>
      </c>
    </row>
    <row r="14" spans="2:10" x14ac:dyDescent="0.25">
      <c r="B14" s="12">
        <v>44831</v>
      </c>
      <c r="C14" s="13" t="s">
        <v>24</v>
      </c>
      <c r="D14" s="13" t="s">
        <v>13</v>
      </c>
      <c r="E14" s="14" t="s">
        <v>17</v>
      </c>
      <c r="F14" s="13">
        <v>76</v>
      </c>
      <c r="G14" s="15">
        <v>1.99</v>
      </c>
      <c r="H14" s="17">
        <v>151.24</v>
      </c>
      <c r="I14" s="18">
        <f t="shared" si="0"/>
        <v>151.24</v>
      </c>
      <c r="J14" s="18">
        <f t="shared" si="1"/>
        <v>151.24</v>
      </c>
    </row>
    <row r="15" spans="2:10" x14ac:dyDescent="0.25">
      <c r="B15" s="12">
        <v>44270</v>
      </c>
      <c r="C15" s="13" t="s">
        <v>24</v>
      </c>
      <c r="D15" s="13" t="s">
        <v>13</v>
      </c>
      <c r="E15" s="14" t="s">
        <v>15</v>
      </c>
      <c r="F15" s="13">
        <v>56</v>
      </c>
      <c r="G15" s="15">
        <v>2.99</v>
      </c>
      <c r="H15" s="17">
        <v>167.44</v>
      </c>
      <c r="I15" s="18">
        <f t="shared" si="0"/>
        <v>167.44</v>
      </c>
      <c r="J15" s="18">
        <f t="shared" si="1"/>
        <v>167.44</v>
      </c>
    </row>
    <row r="16" spans="2:10" x14ac:dyDescent="0.25">
      <c r="B16" s="12">
        <v>44423</v>
      </c>
      <c r="C16" s="13" t="s">
        <v>25</v>
      </c>
      <c r="D16" s="13" t="s">
        <v>7</v>
      </c>
      <c r="E16" s="14" t="s">
        <v>15</v>
      </c>
      <c r="F16" s="13">
        <v>35</v>
      </c>
      <c r="G16" s="15">
        <v>4.99</v>
      </c>
      <c r="H16" s="17">
        <v>174.65</v>
      </c>
      <c r="I16" s="18">
        <f t="shared" si="0"/>
        <v>8.7324999999999999</v>
      </c>
      <c r="J16" s="18">
        <f t="shared" si="1"/>
        <v>165.91750000000002</v>
      </c>
    </row>
    <row r="17" spans="2:10" x14ac:dyDescent="0.25">
      <c r="B17" s="12">
        <v>44236</v>
      </c>
      <c r="C17" s="13" t="s">
        <v>23</v>
      </c>
      <c r="D17" s="13" t="s">
        <v>6</v>
      </c>
      <c r="E17" s="14" t="s">
        <v>15</v>
      </c>
      <c r="F17" s="13">
        <v>36</v>
      </c>
      <c r="G17" s="15">
        <v>4.99</v>
      </c>
      <c r="H17" s="17">
        <v>179.64000000000001</v>
      </c>
      <c r="I17" s="18">
        <f t="shared" si="0"/>
        <v>179.64000000000001</v>
      </c>
      <c r="J17" s="18">
        <f t="shared" si="1"/>
        <v>179.64000000000001</v>
      </c>
    </row>
    <row r="18" spans="2:10" x14ac:dyDescent="0.25">
      <c r="B18" s="12">
        <v>44202</v>
      </c>
      <c r="C18" s="13" t="s">
        <v>25</v>
      </c>
      <c r="D18" s="13" t="s">
        <v>7</v>
      </c>
      <c r="E18" s="14" t="s">
        <v>15</v>
      </c>
      <c r="F18" s="13">
        <v>95</v>
      </c>
      <c r="G18" s="15">
        <v>1.99</v>
      </c>
      <c r="H18" s="17">
        <v>189.05</v>
      </c>
      <c r="I18" s="18">
        <f t="shared" si="0"/>
        <v>9.4525000000000006</v>
      </c>
      <c r="J18" s="18">
        <f t="shared" si="1"/>
        <v>179.59750000000003</v>
      </c>
    </row>
    <row r="19" spans="2:10" x14ac:dyDescent="0.25">
      <c r="B19" s="12">
        <v>44644</v>
      </c>
      <c r="C19" s="13" t="s">
        <v>23</v>
      </c>
      <c r="D19" s="13" t="s">
        <v>6</v>
      </c>
      <c r="E19" s="14" t="s">
        <v>21</v>
      </c>
      <c r="F19" s="13">
        <v>50</v>
      </c>
      <c r="G19" s="15">
        <v>4.99</v>
      </c>
      <c r="H19" s="17">
        <v>249.5</v>
      </c>
      <c r="I19" s="18">
        <f t="shared" si="0"/>
        <v>249.5</v>
      </c>
      <c r="J19" s="18">
        <f t="shared" si="1"/>
        <v>249.5</v>
      </c>
    </row>
    <row r="20" spans="2:10" x14ac:dyDescent="0.25">
      <c r="B20" s="12">
        <v>44440</v>
      </c>
      <c r="C20" s="13" t="s">
        <v>23</v>
      </c>
      <c r="D20" s="13" t="s">
        <v>10</v>
      </c>
      <c r="E20" s="14" t="s">
        <v>20</v>
      </c>
      <c r="F20" s="13">
        <v>2</v>
      </c>
      <c r="G20" s="15">
        <v>125</v>
      </c>
      <c r="H20" s="17">
        <v>250</v>
      </c>
      <c r="I20" s="18">
        <f t="shared" si="0"/>
        <v>250</v>
      </c>
      <c r="J20" s="18">
        <f t="shared" si="1"/>
        <v>250</v>
      </c>
    </row>
    <row r="21" spans="2:10" x14ac:dyDescent="0.25">
      <c r="B21" s="12">
        <v>44474</v>
      </c>
      <c r="C21" s="13" t="s">
        <v>23</v>
      </c>
      <c r="D21" s="13" t="s">
        <v>12</v>
      </c>
      <c r="E21" s="14" t="s">
        <v>16</v>
      </c>
      <c r="F21" s="13">
        <v>28</v>
      </c>
      <c r="G21" s="15">
        <v>8.99</v>
      </c>
      <c r="H21" s="17">
        <v>251.72</v>
      </c>
      <c r="I21" s="18">
        <f t="shared" si="0"/>
        <v>251.72</v>
      </c>
      <c r="J21" s="18">
        <f t="shared" si="1"/>
        <v>251.72</v>
      </c>
    </row>
    <row r="22" spans="2:10" x14ac:dyDescent="0.25">
      <c r="B22" s="12">
        <v>44457</v>
      </c>
      <c r="C22" s="13" t="s">
        <v>25</v>
      </c>
      <c r="D22" s="13" t="s">
        <v>7</v>
      </c>
      <c r="E22" s="14" t="s">
        <v>21</v>
      </c>
      <c r="F22" s="13">
        <v>16</v>
      </c>
      <c r="G22" s="15">
        <v>15.99</v>
      </c>
      <c r="H22" s="17">
        <v>255.84</v>
      </c>
      <c r="I22" s="18">
        <f t="shared" si="0"/>
        <v>12.792000000000002</v>
      </c>
      <c r="J22" s="18">
        <f t="shared" si="1"/>
        <v>243.048</v>
      </c>
    </row>
    <row r="23" spans="2:10" x14ac:dyDescent="0.25">
      <c r="B23" s="12">
        <v>44287</v>
      </c>
      <c r="C23" s="13" t="s">
        <v>25</v>
      </c>
      <c r="D23" s="13" t="s">
        <v>7</v>
      </c>
      <c r="E23" s="14" t="s">
        <v>16</v>
      </c>
      <c r="F23" s="13">
        <v>60</v>
      </c>
      <c r="G23" s="15">
        <v>4.99</v>
      </c>
      <c r="H23" s="17">
        <v>299.40000000000003</v>
      </c>
      <c r="I23" s="18">
        <f t="shared" si="0"/>
        <v>14.970000000000002</v>
      </c>
      <c r="J23" s="18">
        <f t="shared" si="1"/>
        <v>284.43</v>
      </c>
    </row>
    <row r="24" spans="2:10" x14ac:dyDescent="0.25">
      <c r="B24" s="12">
        <v>44508</v>
      </c>
      <c r="C24" s="13" t="s">
        <v>25</v>
      </c>
      <c r="D24" s="13" t="s">
        <v>19</v>
      </c>
      <c r="E24" s="14" t="s">
        <v>17</v>
      </c>
      <c r="F24" s="13">
        <v>15</v>
      </c>
      <c r="G24" s="15">
        <v>19.989999999999998</v>
      </c>
      <c r="H24" s="17">
        <v>299.84999999999997</v>
      </c>
      <c r="I24" s="18">
        <f t="shared" si="0"/>
        <v>14.9925</v>
      </c>
      <c r="J24" s="18">
        <f t="shared" si="1"/>
        <v>284.85749999999996</v>
      </c>
    </row>
    <row r="25" spans="2:10" x14ac:dyDescent="0.25">
      <c r="B25" s="12">
        <v>44746</v>
      </c>
      <c r="C25" s="13" t="s">
        <v>25</v>
      </c>
      <c r="D25" s="13" t="s">
        <v>7</v>
      </c>
      <c r="E25" s="14" t="s">
        <v>21</v>
      </c>
      <c r="F25" s="13">
        <v>62</v>
      </c>
      <c r="G25" s="15">
        <v>4.99</v>
      </c>
      <c r="H25" s="17">
        <v>309.38</v>
      </c>
      <c r="I25" s="18">
        <f t="shared" si="0"/>
        <v>15.469000000000001</v>
      </c>
      <c r="J25" s="18">
        <f t="shared" si="1"/>
        <v>293.911</v>
      </c>
    </row>
    <row r="26" spans="2:10" x14ac:dyDescent="0.25">
      <c r="B26" s="12">
        <v>44576</v>
      </c>
      <c r="C26" s="13" t="s">
        <v>23</v>
      </c>
      <c r="D26" s="13" t="s">
        <v>5</v>
      </c>
      <c r="E26" s="14" t="s">
        <v>16</v>
      </c>
      <c r="F26" s="13">
        <v>46</v>
      </c>
      <c r="G26" s="15">
        <v>8.99</v>
      </c>
      <c r="H26" s="17">
        <v>413.54</v>
      </c>
      <c r="I26" s="18">
        <f t="shared" si="0"/>
        <v>413.54</v>
      </c>
      <c r="J26" s="18">
        <f t="shared" si="1"/>
        <v>413.54</v>
      </c>
    </row>
    <row r="27" spans="2:10" x14ac:dyDescent="0.25">
      <c r="B27" s="12">
        <v>44321</v>
      </c>
      <c r="C27" s="13" t="s">
        <v>23</v>
      </c>
      <c r="D27" s="13" t="s">
        <v>6</v>
      </c>
      <c r="E27" s="14" t="s">
        <v>15</v>
      </c>
      <c r="F27" s="13">
        <v>90</v>
      </c>
      <c r="G27" s="15">
        <v>4.99</v>
      </c>
      <c r="H27" s="17">
        <v>449.1</v>
      </c>
      <c r="I27" s="18">
        <f t="shared" si="0"/>
        <v>449.1</v>
      </c>
      <c r="J27" s="18">
        <f t="shared" si="1"/>
        <v>449.1</v>
      </c>
    </row>
    <row r="28" spans="2:10" x14ac:dyDescent="0.25">
      <c r="B28" s="12">
        <v>44372</v>
      </c>
      <c r="C28" s="13" t="s">
        <v>23</v>
      </c>
      <c r="D28" s="13" t="s">
        <v>12</v>
      </c>
      <c r="E28" s="14" t="s">
        <v>15</v>
      </c>
      <c r="F28" s="13">
        <v>90</v>
      </c>
      <c r="G28" s="15">
        <v>4.99</v>
      </c>
      <c r="H28" s="17">
        <v>449.1</v>
      </c>
      <c r="I28" s="18">
        <f t="shared" si="0"/>
        <v>449.1</v>
      </c>
      <c r="J28" s="18">
        <f t="shared" si="1"/>
        <v>449.1</v>
      </c>
    </row>
    <row r="29" spans="2:10" x14ac:dyDescent="0.25">
      <c r="B29" s="12">
        <v>44678</v>
      </c>
      <c r="C29" s="13" t="s">
        <v>25</v>
      </c>
      <c r="D29" s="13" t="s">
        <v>11</v>
      </c>
      <c r="E29" s="14" t="s">
        <v>17</v>
      </c>
      <c r="F29" s="13">
        <v>96</v>
      </c>
      <c r="G29" s="15">
        <v>4.99</v>
      </c>
      <c r="H29" s="17">
        <v>479.04</v>
      </c>
      <c r="I29" s="18">
        <f t="shared" si="0"/>
        <v>23.952000000000002</v>
      </c>
      <c r="J29" s="18">
        <f t="shared" si="1"/>
        <v>455.08800000000002</v>
      </c>
    </row>
    <row r="30" spans="2:10" x14ac:dyDescent="0.25">
      <c r="B30" s="12">
        <v>44525</v>
      </c>
      <c r="C30" s="13" t="s">
        <v>23</v>
      </c>
      <c r="D30" s="13" t="s">
        <v>8</v>
      </c>
      <c r="E30" s="14" t="s">
        <v>21</v>
      </c>
      <c r="F30" s="13">
        <v>96</v>
      </c>
      <c r="G30" s="15">
        <v>4.99</v>
      </c>
      <c r="H30" s="17">
        <v>479.04</v>
      </c>
      <c r="I30" s="18">
        <f t="shared" si="0"/>
        <v>479.04</v>
      </c>
      <c r="J30" s="18">
        <f t="shared" si="1"/>
        <v>479.04</v>
      </c>
    </row>
    <row r="31" spans="2:10" x14ac:dyDescent="0.25">
      <c r="B31" s="12">
        <v>44355</v>
      </c>
      <c r="C31" s="13" t="s">
        <v>25</v>
      </c>
      <c r="D31" s="13" t="s">
        <v>7</v>
      </c>
      <c r="E31" s="14" t="s">
        <v>16</v>
      </c>
      <c r="F31" s="13">
        <v>60</v>
      </c>
      <c r="G31" s="15">
        <v>8.99</v>
      </c>
      <c r="H31" s="17">
        <v>539.4</v>
      </c>
      <c r="I31" s="18">
        <f t="shared" si="0"/>
        <v>26.97</v>
      </c>
      <c r="J31" s="18">
        <f t="shared" si="1"/>
        <v>512.42999999999995</v>
      </c>
    </row>
    <row r="32" spans="2:10" x14ac:dyDescent="0.25">
      <c r="B32" s="12">
        <v>44253</v>
      </c>
      <c r="C32" s="13" t="s">
        <v>23</v>
      </c>
      <c r="D32" s="13" t="s">
        <v>5</v>
      </c>
      <c r="E32" s="14" t="s">
        <v>17</v>
      </c>
      <c r="F32" s="13">
        <v>27</v>
      </c>
      <c r="G32" s="15">
        <v>19.989999999999998</v>
      </c>
      <c r="H32" s="17">
        <v>539.7299999999999</v>
      </c>
      <c r="I32" s="18">
        <f t="shared" si="0"/>
        <v>539.7299999999999</v>
      </c>
      <c r="J32" s="18">
        <f t="shared" si="1"/>
        <v>539.7299999999999</v>
      </c>
    </row>
    <row r="33" spans="2:10" x14ac:dyDescent="0.25">
      <c r="B33" s="12">
        <v>44491</v>
      </c>
      <c r="C33" s="13" t="s">
        <v>25</v>
      </c>
      <c r="D33" s="13" t="s">
        <v>7</v>
      </c>
      <c r="E33" s="14" t="s">
        <v>17</v>
      </c>
      <c r="F33" s="13">
        <v>64</v>
      </c>
      <c r="G33" s="15">
        <v>8.99</v>
      </c>
      <c r="H33" s="17">
        <v>575.36</v>
      </c>
      <c r="I33" s="18">
        <f t="shared" si="0"/>
        <v>28.768000000000001</v>
      </c>
      <c r="J33" s="18">
        <f t="shared" si="1"/>
        <v>546.59199999999998</v>
      </c>
    </row>
    <row r="34" spans="2:10" x14ac:dyDescent="0.25">
      <c r="B34" s="12">
        <v>44729</v>
      </c>
      <c r="C34" s="13" t="s">
        <v>23</v>
      </c>
      <c r="D34" s="13" t="s">
        <v>8</v>
      </c>
      <c r="E34" s="14" t="s">
        <v>20</v>
      </c>
      <c r="F34" s="13">
        <v>5</v>
      </c>
      <c r="G34" s="15">
        <v>125</v>
      </c>
      <c r="H34" s="17">
        <v>625</v>
      </c>
      <c r="I34" s="18">
        <f t="shared" si="0"/>
        <v>625</v>
      </c>
      <c r="J34" s="18">
        <f t="shared" si="1"/>
        <v>625</v>
      </c>
    </row>
    <row r="35" spans="2:10" x14ac:dyDescent="0.25">
      <c r="B35" s="12">
        <v>44763</v>
      </c>
      <c r="C35" s="13" t="s">
        <v>23</v>
      </c>
      <c r="D35" s="13" t="s">
        <v>12</v>
      </c>
      <c r="E35" s="14" t="s">
        <v>21</v>
      </c>
      <c r="F35" s="13">
        <v>55</v>
      </c>
      <c r="G35" s="15">
        <v>12.49</v>
      </c>
      <c r="H35" s="17">
        <v>686.95</v>
      </c>
      <c r="I35" s="18">
        <f t="shared" si="0"/>
        <v>686.95</v>
      </c>
      <c r="J35" s="18">
        <f t="shared" si="1"/>
        <v>686.95</v>
      </c>
    </row>
    <row r="36" spans="2:10" x14ac:dyDescent="0.25">
      <c r="B36" s="12">
        <v>44712</v>
      </c>
      <c r="C36" s="13" t="s">
        <v>23</v>
      </c>
      <c r="D36" s="13" t="s">
        <v>5</v>
      </c>
      <c r="E36" s="14" t="s">
        <v>16</v>
      </c>
      <c r="F36" s="13">
        <v>80</v>
      </c>
      <c r="G36" s="15">
        <v>8.99</v>
      </c>
      <c r="H36" s="17">
        <v>719.2</v>
      </c>
      <c r="I36" s="18">
        <f t="shared" si="0"/>
        <v>719.2</v>
      </c>
      <c r="J36" s="18">
        <f t="shared" si="1"/>
        <v>719.2</v>
      </c>
    </row>
    <row r="37" spans="2:10" x14ac:dyDescent="0.25">
      <c r="B37" s="12">
        <v>44797</v>
      </c>
      <c r="C37" s="13" t="s">
        <v>24</v>
      </c>
      <c r="D37" s="13" t="s">
        <v>13</v>
      </c>
      <c r="E37" s="14" t="s">
        <v>20</v>
      </c>
      <c r="F37" s="13">
        <v>3</v>
      </c>
      <c r="G37" s="15">
        <v>275</v>
      </c>
      <c r="H37" s="17">
        <v>825</v>
      </c>
      <c r="I37" s="18">
        <f t="shared" si="0"/>
        <v>825</v>
      </c>
      <c r="J37" s="18">
        <f t="shared" si="1"/>
        <v>825</v>
      </c>
    </row>
    <row r="38" spans="2:10" x14ac:dyDescent="0.25">
      <c r="B38" s="12">
        <v>44219</v>
      </c>
      <c r="C38" s="13" t="s">
        <v>23</v>
      </c>
      <c r="D38" s="13" t="s">
        <v>8</v>
      </c>
      <c r="E38" s="14" t="s">
        <v>16</v>
      </c>
      <c r="F38" s="13">
        <v>50</v>
      </c>
      <c r="G38" s="15">
        <v>19.989999999999998</v>
      </c>
      <c r="H38" s="17">
        <v>999.49999999999989</v>
      </c>
      <c r="I38" s="18">
        <f t="shared" si="0"/>
        <v>999.49999999999989</v>
      </c>
      <c r="J38" s="18">
        <f t="shared" si="1"/>
        <v>999.49999999999989</v>
      </c>
    </row>
    <row r="39" spans="2:10" x14ac:dyDescent="0.25">
      <c r="B39" s="12">
        <v>44780</v>
      </c>
      <c r="C39" s="13" t="s">
        <v>23</v>
      </c>
      <c r="D39" s="13" t="s">
        <v>8</v>
      </c>
      <c r="E39" s="14" t="s">
        <v>21</v>
      </c>
      <c r="F39" s="13">
        <v>42</v>
      </c>
      <c r="G39" s="15">
        <v>23.95</v>
      </c>
      <c r="H39" s="17">
        <v>1005.9</v>
      </c>
      <c r="I39" s="18">
        <f t="shared" si="0"/>
        <v>1005.9</v>
      </c>
      <c r="J39" s="18">
        <f t="shared" si="1"/>
        <v>1005.9</v>
      </c>
    </row>
    <row r="40" spans="2:10" x14ac:dyDescent="0.25">
      <c r="B40" s="12">
        <v>44848</v>
      </c>
      <c r="C40" s="13" t="s">
        <v>24</v>
      </c>
      <c r="D40" s="13" t="s">
        <v>9</v>
      </c>
      <c r="E40" s="14" t="s">
        <v>16</v>
      </c>
      <c r="F40" s="13">
        <v>57</v>
      </c>
      <c r="G40" s="15">
        <v>19.989999999999998</v>
      </c>
      <c r="H40" s="17">
        <v>1139.4299999999998</v>
      </c>
      <c r="I40" s="18">
        <f t="shared" si="0"/>
        <v>1139.4299999999998</v>
      </c>
      <c r="J40" s="18">
        <f t="shared" si="1"/>
        <v>1139.4299999999998</v>
      </c>
    </row>
    <row r="41" spans="2:10" x14ac:dyDescent="0.25">
      <c r="B41" s="12">
        <v>44559</v>
      </c>
      <c r="C41" s="13" t="s">
        <v>25</v>
      </c>
      <c r="D41" s="13" t="s">
        <v>19</v>
      </c>
      <c r="E41" s="14" t="s">
        <v>21</v>
      </c>
      <c r="F41" s="13">
        <v>74</v>
      </c>
      <c r="G41" s="15">
        <v>15.99</v>
      </c>
      <c r="H41" s="17">
        <v>1183.26</v>
      </c>
      <c r="I41" s="18">
        <f t="shared" si="0"/>
        <v>59.163000000000004</v>
      </c>
      <c r="J41" s="18">
        <f t="shared" si="1"/>
        <v>1124.097</v>
      </c>
    </row>
    <row r="42" spans="2:10" x14ac:dyDescent="0.25">
      <c r="B42" s="12">
        <v>44593</v>
      </c>
      <c r="C42" s="13" t="s">
        <v>23</v>
      </c>
      <c r="D42" s="13" t="s">
        <v>10</v>
      </c>
      <c r="E42" s="14" t="s">
        <v>16</v>
      </c>
      <c r="F42" s="13">
        <v>87</v>
      </c>
      <c r="G42" s="15">
        <v>15</v>
      </c>
      <c r="H42" s="17">
        <v>1305</v>
      </c>
      <c r="I42" s="18">
        <f t="shared" si="0"/>
        <v>1305</v>
      </c>
      <c r="J42" s="18">
        <f t="shared" si="1"/>
        <v>1305</v>
      </c>
    </row>
    <row r="43" spans="2:10" x14ac:dyDescent="0.25">
      <c r="B43" s="12">
        <v>44406</v>
      </c>
      <c r="C43" s="13" t="s">
        <v>25</v>
      </c>
      <c r="D43" s="13" t="s">
        <v>19</v>
      </c>
      <c r="E43" s="14" t="s">
        <v>16</v>
      </c>
      <c r="F43" s="13">
        <v>81</v>
      </c>
      <c r="G43" s="15">
        <v>19.989999999999998</v>
      </c>
      <c r="H43" s="17">
        <v>1619.1899999999998</v>
      </c>
      <c r="I43" s="18">
        <f t="shared" si="0"/>
        <v>80.959499999999991</v>
      </c>
      <c r="J43" s="18">
        <f t="shared" si="1"/>
        <v>1538.2304999999999</v>
      </c>
    </row>
    <row r="44" spans="2:10" x14ac:dyDescent="0.25">
      <c r="B44" s="12">
        <v>44899</v>
      </c>
      <c r="C44" s="13" t="s">
        <v>23</v>
      </c>
      <c r="D44" s="13" t="s">
        <v>6</v>
      </c>
      <c r="E44" s="14" t="s">
        <v>16</v>
      </c>
      <c r="F44" s="13">
        <v>94</v>
      </c>
      <c r="G44" s="15">
        <v>19.989999999999998</v>
      </c>
      <c r="H44" s="17">
        <v>1879.06</v>
      </c>
      <c r="I44" s="18">
        <f t="shared" si="0"/>
        <v>1879.06</v>
      </c>
      <c r="J44" s="18">
        <f t="shared" si="1"/>
        <v>1879.06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8CDCD8-FDF9-409B-89E4-316FF886E292}">
  <dimension ref="A1:G44"/>
  <sheetViews>
    <sheetView workbookViewId="0">
      <selection activeCell="J9" sqref="J9"/>
    </sheetView>
  </sheetViews>
  <sheetFormatPr defaultColWidth="9.140625" defaultRowHeight="15" x14ac:dyDescent="0.25"/>
  <cols>
    <col min="1" max="1" width="21.7109375" style="1" customWidth="1"/>
    <col min="2" max="2" width="26" style="1" customWidth="1"/>
    <col min="3" max="3" width="21" style="1" customWidth="1"/>
    <col min="4" max="4" width="13.42578125" style="1" customWidth="1"/>
    <col min="5" max="5" width="17.85546875" style="2" customWidth="1"/>
    <col min="6" max="6" width="17.7109375" style="1" customWidth="1"/>
    <col min="7" max="7" width="17.42578125" style="1" customWidth="1"/>
    <col min="8" max="16384" width="9.140625" style="1"/>
  </cols>
  <sheetData>
    <row r="1" spans="1:7" x14ac:dyDescent="0.25">
      <c r="A1" s="3" t="s">
        <v>22</v>
      </c>
      <c r="B1" s="4" t="s">
        <v>0</v>
      </c>
      <c r="C1" s="4" t="s">
        <v>1</v>
      </c>
      <c r="D1" s="5" t="s">
        <v>2</v>
      </c>
      <c r="E1" s="6" t="s">
        <v>3</v>
      </c>
      <c r="F1" s="5" t="s">
        <v>14</v>
      </c>
      <c r="G1" s="5" t="s">
        <v>4</v>
      </c>
    </row>
    <row r="2" spans="1:7" x14ac:dyDescent="0.25">
      <c r="A2" s="7">
        <v>44916</v>
      </c>
      <c r="B2" s="8" t="s">
        <v>23</v>
      </c>
      <c r="C2" s="8" t="s">
        <v>18</v>
      </c>
      <c r="D2" s="5" t="s">
        <v>16</v>
      </c>
      <c r="E2" s="9">
        <v>28</v>
      </c>
      <c r="F2" s="10">
        <v>4.99</v>
      </c>
      <c r="G2" s="11">
        <v>139.72</v>
      </c>
    </row>
    <row r="3" spans="1:7" x14ac:dyDescent="0.25">
      <c r="A3" s="7">
        <v>44899</v>
      </c>
      <c r="B3" s="8" t="s">
        <v>23</v>
      </c>
      <c r="C3" s="8" t="s">
        <v>6</v>
      </c>
      <c r="D3" s="5" t="s">
        <v>16</v>
      </c>
      <c r="E3" s="9">
        <v>94</v>
      </c>
      <c r="F3" s="10">
        <v>19.989999999999998</v>
      </c>
      <c r="G3" s="11">
        <v>1879.06</v>
      </c>
    </row>
    <row r="4" spans="1:7" x14ac:dyDescent="0.25">
      <c r="A4" s="7">
        <v>44882</v>
      </c>
      <c r="B4" s="8" t="s">
        <v>23</v>
      </c>
      <c r="C4" s="8" t="s">
        <v>6</v>
      </c>
      <c r="D4" s="5" t="s">
        <v>16</v>
      </c>
      <c r="E4" s="9">
        <v>11</v>
      </c>
      <c r="F4" s="10">
        <v>4.99</v>
      </c>
      <c r="G4" s="11">
        <v>54.89</v>
      </c>
    </row>
    <row r="5" spans="1:7" x14ac:dyDescent="0.25">
      <c r="A5" s="7">
        <v>44865</v>
      </c>
      <c r="B5" s="8" t="s">
        <v>23</v>
      </c>
      <c r="C5" s="8" t="s">
        <v>18</v>
      </c>
      <c r="D5" s="5" t="s">
        <v>15</v>
      </c>
      <c r="E5" s="9">
        <v>14</v>
      </c>
      <c r="F5" s="10">
        <v>1.29</v>
      </c>
      <c r="G5" s="11">
        <v>18.060000000000002</v>
      </c>
    </row>
    <row r="6" spans="1:7" x14ac:dyDescent="0.25">
      <c r="A6" s="7">
        <v>44848</v>
      </c>
      <c r="B6" s="8" t="s">
        <v>24</v>
      </c>
      <c r="C6" s="8" t="s">
        <v>9</v>
      </c>
      <c r="D6" s="5" t="s">
        <v>16</v>
      </c>
      <c r="E6" s="9">
        <v>57</v>
      </c>
      <c r="F6" s="10">
        <v>19.989999999999998</v>
      </c>
      <c r="G6" s="11">
        <v>1139.4299999999998</v>
      </c>
    </row>
    <row r="7" spans="1:7" x14ac:dyDescent="0.25">
      <c r="A7" s="7">
        <v>44831</v>
      </c>
      <c r="B7" s="8" t="s">
        <v>24</v>
      </c>
      <c r="C7" s="8" t="s">
        <v>13</v>
      </c>
      <c r="D7" s="5" t="s">
        <v>17</v>
      </c>
      <c r="E7" s="9">
        <v>76</v>
      </c>
      <c r="F7" s="10">
        <v>1.99</v>
      </c>
      <c r="G7" s="11">
        <v>151.24</v>
      </c>
    </row>
    <row r="8" spans="1:7" x14ac:dyDescent="0.25">
      <c r="A8" s="7">
        <v>44814</v>
      </c>
      <c r="B8" s="8" t="s">
        <v>23</v>
      </c>
      <c r="C8" s="8" t="s">
        <v>5</v>
      </c>
      <c r="D8" s="5" t="s">
        <v>15</v>
      </c>
      <c r="E8" s="9">
        <v>7</v>
      </c>
      <c r="F8" s="10">
        <v>1.29</v>
      </c>
      <c r="G8" s="11">
        <v>9.0300000000000011</v>
      </c>
    </row>
    <row r="9" spans="1:7" x14ac:dyDescent="0.25">
      <c r="A9" s="7">
        <v>44797</v>
      </c>
      <c r="B9" s="8" t="s">
        <v>24</v>
      </c>
      <c r="C9" s="8" t="s">
        <v>13</v>
      </c>
      <c r="D9" s="5" t="s">
        <v>20</v>
      </c>
      <c r="E9" s="9">
        <v>3</v>
      </c>
      <c r="F9" s="10">
        <v>275</v>
      </c>
      <c r="G9" s="11">
        <v>825</v>
      </c>
    </row>
    <row r="10" spans="1:7" x14ac:dyDescent="0.25">
      <c r="A10" s="7">
        <v>44780</v>
      </c>
      <c r="B10" s="8" t="s">
        <v>23</v>
      </c>
      <c r="C10" s="8" t="s">
        <v>8</v>
      </c>
      <c r="D10" s="5" t="s">
        <v>21</v>
      </c>
      <c r="E10" s="9">
        <v>42</v>
      </c>
      <c r="F10" s="10">
        <v>23.95</v>
      </c>
      <c r="G10" s="11">
        <v>1005.9</v>
      </c>
    </row>
    <row r="11" spans="1:7" x14ac:dyDescent="0.25">
      <c r="A11" s="7">
        <v>44763</v>
      </c>
      <c r="B11" s="8" t="s">
        <v>23</v>
      </c>
      <c r="C11" s="8" t="s">
        <v>12</v>
      </c>
      <c r="D11" s="5" t="s">
        <v>21</v>
      </c>
      <c r="E11" s="9">
        <v>55</v>
      </c>
      <c r="F11" s="10">
        <v>12.49</v>
      </c>
      <c r="G11" s="11">
        <v>686.95</v>
      </c>
    </row>
    <row r="12" spans="1:7" x14ac:dyDescent="0.25">
      <c r="A12" s="7">
        <v>44746</v>
      </c>
      <c r="B12" s="8" t="s">
        <v>25</v>
      </c>
      <c r="C12" s="8" t="s">
        <v>7</v>
      </c>
      <c r="D12" s="5" t="s">
        <v>21</v>
      </c>
      <c r="E12" s="9">
        <v>62</v>
      </c>
      <c r="F12" s="10">
        <v>4.99</v>
      </c>
      <c r="G12" s="11">
        <v>309.38</v>
      </c>
    </row>
    <row r="13" spans="1:7" x14ac:dyDescent="0.25">
      <c r="A13" s="7">
        <v>44729</v>
      </c>
      <c r="B13" s="8" t="s">
        <v>23</v>
      </c>
      <c r="C13" s="8" t="s">
        <v>8</v>
      </c>
      <c r="D13" s="5" t="s">
        <v>20</v>
      </c>
      <c r="E13" s="9">
        <v>5</v>
      </c>
      <c r="F13" s="10">
        <v>125</v>
      </c>
      <c r="G13" s="11">
        <v>625</v>
      </c>
    </row>
    <row r="14" spans="1:7" x14ac:dyDescent="0.25">
      <c r="A14" s="7">
        <v>44712</v>
      </c>
      <c r="B14" s="8" t="s">
        <v>23</v>
      </c>
      <c r="C14" s="8" t="s">
        <v>5</v>
      </c>
      <c r="D14" s="5" t="s">
        <v>16</v>
      </c>
      <c r="E14" s="9">
        <v>80</v>
      </c>
      <c r="F14" s="10">
        <v>8.99</v>
      </c>
      <c r="G14" s="11">
        <v>719.2</v>
      </c>
    </row>
    <row r="15" spans="1:7" x14ac:dyDescent="0.25">
      <c r="A15" s="7">
        <v>44695</v>
      </c>
      <c r="B15" s="8" t="s">
        <v>23</v>
      </c>
      <c r="C15" s="8" t="s">
        <v>5</v>
      </c>
      <c r="D15" s="5" t="s">
        <v>15</v>
      </c>
      <c r="E15" s="9">
        <v>53</v>
      </c>
      <c r="F15" s="10">
        <v>1.29</v>
      </c>
      <c r="G15" s="11">
        <v>68.37</v>
      </c>
    </row>
    <row r="16" spans="1:7" x14ac:dyDescent="0.25">
      <c r="A16" s="7">
        <v>44678</v>
      </c>
      <c r="B16" s="8" t="s">
        <v>25</v>
      </c>
      <c r="C16" s="8" t="s">
        <v>11</v>
      </c>
      <c r="D16" s="5" t="s">
        <v>17</v>
      </c>
      <c r="E16" s="9">
        <v>96</v>
      </c>
      <c r="F16" s="10">
        <v>4.99</v>
      </c>
      <c r="G16" s="11">
        <v>479.04</v>
      </c>
    </row>
    <row r="17" spans="1:7" x14ac:dyDescent="0.25">
      <c r="A17" s="7">
        <v>44661</v>
      </c>
      <c r="B17" s="8" t="s">
        <v>23</v>
      </c>
      <c r="C17" s="8" t="s">
        <v>18</v>
      </c>
      <c r="D17" s="5" t="s">
        <v>15</v>
      </c>
      <c r="E17" s="9">
        <v>66</v>
      </c>
      <c r="F17" s="10">
        <v>1.99</v>
      </c>
      <c r="G17" s="11">
        <v>131.34</v>
      </c>
    </row>
    <row r="18" spans="1:7" x14ac:dyDescent="0.25">
      <c r="A18" s="7">
        <v>44644</v>
      </c>
      <c r="B18" s="8" t="s">
        <v>23</v>
      </c>
      <c r="C18" s="8" t="s">
        <v>6</v>
      </c>
      <c r="D18" s="5" t="s">
        <v>21</v>
      </c>
      <c r="E18" s="9">
        <v>50</v>
      </c>
      <c r="F18" s="10">
        <v>4.99</v>
      </c>
      <c r="G18" s="11">
        <v>249.5</v>
      </c>
    </row>
    <row r="19" spans="1:7" x14ac:dyDescent="0.25">
      <c r="A19" s="7">
        <v>44627</v>
      </c>
      <c r="B19" s="8" t="s">
        <v>24</v>
      </c>
      <c r="C19" s="8" t="s">
        <v>13</v>
      </c>
      <c r="D19" s="5" t="s">
        <v>16</v>
      </c>
      <c r="E19" s="9">
        <v>7</v>
      </c>
      <c r="F19" s="10">
        <v>19.989999999999998</v>
      </c>
      <c r="G19" s="11">
        <v>139.92999999999998</v>
      </c>
    </row>
    <row r="20" spans="1:7" x14ac:dyDescent="0.25">
      <c r="A20" s="7">
        <v>44610</v>
      </c>
      <c r="B20" s="8" t="s">
        <v>25</v>
      </c>
      <c r="C20" s="8" t="s">
        <v>7</v>
      </c>
      <c r="D20" s="5" t="s">
        <v>16</v>
      </c>
      <c r="E20" s="9">
        <v>4</v>
      </c>
      <c r="F20" s="10">
        <v>4.99</v>
      </c>
      <c r="G20" s="11">
        <v>19.96</v>
      </c>
    </row>
    <row r="21" spans="1:7" x14ac:dyDescent="0.25">
      <c r="A21" s="7">
        <v>44593</v>
      </c>
      <c r="B21" s="8" t="s">
        <v>23</v>
      </c>
      <c r="C21" s="8" t="s">
        <v>10</v>
      </c>
      <c r="D21" s="5" t="s">
        <v>16</v>
      </c>
      <c r="E21" s="9">
        <v>87</v>
      </c>
      <c r="F21" s="10">
        <v>15</v>
      </c>
      <c r="G21" s="11">
        <v>1305</v>
      </c>
    </row>
    <row r="22" spans="1:7" x14ac:dyDescent="0.25">
      <c r="A22" s="7">
        <v>44576</v>
      </c>
      <c r="B22" s="8" t="s">
        <v>23</v>
      </c>
      <c r="C22" s="8" t="s">
        <v>5</v>
      </c>
      <c r="D22" s="5" t="s">
        <v>16</v>
      </c>
      <c r="E22" s="9">
        <v>46</v>
      </c>
      <c r="F22" s="10">
        <v>8.99</v>
      </c>
      <c r="G22" s="11">
        <v>413.54</v>
      </c>
    </row>
    <row r="23" spans="1:7" x14ac:dyDescent="0.25">
      <c r="A23" s="7">
        <v>44559</v>
      </c>
      <c r="B23" s="8" t="s">
        <v>25</v>
      </c>
      <c r="C23" s="8" t="s">
        <v>19</v>
      </c>
      <c r="D23" s="5" t="s">
        <v>21</v>
      </c>
      <c r="E23" s="9">
        <v>74</v>
      </c>
      <c r="F23" s="10">
        <v>15.99</v>
      </c>
      <c r="G23" s="11">
        <v>1183.26</v>
      </c>
    </row>
    <row r="24" spans="1:7" x14ac:dyDescent="0.25">
      <c r="A24" s="7">
        <v>44542</v>
      </c>
      <c r="B24" s="8" t="s">
        <v>23</v>
      </c>
      <c r="C24" s="8" t="s">
        <v>10</v>
      </c>
      <c r="D24" s="5" t="s">
        <v>15</v>
      </c>
      <c r="E24" s="9">
        <v>67</v>
      </c>
      <c r="F24" s="10">
        <v>1.29</v>
      </c>
      <c r="G24" s="11">
        <v>86.43</v>
      </c>
    </row>
    <row r="25" spans="1:7" x14ac:dyDescent="0.25">
      <c r="A25" s="7">
        <v>44525</v>
      </c>
      <c r="B25" s="8" t="s">
        <v>23</v>
      </c>
      <c r="C25" s="8" t="s">
        <v>8</v>
      </c>
      <c r="D25" s="5" t="s">
        <v>21</v>
      </c>
      <c r="E25" s="9">
        <v>96</v>
      </c>
      <c r="F25" s="10">
        <v>4.99</v>
      </c>
      <c r="G25" s="11">
        <v>479.04</v>
      </c>
    </row>
    <row r="26" spans="1:7" x14ac:dyDescent="0.25">
      <c r="A26" s="7">
        <v>44508</v>
      </c>
      <c r="B26" s="8" t="s">
        <v>25</v>
      </c>
      <c r="C26" s="8" t="s">
        <v>19</v>
      </c>
      <c r="D26" s="5" t="s">
        <v>17</v>
      </c>
      <c r="E26" s="9">
        <v>15</v>
      </c>
      <c r="F26" s="10">
        <v>19.989999999999998</v>
      </c>
      <c r="G26" s="11">
        <v>299.84999999999997</v>
      </c>
    </row>
    <row r="27" spans="1:7" x14ac:dyDescent="0.25">
      <c r="A27" s="7">
        <v>44491</v>
      </c>
      <c r="B27" s="8" t="s">
        <v>25</v>
      </c>
      <c r="C27" s="8" t="s">
        <v>7</v>
      </c>
      <c r="D27" s="5" t="s">
        <v>17</v>
      </c>
      <c r="E27" s="9">
        <v>64</v>
      </c>
      <c r="F27" s="10">
        <v>8.99</v>
      </c>
      <c r="G27" s="11">
        <v>575.36</v>
      </c>
    </row>
    <row r="28" spans="1:7" x14ac:dyDescent="0.25">
      <c r="A28" s="7">
        <v>44474</v>
      </c>
      <c r="B28" s="8" t="s">
        <v>23</v>
      </c>
      <c r="C28" s="8" t="s">
        <v>12</v>
      </c>
      <c r="D28" s="5" t="s">
        <v>16</v>
      </c>
      <c r="E28" s="9">
        <v>28</v>
      </c>
      <c r="F28" s="10">
        <v>8.99</v>
      </c>
      <c r="G28" s="11">
        <v>251.72</v>
      </c>
    </row>
    <row r="29" spans="1:7" x14ac:dyDescent="0.25">
      <c r="A29" s="7">
        <v>44457</v>
      </c>
      <c r="B29" s="8" t="s">
        <v>25</v>
      </c>
      <c r="C29" s="8" t="s">
        <v>7</v>
      </c>
      <c r="D29" s="5" t="s">
        <v>21</v>
      </c>
      <c r="E29" s="9">
        <v>16</v>
      </c>
      <c r="F29" s="10">
        <v>15.99</v>
      </c>
      <c r="G29" s="11">
        <v>255.84</v>
      </c>
    </row>
    <row r="30" spans="1:7" x14ac:dyDescent="0.25">
      <c r="A30" s="7">
        <v>44440</v>
      </c>
      <c r="B30" s="8" t="s">
        <v>23</v>
      </c>
      <c r="C30" s="8" t="s">
        <v>10</v>
      </c>
      <c r="D30" s="5" t="s">
        <v>20</v>
      </c>
      <c r="E30" s="9">
        <v>2</v>
      </c>
      <c r="F30" s="10">
        <v>125</v>
      </c>
      <c r="G30" s="11">
        <v>250</v>
      </c>
    </row>
    <row r="31" spans="1:7" x14ac:dyDescent="0.25">
      <c r="A31" s="7">
        <v>44423</v>
      </c>
      <c r="B31" s="8" t="s">
        <v>25</v>
      </c>
      <c r="C31" s="8" t="s">
        <v>7</v>
      </c>
      <c r="D31" s="5" t="s">
        <v>15</v>
      </c>
      <c r="E31" s="9">
        <v>35</v>
      </c>
      <c r="F31" s="10">
        <v>4.99</v>
      </c>
      <c r="G31" s="11">
        <v>174.65</v>
      </c>
    </row>
    <row r="32" spans="1:7" x14ac:dyDescent="0.25">
      <c r="A32" s="7">
        <v>44406</v>
      </c>
      <c r="B32" s="8" t="s">
        <v>25</v>
      </c>
      <c r="C32" s="8" t="s">
        <v>19</v>
      </c>
      <c r="D32" s="5" t="s">
        <v>16</v>
      </c>
      <c r="E32" s="9">
        <v>81</v>
      </c>
      <c r="F32" s="10">
        <v>19.989999999999998</v>
      </c>
      <c r="G32" s="11">
        <v>1619.1899999999998</v>
      </c>
    </row>
    <row r="33" spans="1:7" x14ac:dyDescent="0.25">
      <c r="A33" s="7">
        <v>44389</v>
      </c>
      <c r="B33" s="8" t="s">
        <v>25</v>
      </c>
      <c r="C33" s="8" t="s">
        <v>11</v>
      </c>
      <c r="D33" s="5" t="s">
        <v>16</v>
      </c>
      <c r="E33" s="9">
        <v>29</v>
      </c>
      <c r="F33" s="10">
        <v>1.99</v>
      </c>
      <c r="G33" s="11">
        <v>57.71</v>
      </c>
    </row>
    <row r="34" spans="1:7" x14ac:dyDescent="0.25">
      <c r="A34" s="7">
        <v>44372</v>
      </c>
      <c r="B34" s="8" t="s">
        <v>23</v>
      </c>
      <c r="C34" s="8" t="s">
        <v>12</v>
      </c>
      <c r="D34" s="5" t="s">
        <v>15</v>
      </c>
      <c r="E34" s="9">
        <v>90</v>
      </c>
      <c r="F34" s="10">
        <v>4.99</v>
      </c>
      <c r="G34" s="11">
        <v>449.1</v>
      </c>
    </row>
    <row r="35" spans="1:7" x14ac:dyDescent="0.25">
      <c r="A35" s="7">
        <v>44355</v>
      </c>
      <c r="B35" s="8" t="s">
        <v>25</v>
      </c>
      <c r="C35" s="8" t="s">
        <v>7</v>
      </c>
      <c r="D35" s="5" t="s">
        <v>16</v>
      </c>
      <c r="E35" s="9">
        <v>60</v>
      </c>
      <c r="F35" s="10">
        <v>8.99</v>
      </c>
      <c r="G35" s="11">
        <v>539.4</v>
      </c>
    </row>
    <row r="36" spans="1:7" x14ac:dyDescent="0.25">
      <c r="A36" s="7">
        <v>44338</v>
      </c>
      <c r="B36" s="8" t="s">
        <v>24</v>
      </c>
      <c r="C36" s="8" t="s">
        <v>9</v>
      </c>
      <c r="D36" s="5" t="s">
        <v>15</v>
      </c>
      <c r="E36" s="9">
        <v>32</v>
      </c>
      <c r="F36" s="10">
        <v>1.99</v>
      </c>
      <c r="G36" s="11">
        <v>63.68</v>
      </c>
    </row>
    <row r="37" spans="1:7" x14ac:dyDescent="0.25">
      <c r="A37" s="7">
        <v>44321</v>
      </c>
      <c r="B37" s="8" t="s">
        <v>23</v>
      </c>
      <c r="C37" s="8" t="s">
        <v>6</v>
      </c>
      <c r="D37" s="5" t="s">
        <v>15</v>
      </c>
      <c r="E37" s="9">
        <v>90</v>
      </c>
      <c r="F37" s="10">
        <v>4.99</v>
      </c>
      <c r="G37" s="11">
        <v>449.1</v>
      </c>
    </row>
    <row r="38" spans="1:7" x14ac:dyDescent="0.25">
      <c r="A38" s="7">
        <v>44304</v>
      </c>
      <c r="B38" s="8" t="s">
        <v>23</v>
      </c>
      <c r="C38" s="8" t="s">
        <v>18</v>
      </c>
      <c r="D38" s="5" t="s">
        <v>15</v>
      </c>
      <c r="E38" s="9">
        <v>75</v>
      </c>
      <c r="F38" s="10">
        <v>1.99</v>
      </c>
      <c r="G38" s="11">
        <v>149.25</v>
      </c>
    </row>
    <row r="39" spans="1:7" x14ac:dyDescent="0.25">
      <c r="A39" s="7">
        <v>44287</v>
      </c>
      <c r="B39" s="8" t="s">
        <v>25</v>
      </c>
      <c r="C39" s="8" t="s">
        <v>7</v>
      </c>
      <c r="D39" s="5" t="s">
        <v>16</v>
      </c>
      <c r="E39" s="9">
        <v>60</v>
      </c>
      <c r="F39" s="10">
        <v>4.99</v>
      </c>
      <c r="G39" s="11">
        <v>299.40000000000003</v>
      </c>
    </row>
    <row r="40" spans="1:7" x14ac:dyDescent="0.25">
      <c r="A40" s="7">
        <v>44270</v>
      </c>
      <c r="B40" s="8" t="s">
        <v>24</v>
      </c>
      <c r="C40" s="8" t="s">
        <v>13</v>
      </c>
      <c r="D40" s="5" t="s">
        <v>15</v>
      </c>
      <c r="E40" s="9">
        <v>56</v>
      </c>
      <c r="F40" s="10">
        <v>2.99</v>
      </c>
      <c r="G40" s="11">
        <v>167.44</v>
      </c>
    </row>
    <row r="41" spans="1:7" x14ac:dyDescent="0.25">
      <c r="A41" s="7">
        <v>44253</v>
      </c>
      <c r="B41" s="8" t="s">
        <v>23</v>
      </c>
      <c r="C41" s="8" t="s">
        <v>5</v>
      </c>
      <c r="D41" s="5" t="s">
        <v>17</v>
      </c>
      <c r="E41" s="9">
        <v>27</v>
      </c>
      <c r="F41" s="10">
        <v>19.989999999999998</v>
      </c>
      <c r="G41" s="11">
        <v>539.7299999999999</v>
      </c>
    </row>
    <row r="42" spans="1:7" x14ac:dyDescent="0.25">
      <c r="A42" s="7">
        <v>44236</v>
      </c>
      <c r="B42" s="8" t="s">
        <v>23</v>
      </c>
      <c r="C42" s="8" t="s">
        <v>6</v>
      </c>
      <c r="D42" s="5" t="s">
        <v>15</v>
      </c>
      <c r="E42" s="9">
        <v>36</v>
      </c>
      <c r="F42" s="10">
        <v>4.99</v>
      </c>
      <c r="G42" s="11">
        <v>179.64000000000001</v>
      </c>
    </row>
    <row r="43" spans="1:7" x14ac:dyDescent="0.25">
      <c r="A43" s="7">
        <v>44219</v>
      </c>
      <c r="B43" s="8" t="s">
        <v>23</v>
      </c>
      <c r="C43" s="8" t="s">
        <v>8</v>
      </c>
      <c r="D43" s="5" t="s">
        <v>16</v>
      </c>
      <c r="E43" s="9">
        <v>50</v>
      </c>
      <c r="F43" s="10">
        <v>19.989999999999998</v>
      </c>
      <c r="G43" s="11">
        <v>999.49999999999989</v>
      </c>
    </row>
    <row r="44" spans="1:7" x14ac:dyDescent="0.25">
      <c r="A44" s="7">
        <v>44202</v>
      </c>
      <c r="B44" s="8" t="s">
        <v>25</v>
      </c>
      <c r="C44" s="8" t="s">
        <v>7</v>
      </c>
      <c r="D44" s="5" t="s">
        <v>15</v>
      </c>
      <c r="E44" s="9">
        <v>95</v>
      </c>
      <c r="F44" s="10">
        <v>1.99</v>
      </c>
      <c r="G44" s="11">
        <v>189.05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tructure xmlns="thqs">{"Id":"00000000-0000-0000-0000-000000000000","ParentId":null,"Name":"Root","IsExpanded":false,"Children":[]}</Structure>
</file>

<file path=customXml/itemProps1.xml><?xml version="1.0" encoding="utf-8"?>
<ds:datastoreItem xmlns:ds="http://schemas.openxmlformats.org/officeDocument/2006/customXml" ds:itemID="{A901E35E-065E-4A2A-895E-508E746953CD}">
  <ds:schemaRefs>
    <ds:schemaRef ds:uri="thq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SalesOrders</vt:lpstr>
      <vt:lpstr>sheet1</vt:lpstr>
      <vt:lpstr>item</vt:lpstr>
      <vt:lpstr>Sheet3</vt:lpstr>
      <vt:lpstr>Discount</vt:lpstr>
      <vt:lpstr>Sheet5</vt:lpstr>
    </vt:vector>
  </TitlesOfParts>
  <Company>Contextures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Sample Excel Data</dc:title>
  <dc:subject>Sample Excel Data</dc:subject>
  <dc:creator>Debra Dalgleish</dc:creator>
  <cp:keywords>Excel data, sample data</cp:keywords>
  <dc:description>Sample sales orders for use in testing Excel data</dc:description>
  <cp:lastModifiedBy>LAB2_PC22</cp:lastModifiedBy>
  <dcterms:created xsi:type="dcterms:W3CDTF">2004-05-01T18:16:56Z</dcterms:created>
  <dcterms:modified xsi:type="dcterms:W3CDTF">2023-06-17T07:14:15Z</dcterms:modified>
  <cp:category>Excel</cp:category>
</cp:coreProperties>
</file>