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980" yWindow="0" windowWidth="2560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8" i="1"/>
  <c r="F130" i="1"/>
  <c r="F131" i="1"/>
  <c r="F132" i="1"/>
  <c r="F134" i="1"/>
  <c r="F135" i="1"/>
  <c r="F136" i="1"/>
  <c r="F137" i="1"/>
  <c r="F13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  <c r="B5" i="1"/>
  <c r="E128" i="1"/>
  <c r="E130" i="1"/>
  <c r="E131" i="1"/>
  <c r="E132" i="1"/>
  <c r="E134" i="1"/>
  <c r="E135" i="1"/>
  <c r="E136" i="1"/>
  <c r="E137" i="1"/>
  <c r="E138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6" i="1"/>
  <c r="E27" i="1"/>
  <c r="E28" i="1"/>
  <c r="E29" i="1"/>
  <c r="E30" i="1"/>
  <c r="E31" i="1"/>
  <c r="E32" i="1"/>
  <c r="E33" i="1"/>
  <c r="E34" i="1"/>
  <c r="E35" i="1"/>
  <c r="E2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sharedStrings.xml><?xml version="1.0" encoding="utf-8"?>
<sst xmlns="http://schemas.openxmlformats.org/spreadsheetml/2006/main" count="133" uniqueCount="105">
  <si>
    <t>Symbol Rate</t>
  </si>
  <si>
    <t>Short FECFRAME</t>
  </si>
  <si>
    <t>Long FECFRAME</t>
  </si>
  <si>
    <t>bits</t>
  </si>
  <si>
    <t>Medium FECFRAME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</si>
  <si>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</si>
  <si>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</si>
  <si>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</si>
  <si>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</si>
  <si>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</si>
  <si>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</si>
  <si>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4/5</t>
  </si>
  <si>
    <t>QPSK code rate 3/4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</si>
  <si>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</si>
  <si>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</si>
  <si>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</si>
  <si>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</si>
  <si>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</si>
  <si>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</si>
  <si>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This means DVB-S2</t>
  </si>
  <si>
    <t>This means DVB-S2X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</si>
  <si>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</si>
  <si>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</si>
  <si>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</si>
  <si>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</si>
  <si>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</si>
  <si>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</si>
  <si>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</si>
  <si>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</si>
  <si>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</si>
  <si>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</si>
  <si>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</si>
  <si>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32APSK code rate 3/4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</si>
  <si>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</si>
  <si>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</si>
  <si>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</si>
  <si>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</si>
  <si>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</si>
  <si>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</si>
  <si>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</si>
  <si>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</si>
  <si>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</si>
  <si>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</si>
  <si>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</si>
  <si>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</si>
  <si>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</si>
  <si>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</si>
  <si>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</si>
  <si>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</si>
  <si>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</si>
  <si>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</si>
  <si>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4/5</t>
  </si>
  <si>
    <t>32APSK code rate 5/6</t>
  </si>
  <si>
    <t>32APSK code rate 8/9</t>
  </si>
  <si>
    <t>32APSK code rate 9/10</t>
  </si>
  <si>
    <t>32APSK code rate 32/45</t>
  </si>
  <si>
    <t>32APSK code rate 2/3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</si>
  <si>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</si>
  <si>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</si>
  <si>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</si>
  <si>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</si>
  <si>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</si>
  <si>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</si>
  <si>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</si>
  <si>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</si>
  <si>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</si>
  <si>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</si>
  <si>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</si>
  <si>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</si>
  <si>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</si>
  <si>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</si>
  <si>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</si>
  <si>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</si>
  <si>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</si>
  <si>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</si>
  <si>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</si>
  <si>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</si>
  <si>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</si>
  <si>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</si>
  <si>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</si>
  <si>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</si>
  <si>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</si>
  <si>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</si>
  <si>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</si>
  <si>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</si>
  <si>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</si>
  <si>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</si>
  <si>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</si>
  <si>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</si>
  <si>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</si>
  <si>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VL-SNR</t>
  </si>
  <si>
    <t>BPSK code rate 1/5</t>
  </si>
  <si>
    <t>BPSK code rate 11/45</t>
  </si>
  <si>
    <t>BPSK code rate 1/3</t>
  </si>
  <si>
    <t>QPSK code rate 2/9</t>
  </si>
  <si>
    <t>BPSK code rate 4/15</t>
  </si>
  <si>
    <t>BPSK-Spread2 code rate 1/2</t>
  </si>
  <si>
    <t>BPSK-Spread2 code rate 11/45</t>
  </si>
  <si>
    <t>Modulation Order</t>
  </si>
  <si>
    <t>if</t>
  </si>
  <si>
    <t>then</t>
  </si>
  <si>
    <t>Bit Rate is</t>
  </si>
  <si>
    <t>Number of</t>
  </si>
  <si>
    <t>Users at fixed bitrate</t>
  </si>
  <si>
    <t>If using fixed bit rate per user: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</si>
</sst>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\ ???/???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3" borderId="0" xfId="0" applyNumberFormat="1" applyFill="1"/>
    <xf numFmtId="13" fontId="0" fillId="0" borderId="0" xfId="0" applyNumberFormat="1"/>
    <xf numFmtId="0" fontId="1" fillId="0" borderId="0" xfId="0" applyFont="1" applyFill="1"/>
    <xf numFmtId="13" fontId="1" fillId="0" borderId="0" xfId="0" applyNumberFormat="1" applyFont="1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QPSK Long FECFRAME</c:v>
          </c:tx>
          <c:xVal>
            <c:numRef>
              <c:f>Sheet1!$B$10:$B$23</c:f>
              <c:numCache>
                <c:formatCode>#\ ???/???</c:formatCode>
                <c:ptCount val="14"/>
                <c:pt idx="0">
                  <c:v>0.25</c:v>
                </c:pt>
                <c:pt idx="1">
                  <c:v>0.333333333333333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0.666666666666667</c:v>
                </c:pt>
                <c:pt idx="6">
                  <c:v>0.75</c:v>
                </c:pt>
                <c:pt idx="7">
                  <c:v>0.8</c:v>
                </c:pt>
                <c:pt idx="8">
                  <c:v>0.833333333333333</c:v>
                </c:pt>
                <c:pt idx="9">
                  <c:v>0.888888888888889</c:v>
                </c:pt>
                <c:pt idx="10">
                  <c:v>0.9</c:v>
                </c:pt>
                <c:pt idx="11">
                  <c:v>0.52</c:v>
                </c:pt>
                <c:pt idx="12">
                  <c:v>0.45</c:v>
                </c:pt>
                <c:pt idx="13">
                  <c:v>0.55</c:v>
                </c:pt>
              </c:numCache>
            </c:numRef>
          </c:xVal>
          <c:yVal>
            <c:numRef>
              <c:f>Sheet1!$E$10:$E$23</c:f>
              <c:numCache>
                <c:formatCode>#,##0.00</c:formatCode>
                <c:ptCount val="14"/>
                <c:pt idx="0">
                  <c:v>6.0E6</c:v>
                </c:pt>
                <c:pt idx="1">
                  <c:v>8.0E6</c:v>
                </c:pt>
                <c:pt idx="2">
                  <c:v>9.6E6</c:v>
                </c:pt>
                <c:pt idx="3">
                  <c:v>1.2E7</c:v>
                </c:pt>
                <c:pt idx="4">
                  <c:v>1.44E7</c:v>
                </c:pt>
                <c:pt idx="5">
                  <c:v>1.6E7</c:v>
                </c:pt>
                <c:pt idx="6">
                  <c:v>1.8E7</c:v>
                </c:pt>
                <c:pt idx="7">
                  <c:v>1.92E7</c:v>
                </c:pt>
                <c:pt idx="8">
                  <c:v>2.0E7</c:v>
                </c:pt>
                <c:pt idx="9">
                  <c:v>2.13333333333333E7</c:v>
                </c:pt>
                <c:pt idx="10">
                  <c:v>2.16E7</c:v>
                </c:pt>
                <c:pt idx="11">
                  <c:v>1.248E7</c:v>
                </c:pt>
                <c:pt idx="12">
                  <c:v>1.08E7</c:v>
                </c:pt>
                <c:pt idx="13">
                  <c:v>1.32E7</c:v>
                </c:pt>
              </c:numCache>
            </c:numRef>
          </c:yVal>
          <c:smooth val="1"/>
        </c:ser>
        <c:ser>
          <c:idx val="1"/>
          <c:order val="1"/>
          <c:tx>
            <c:v>8PSK long FECFRAME</c:v>
          </c:tx>
          <c:xVal>
            <c:numRef>
              <c:f>Sheet1!$B$25:$B$35</c:f>
              <c:numCache>
                <c:formatCode>#\ ???/???</c:formatCode>
                <c:ptCount val="11"/>
                <c:pt idx="0">
                  <c:v>0.6</c:v>
                </c:pt>
                <c:pt idx="1">
                  <c:v>0.666666666666667</c:v>
                </c:pt>
                <c:pt idx="2">
                  <c:v>0.75</c:v>
                </c:pt>
                <c:pt idx="3">
                  <c:v>0.833333333333333</c:v>
                </c:pt>
                <c:pt idx="4">
                  <c:v>0.888888888888889</c:v>
                </c:pt>
                <c:pt idx="5">
                  <c:v>0.9</c:v>
                </c:pt>
                <c:pt idx="6">
                  <c:v>0.638888888888889</c:v>
                </c:pt>
                <c:pt idx="7">
                  <c:v>0.694444444444444</c:v>
                </c:pt>
                <c:pt idx="8">
                  <c:v>0.722222222222222</c:v>
                </c:pt>
                <c:pt idx="9">
                  <c:v>0.555555555555556</c:v>
                </c:pt>
                <c:pt idx="10">
                  <c:v>0.577777777777778</c:v>
                </c:pt>
              </c:numCache>
            </c:numRef>
          </c:xVal>
          <c:yVal>
            <c:numRef>
              <c:f>Sheet1!$E$25:$E$35</c:f>
              <c:numCache>
                <c:formatCode>#,##0.00</c:formatCode>
                <c:ptCount val="11"/>
                <c:pt idx="0">
                  <c:v>2.88E7</c:v>
                </c:pt>
                <c:pt idx="1">
                  <c:v>3.2E7</c:v>
                </c:pt>
                <c:pt idx="2">
                  <c:v>3.6E7</c:v>
                </c:pt>
                <c:pt idx="3">
                  <c:v>4.0E7</c:v>
                </c:pt>
                <c:pt idx="4">
                  <c:v>4.26666666666667E7</c:v>
                </c:pt>
                <c:pt idx="5">
                  <c:v>4.32E7</c:v>
                </c:pt>
                <c:pt idx="6">
                  <c:v>3.06666666666667E7</c:v>
                </c:pt>
                <c:pt idx="7">
                  <c:v>3.33333333333333E7</c:v>
                </c:pt>
                <c:pt idx="8">
                  <c:v>3.46666666666667E7</c:v>
                </c:pt>
                <c:pt idx="9">
                  <c:v>2.66666666666667E7</c:v>
                </c:pt>
                <c:pt idx="10">
                  <c:v>2.77333333333333E7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27768"/>
        <c:axId val="-2112829192"/>
      </c:scatterChart>
      <c:valAx>
        <c:axId val="-2112827768"/>
        <c:scaling>
          <c:orientation val="minMax"/>
        </c:scaling>
        <c:delete val="0"/>
        <c:axPos val="b"/>
        <c:numFmt formatCode="#\ ???/???" sourceLinked="1"/>
        <c:majorTickMark val="out"/>
        <c:minorTickMark val="none"/>
        <c:tickLblPos val="nextTo"/>
        <c:crossAx val="-2112829192"/>
        <c:crosses val="autoZero"/>
        <c:crossBetween val="midCat"/>
      </c:valAx>
      <c:valAx>
        <c:axId val="-21128291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11282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8</xdr:row>
      <xdr:rowOff>44450</xdr:rowOff>
    </xdr:from>
    <xdr:to>
      <xdr:col>14</xdr:col>
      <xdr:colOff>787400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4" max="4" width="16.1640625" customWidth="1"/>
    <col min="5" max="5" width="18.6640625" customWidth="1"/>
    <col min="6" max="6" width="18.33203125" customWidth="1"/>
  </cols>
  <sheetData>
    <row r="1" spans="1:6">
      <c r="A1" s="3" t="s">
        <v>19</v>
      </c>
    </row>
    <row r="2" spans="1:6">
      <c r="A2" s="2" t="s">
        <v>20</v>
      </c>
    </row>
    <row r="4" spans="1:6">
      <c r="A4" t="s">
        <v>104</v>
      </c>
      <c r="B4">
        <v>5000</v>
      </c>
    </row>
    <row r="5" spans="1:6">
      <c r="A5" t="s">
        <v>0</v>
      </c>
      <c r="B5">
        <f>6*10^6</f>
        <v>6000000</v>
      </c>
    </row>
    <row r="8" spans="1:6">
      <c r="D8" t="s">
        <v>99</v>
      </c>
      <c r="E8" t="s">
        <v>100</v>
      </c>
      <c r="F8" t="s">
        <v>102</v>
      </c>
    </row>
    <row r="9" spans="1:6">
      <c r="A9" t="s">
        <v>2</v>
      </c>
      <c r="B9">
        <v>64800</v>
      </c>
      <c r="C9" t="s">
        <v>3</v>
      </c>
      <c r="D9" t="s">
        <v>98</v>
      </c>
      <c r="E9" t="s">
        <v>101</v>
      </c>
      <c r="F9" t="s">
        <v>103</v>
      </c>
    </row>
    <row r="10" spans="1:6">
      <c r="A10" s="3" t="s">
        <v>5</v>
      </c>
      <c r="B10" s="1">
        <v>0.25</v>
      </c>
      <c r="C10" s="1"/>
      <c r="D10">
        <v>4</v>
      </c>
      <c r="E10" s="10">
        <f>$B$5*D10*B10</f>
        <v>6000000</v>
      </c>
      <c r="F10" s="11">
        <f>E10/$B$4</f>
        <v>1200</v>
      </c>
    </row>
    <row r="11" spans="1:6">
      <c r="A11" s="3" t="s">
        <v>6</v>
      </c>
      <c r="B11" s="1">
        <v>0.33333333333333331</v>
      </c>
      <c r="D11">
        <v>4</v>
      </c>
      <c r="E11" s="10">
        <f t="shared" ref="E11:E23" si="0">$B$5*D11*B11</f>
        <v>8000000</v>
      </c>
      <c r="F11" s="11">
        <f t="shared" ref="F11:F74" si="1">E11/$B$4</f>
        <v>1600</v>
      </c>
    </row>
    <row r="12" spans="1:6">
      <c r="A12" s="3" t="s">
        <v>7</v>
      </c>
      <c r="B12" s="1">
        <v>0.4</v>
      </c>
      <c r="D12">
        <v>4</v>
      </c>
      <c r="E12" s="10">
        <f t="shared" si="0"/>
        <v>9600000</v>
      </c>
      <c r="F12" s="11">
        <f t="shared" si="1"/>
        <v>1920</v>
      </c>
    </row>
    <row r="13" spans="1:6">
      <c r="A13" s="3" t="s">
        <v>8</v>
      </c>
      <c r="B13" s="1">
        <v>0.5</v>
      </c>
      <c r="D13">
        <v>4</v>
      </c>
      <c r="E13" s="10">
        <f t="shared" si="0"/>
        <v>12000000</v>
      </c>
      <c r="F13" s="11">
        <f t="shared" si="1"/>
        <v>2400</v>
      </c>
    </row>
    <row r="14" spans="1:6">
      <c r="A14" s="3" t="s">
        <v>9</v>
      </c>
      <c r="B14" s="1">
        <v>0.6</v>
      </c>
      <c r="D14">
        <v>4</v>
      </c>
      <c r="E14" s="10">
        <f t="shared" si="0"/>
        <v>14400000</v>
      </c>
      <c r="F14" s="11">
        <f t="shared" si="1"/>
        <v>2880</v>
      </c>
    </row>
    <row r="15" spans="1:6">
      <c r="A15" s="3" t="s">
        <v>10</v>
      </c>
      <c r="B15" s="1">
        <v>0.66666666666666663</v>
      </c>
      <c r="D15">
        <v>4</v>
      </c>
      <c r="E15" s="10">
        <f t="shared" si="0"/>
        <v>16000000</v>
      </c>
      <c r="F15" s="11">
        <f t="shared" si="1"/>
        <v>3200</v>
      </c>
    </row>
    <row r="16" spans="1:6">
      <c r="A16" s="3" t="s">
        <v>12</v>
      </c>
      <c r="B16" s="1">
        <v>0.75</v>
      </c>
      <c r="D16">
        <v>4</v>
      </c>
      <c r="E16" s="10">
        <f t="shared" si="0"/>
        <v>18000000</v>
      </c>
      <c r="F16" s="11">
        <f t="shared" si="1"/>
        <v>3600</v>
      </c>
    </row>
    <row r="17" spans="1:6">
      <c r="A17" s="3" t="s">
        <v>11</v>
      </c>
      <c r="B17" s="1">
        <v>0.8</v>
      </c>
      <c r="D17">
        <v>4</v>
      </c>
      <c r="E17" s="10">
        <f t="shared" si="0"/>
        <v>19200000</v>
      </c>
      <c r="F17" s="11">
        <f t="shared" si="1"/>
        <v>3840</v>
      </c>
    </row>
    <row r="18" spans="1:6">
      <c r="A18" s="3" t="s">
        <v>13</v>
      </c>
      <c r="B18" s="1">
        <v>0.83333333333333337</v>
      </c>
      <c r="D18">
        <v>4</v>
      </c>
      <c r="E18" s="10">
        <f t="shared" si="0"/>
        <v>20000000</v>
      </c>
      <c r="F18" s="11">
        <f t="shared" si="1"/>
        <v>4000</v>
      </c>
    </row>
    <row r="19" spans="1:6">
      <c r="A19" s="3" t="s">
        <v>14</v>
      </c>
      <c r="B19" s="1">
        <v>0.88888888888888884</v>
      </c>
      <c r="D19">
        <v>4</v>
      </c>
      <c r="E19" s="10">
        <f t="shared" si="0"/>
        <v>21333333.333333332</v>
      </c>
      <c r="F19" s="11">
        <f t="shared" si="1"/>
        <v>4266.6666666666661</v>
      </c>
    </row>
    <row r="20" spans="1:6">
      <c r="A20" s="3" t="s">
        <v>15</v>
      </c>
      <c r="B20" s="1">
        <v>0.9</v>
      </c>
      <c r="D20">
        <v>4</v>
      </c>
      <c r="E20" s="10">
        <f t="shared" si="0"/>
        <v>21600000</v>
      </c>
      <c r="F20" s="11">
        <f t="shared" si="1"/>
        <v>4320</v>
      </c>
    </row>
    <row r="21" spans="1:6">
      <c r="A21" s="2" t="s">
        <v>16</v>
      </c>
      <c r="B21" s="1">
        <v>0.52</v>
      </c>
      <c r="D21">
        <v>4</v>
      </c>
      <c r="E21" s="10">
        <f t="shared" si="0"/>
        <v>12480000</v>
      </c>
      <c r="F21" s="11">
        <f t="shared" si="1"/>
        <v>2496</v>
      </c>
    </row>
    <row r="22" spans="1:6">
      <c r="A22" s="2" t="s">
        <v>17</v>
      </c>
      <c r="B22" s="1">
        <v>0.45</v>
      </c>
      <c r="D22">
        <v>4</v>
      </c>
      <c r="E22" s="10">
        <f t="shared" si="0"/>
        <v>10800000</v>
      </c>
      <c r="F22" s="11">
        <f t="shared" si="1"/>
        <v>2160</v>
      </c>
    </row>
    <row r="23" spans="1:6">
      <c r="A23" s="2" t="s">
        <v>18</v>
      </c>
      <c r="B23" s="1">
        <v>0.55000000000000004</v>
      </c>
      <c r="D23">
        <v>4</v>
      </c>
      <c r="E23" s="10">
        <f t="shared" si="0"/>
        <v>13200000.000000002</v>
      </c>
      <c r="F23" s="11">
        <f t="shared" si="1"/>
        <v>2640.0000000000005</v>
      </c>
    </row>
    <row r="24" spans="1:6">
      <c r="B24" s="1"/>
      <c r="E24" s="10"/>
      <c r="F24" s="11"/>
    </row>
    <row r="25" spans="1:6">
      <c r="A25" s="3" t="s">
        <v>21</v>
      </c>
      <c r="B25" s="1">
        <v>0.6</v>
      </c>
      <c r="D25">
        <v>8</v>
      </c>
      <c r="E25" s="10">
        <f>$B$5*B25*D25</f>
        <v>28800000</v>
      </c>
      <c r="F25" s="11">
        <f t="shared" si="1"/>
        <v>5760</v>
      </c>
    </row>
    <row r="26" spans="1:6">
      <c r="A26" s="3" t="s">
        <v>22</v>
      </c>
      <c r="B26" s="1">
        <v>0.66666666666666663</v>
      </c>
      <c r="D26">
        <v>8</v>
      </c>
      <c r="E26" s="10">
        <f t="shared" ref="E26:E89" si="2">$B$5*B26*D26</f>
        <v>32000000</v>
      </c>
      <c r="F26" s="11">
        <f t="shared" si="1"/>
        <v>6400</v>
      </c>
    </row>
    <row r="27" spans="1:6">
      <c r="A27" s="3" t="s">
        <v>23</v>
      </c>
      <c r="B27" s="1">
        <v>0.75</v>
      </c>
      <c r="D27">
        <v>8</v>
      </c>
      <c r="E27" s="10">
        <f t="shared" si="2"/>
        <v>36000000</v>
      </c>
      <c r="F27" s="11">
        <f t="shared" si="1"/>
        <v>7200</v>
      </c>
    </row>
    <row r="28" spans="1:6">
      <c r="A28" s="3" t="s">
        <v>24</v>
      </c>
      <c r="B28" s="1">
        <v>0.83333333333333337</v>
      </c>
      <c r="D28">
        <v>8</v>
      </c>
      <c r="E28" s="10">
        <f t="shared" si="2"/>
        <v>40000000</v>
      </c>
      <c r="F28" s="11">
        <f t="shared" si="1"/>
        <v>8000</v>
      </c>
    </row>
    <row r="29" spans="1:6">
      <c r="A29" s="3" t="s">
        <v>25</v>
      </c>
      <c r="B29" s="1">
        <v>0.88888888888888884</v>
      </c>
      <c r="D29">
        <v>8</v>
      </c>
      <c r="E29" s="10">
        <f t="shared" si="2"/>
        <v>42666666.666666664</v>
      </c>
      <c r="F29" s="11">
        <f t="shared" si="1"/>
        <v>8533.3333333333321</v>
      </c>
    </row>
    <row r="30" spans="1:6">
      <c r="A30" s="3" t="s">
        <v>26</v>
      </c>
      <c r="B30" s="1">
        <v>0.9</v>
      </c>
      <c r="D30">
        <v>8</v>
      </c>
      <c r="E30" s="10">
        <f t="shared" si="2"/>
        <v>43200000</v>
      </c>
      <c r="F30" s="11">
        <f t="shared" si="1"/>
        <v>8640</v>
      </c>
    </row>
    <row r="31" spans="1:6">
      <c r="A31" s="2" t="s">
        <v>27</v>
      </c>
      <c r="B31" s="1">
        <v>0.63888888888888884</v>
      </c>
      <c r="D31">
        <v>8</v>
      </c>
      <c r="E31" s="10">
        <f t="shared" si="2"/>
        <v>30666666.666666664</v>
      </c>
      <c r="F31" s="11">
        <f t="shared" si="1"/>
        <v>6133.333333333333</v>
      </c>
    </row>
    <row r="32" spans="1:6">
      <c r="A32" s="2" t="s">
        <v>28</v>
      </c>
      <c r="B32" s="1">
        <v>0.69444444444444442</v>
      </c>
      <c r="D32">
        <v>8</v>
      </c>
      <c r="E32" s="10">
        <f t="shared" si="2"/>
        <v>33333333.333333332</v>
      </c>
      <c r="F32" s="11">
        <f t="shared" si="1"/>
        <v>6666.6666666666661</v>
      </c>
    </row>
    <row r="33" spans="1:6">
      <c r="A33" s="2" t="s">
        <v>29</v>
      </c>
      <c r="B33" s="1">
        <v>0.72222222222222221</v>
      </c>
      <c r="D33">
        <v>8</v>
      </c>
      <c r="E33" s="10">
        <f t="shared" si="2"/>
        <v>34666666.666666664</v>
      </c>
      <c r="F33" s="11">
        <f t="shared" si="1"/>
        <v>6933.333333333333</v>
      </c>
    </row>
    <row r="34" spans="1:6">
      <c r="A34" s="2" t="s">
        <v>30</v>
      </c>
      <c r="B34" s="1">
        <v>0.55555555555555558</v>
      </c>
      <c r="D34">
        <v>8</v>
      </c>
      <c r="E34" s="10">
        <f t="shared" si="2"/>
        <v>26666666.666666668</v>
      </c>
      <c r="F34" s="11">
        <f t="shared" si="1"/>
        <v>5333.3333333333339</v>
      </c>
    </row>
    <row r="35" spans="1:6">
      <c r="A35" s="2" t="s">
        <v>31</v>
      </c>
      <c r="B35" s="1">
        <v>0.57777777777777772</v>
      </c>
      <c r="D35">
        <v>8</v>
      </c>
      <c r="E35" s="10">
        <f t="shared" si="2"/>
        <v>27733333.333333332</v>
      </c>
      <c r="F35" s="11">
        <f t="shared" si="1"/>
        <v>5546.6666666666661</v>
      </c>
    </row>
    <row r="36" spans="1:6">
      <c r="B36" s="1"/>
      <c r="E36" s="10"/>
      <c r="F36" s="11"/>
    </row>
    <row r="37" spans="1:6">
      <c r="A37" s="3" t="s">
        <v>33</v>
      </c>
      <c r="B37" s="1">
        <v>0.66666666666666663</v>
      </c>
      <c r="D37">
        <v>16</v>
      </c>
      <c r="E37" s="10">
        <f t="shared" si="2"/>
        <v>64000000</v>
      </c>
      <c r="F37" s="11">
        <f t="shared" si="1"/>
        <v>12800</v>
      </c>
    </row>
    <row r="38" spans="1:6">
      <c r="A38" s="3" t="s">
        <v>34</v>
      </c>
      <c r="B38" s="1">
        <v>0.75</v>
      </c>
      <c r="D38">
        <v>16</v>
      </c>
      <c r="E38" s="10">
        <f t="shared" si="2"/>
        <v>72000000</v>
      </c>
      <c r="F38" s="11">
        <f t="shared" si="1"/>
        <v>14400</v>
      </c>
    </row>
    <row r="39" spans="1:6">
      <c r="A39" s="5" t="s">
        <v>35</v>
      </c>
      <c r="B39" s="1">
        <v>0.8</v>
      </c>
      <c r="D39">
        <v>16</v>
      </c>
      <c r="E39" s="10">
        <f t="shared" si="2"/>
        <v>76800000</v>
      </c>
      <c r="F39" s="11">
        <f t="shared" si="1"/>
        <v>15360</v>
      </c>
    </row>
    <row r="40" spans="1:6">
      <c r="A40" s="3" t="s">
        <v>36</v>
      </c>
      <c r="B40" s="1">
        <v>0.83333333333333337</v>
      </c>
      <c r="D40">
        <v>16</v>
      </c>
      <c r="E40" s="10">
        <f t="shared" si="2"/>
        <v>80000000</v>
      </c>
      <c r="F40" s="11">
        <f t="shared" si="1"/>
        <v>16000</v>
      </c>
    </row>
    <row r="41" spans="1:6">
      <c r="A41" s="3" t="s">
        <v>37</v>
      </c>
      <c r="B41" s="1">
        <v>0.88888888888888884</v>
      </c>
      <c r="D41">
        <v>16</v>
      </c>
      <c r="E41" s="10">
        <f t="shared" si="2"/>
        <v>85333333.333333328</v>
      </c>
      <c r="F41" s="11">
        <f t="shared" si="1"/>
        <v>17066.666666666664</v>
      </c>
    </row>
    <row r="42" spans="1:6">
      <c r="A42" s="3" t="s">
        <v>38</v>
      </c>
      <c r="B42" s="1">
        <v>0.9</v>
      </c>
      <c r="D42">
        <v>16</v>
      </c>
      <c r="E42" s="10">
        <f t="shared" si="2"/>
        <v>86400000</v>
      </c>
      <c r="F42" s="11">
        <f t="shared" si="1"/>
        <v>17280</v>
      </c>
    </row>
    <row r="43" spans="1:6">
      <c r="A43" s="2" t="s">
        <v>39</v>
      </c>
      <c r="B43" s="1">
        <v>0.57777777777777772</v>
      </c>
      <c r="D43">
        <v>16</v>
      </c>
      <c r="E43" s="10">
        <f t="shared" si="2"/>
        <v>55466666.666666664</v>
      </c>
      <c r="F43" s="11">
        <f t="shared" si="1"/>
        <v>11093.333333333332</v>
      </c>
    </row>
    <row r="44" spans="1:6">
      <c r="A44" s="2" t="s">
        <v>40</v>
      </c>
      <c r="B44" s="1">
        <v>0.6</v>
      </c>
      <c r="D44">
        <v>16</v>
      </c>
      <c r="E44" s="10">
        <f t="shared" si="2"/>
        <v>57600000</v>
      </c>
      <c r="F44" s="11">
        <f t="shared" si="1"/>
        <v>11520</v>
      </c>
    </row>
    <row r="45" spans="1:6">
      <c r="A45" s="2" t="s">
        <v>41</v>
      </c>
      <c r="B45" s="1">
        <v>0.62222222222222223</v>
      </c>
      <c r="D45">
        <v>16</v>
      </c>
      <c r="E45" s="10">
        <f t="shared" si="2"/>
        <v>59733333.333333336</v>
      </c>
      <c r="F45" s="11">
        <f t="shared" si="1"/>
        <v>11946.666666666668</v>
      </c>
    </row>
    <row r="46" spans="1:6">
      <c r="A46" s="2" t="s">
        <v>42</v>
      </c>
      <c r="B46" s="1">
        <v>0.63888888888888884</v>
      </c>
      <c r="D46">
        <v>16</v>
      </c>
      <c r="E46" s="10">
        <f t="shared" si="2"/>
        <v>61333333.333333328</v>
      </c>
      <c r="F46" s="11">
        <f t="shared" si="1"/>
        <v>12266.666666666666</v>
      </c>
    </row>
    <row r="47" spans="1:6">
      <c r="A47" s="2" t="s">
        <v>43</v>
      </c>
      <c r="B47" s="1">
        <v>0.69444444444444442</v>
      </c>
      <c r="D47">
        <v>16</v>
      </c>
      <c r="E47" s="10">
        <f t="shared" si="2"/>
        <v>66666666.666666664</v>
      </c>
      <c r="F47" s="11">
        <f t="shared" si="1"/>
        <v>13333.333333333332</v>
      </c>
    </row>
    <row r="48" spans="1:6">
      <c r="A48" s="2" t="s">
        <v>44</v>
      </c>
      <c r="B48" s="1">
        <v>0.72222222222222221</v>
      </c>
      <c r="D48">
        <v>16</v>
      </c>
      <c r="E48" s="10">
        <f t="shared" si="2"/>
        <v>69333333.333333328</v>
      </c>
      <c r="F48" s="11">
        <f t="shared" si="1"/>
        <v>13866.666666666666</v>
      </c>
    </row>
    <row r="49" spans="1:6">
      <c r="A49" s="2" t="s">
        <v>45</v>
      </c>
      <c r="B49" s="1">
        <v>0.77777777777777779</v>
      </c>
      <c r="D49">
        <v>16</v>
      </c>
      <c r="E49" s="10">
        <f t="shared" si="2"/>
        <v>74666666.666666672</v>
      </c>
      <c r="F49" s="11">
        <f t="shared" si="1"/>
        <v>14933.333333333334</v>
      </c>
    </row>
    <row r="50" spans="1:6">
      <c r="A50" s="2" t="s">
        <v>46</v>
      </c>
      <c r="B50" s="1">
        <v>0.85555555555555551</v>
      </c>
      <c r="D50">
        <v>16</v>
      </c>
      <c r="E50" s="10">
        <f t="shared" si="2"/>
        <v>82133333.333333328</v>
      </c>
      <c r="F50" s="11">
        <f t="shared" si="1"/>
        <v>16426.666666666664</v>
      </c>
    </row>
    <row r="51" spans="1:6">
      <c r="A51" s="2" t="s">
        <v>47</v>
      </c>
      <c r="B51" s="1">
        <v>0.55555555555555558</v>
      </c>
      <c r="D51">
        <v>16</v>
      </c>
      <c r="E51" s="10">
        <f t="shared" si="2"/>
        <v>53333333.333333336</v>
      </c>
      <c r="F51" s="11">
        <f t="shared" si="1"/>
        <v>10666.666666666668</v>
      </c>
    </row>
    <row r="52" spans="1:6">
      <c r="A52" s="2" t="s">
        <v>48</v>
      </c>
      <c r="B52" s="1">
        <v>0.53333333333333333</v>
      </c>
      <c r="D52">
        <v>16</v>
      </c>
      <c r="E52" s="10">
        <f t="shared" si="2"/>
        <v>51200000</v>
      </c>
      <c r="F52" s="11">
        <f t="shared" si="1"/>
        <v>10240</v>
      </c>
    </row>
    <row r="53" spans="1:6">
      <c r="A53" s="2" t="s">
        <v>49</v>
      </c>
      <c r="B53" s="1">
        <v>0.5</v>
      </c>
      <c r="D53">
        <v>16</v>
      </c>
      <c r="E53" s="10">
        <f t="shared" si="2"/>
        <v>48000000</v>
      </c>
      <c r="F53" s="11">
        <f t="shared" si="1"/>
        <v>9600</v>
      </c>
    </row>
    <row r="54" spans="1:6">
      <c r="A54" s="2" t="s">
        <v>40</v>
      </c>
      <c r="B54" s="1">
        <v>0.6</v>
      </c>
      <c r="D54">
        <v>16</v>
      </c>
      <c r="E54" s="10">
        <f t="shared" si="2"/>
        <v>57600000</v>
      </c>
      <c r="F54" s="11">
        <f t="shared" si="1"/>
        <v>11520</v>
      </c>
    </row>
    <row r="55" spans="1:6">
      <c r="A55" s="2" t="s">
        <v>50</v>
      </c>
      <c r="B55" s="1">
        <v>0.66666666666666663</v>
      </c>
      <c r="D55">
        <v>16</v>
      </c>
      <c r="E55" s="10">
        <f t="shared" si="2"/>
        <v>64000000</v>
      </c>
      <c r="F55" s="11">
        <f t="shared" si="1"/>
        <v>12800</v>
      </c>
    </row>
    <row r="56" spans="1:6">
      <c r="A56" s="4"/>
      <c r="B56" s="1"/>
      <c r="E56" s="10"/>
      <c r="F56" s="11"/>
    </row>
    <row r="57" spans="1:6">
      <c r="A57" s="3" t="s">
        <v>32</v>
      </c>
      <c r="B57" s="1">
        <v>0.75</v>
      </c>
      <c r="D57">
        <v>32</v>
      </c>
      <c r="E57" s="10">
        <f t="shared" si="2"/>
        <v>144000000</v>
      </c>
      <c r="F57" s="11">
        <f t="shared" si="1"/>
        <v>28800</v>
      </c>
    </row>
    <row r="58" spans="1:6">
      <c r="A58" s="3" t="s">
        <v>51</v>
      </c>
      <c r="B58" s="1">
        <v>0.8</v>
      </c>
      <c r="D58">
        <v>32</v>
      </c>
      <c r="E58" s="10">
        <f t="shared" si="2"/>
        <v>153600000</v>
      </c>
      <c r="F58" s="11">
        <f t="shared" si="1"/>
        <v>30720</v>
      </c>
    </row>
    <row r="59" spans="1:6">
      <c r="A59" s="3" t="s">
        <v>52</v>
      </c>
      <c r="B59" s="1">
        <v>0.83333333333333337</v>
      </c>
      <c r="D59">
        <v>32</v>
      </c>
      <c r="E59" s="10">
        <f t="shared" si="2"/>
        <v>160000000</v>
      </c>
      <c r="F59" s="11">
        <f t="shared" si="1"/>
        <v>32000</v>
      </c>
    </row>
    <row r="60" spans="1:6">
      <c r="A60" s="3" t="s">
        <v>53</v>
      </c>
      <c r="B60" s="1">
        <v>0.88888888888888884</v>
      </c>
      <c r="D60">
        <v>32</v>
      </c>
      <c r="E60" s="10">
        <f t="shared" si="2"/>
        <v>170666666.66666666</v>
      </c>
      <c r="F60" s="11">
        <f t="shared" si="1"/>
        <v>34133.333333333328</v>
      </c>
    </row>
    <row r="61" spans="1:6">
      <c r="A61" s="3" t="s">
        <v>54</v>
      </c>
      <c r="B61" s="1">
        <v>0.9</v>
      </c>
      <c r="D61">
        <v>32</v>
      </c>
      <c r="E61" s="10">
        <f t="shared" si="2"/>
        <v>172800000</v>
      </c>
      <c r="F61" s="11">
        <f t="shared" si="1"/>
        <v>34560</v>
      </c>
    </row>
    <row r="62" spans="1:6">
      <c r="A62" s="2" t="s">
        <v>57</v>
      </c>
      <c r="B62" s="1">
        <v>0.71111111111111114</v>
      </c>
      <c r="D62">
        <v>32</v>
      </c>
      <c r="E62" s="10">
        <f t="shared" si="2"/>
        <v>136533333.33333334</v>
      </c>
      <c r="F62" s="11">
        <f t="shared" si="1"/>
        <v>27306.666666666668</v>
      </c>
    </row>
    <row r="63" spans="1:6">
      <c r="A63" s="2" t="s">
        <v>58</v>
      </c>
      <c r="B63" s="1">
        <v>0.73333333333333328</v>
      </c>
      <c r="D63">
        <v>32</v>
      </c>
      <c r="E63" s="10">
        <f t="shared" si="2"/>
        <v>140800000</v>
      </c>
      <c r="F63" s="11">
        <f t="shared" si="1"/>
        <v>28160</v>
      </c>
    </row>
    <row r="64" spans="1:6">
      <c r="A64" s="2" t="s">
        <v>59</v>
      </c>
      <c r="B64" s="1">
        <v>0.77777777777777779</v>
      </c>
      <c r="D64">
        <v>32</v>
      </c>
      <c r="E64" s="10">
        <f t="shared" si="2"/>
        <v>149333333.33333334</v>
      </c>
      <c r="F64" s="11">
        <f t="shared" si="1"/>
        <v>29866.666666666668</v>
      </c>
    </row>
    <row r="65" spans="1:6">
      <c r="A65" s="2" t="s">
        <v>60</v>
      </c>
      <c r="B65" s="1">
        <v>0.66666666666666663</v>
      </c>
      <c r="D65">
        <v>32</v>
      </c>
      <c r="E65" s="10">
        <f t="shared" si="2"/>
        <v>128000000</v>
      </c>
      <c r="F65" s="11">
        <f t="shared" si="1"/>
        <v>25600</v>
      </c>
    </row>
    <row r="66" spans="1:6">
      <c r="A66" s="4"/>
      <c r="B66" s="1"/>
      <c r="E66" s="10"/>
      <c r="F66" s="11"/>
    </row>
    <row r="67" spans="1:6">
      <c r="A67" s="2" t="s">
        <v>61</v>
      </c>
      <c r="B67" s="1">
        <v>0.73333333333333328</v>
      </c>
      <c r="D67">
        <v>64</v>
      </c>
      <c r="E67" s="10">
        <f t="shared" si="2"/>
        <v>281600000</v>
      </c>
      <c r="F67" s="11">
        <f t="shared" si="1"/>
        <v>56320</v>
      </c>
    </row>
    <row r="68" spans="1:6">
      <c r="A68" s="2" t="s">
        <v>62</v>
      </c>
      <c r="B68" s="1">
        <v>0.77777777777777779</v>
      </c>
      <c r="D68">
        <v>64</v>
      </c>
      <c r="E68" s="10">
        <f t="shared" si="2"/>
        <v>298666666.66666669</v>
      </c>
      <c r="F68" s="11">
        <f t="shared" si="1"/>
        <v>59733.333333333336</v>
      </c>
    </row>
    <row r="69" spans="1:6">
      <c r="A69" s="2" t="s">
        <v>63</v>
      </c>
      <c r="B69" s="1">
        <v>0.8</v>
      </c>
      <c r="D69">
        <v>64</v>
      </c>
      <c r="E69" s="10">
        <f t="shared" si="2"/>
        <v>307200000</v>
      </c>
      <c r="F69" s="11">
        <f t="shared" si="1"/>
        <v>61440</v>
      </c>
    </row>
    <row r="70" spans="1:6">
      <c r="A70" s="2" t="s">
        <v>64</v>
      </c>
      <c r="B70" s="1">
        <v>0.83333333333333337</v>
      </c>
      <c r="D70">
        <v>64</v>
      </c>
      <c r="E70" s="10">
        <f t="shared" si="2"/>
        <v>320000000</v>
      </c>
      <c r="F70" s="11">
        <f t="shared" si="1"/>
        <v>64000</v>
      </c>
    </row>
    <row r="71" spans="1:6">
      <c r="A71" s="2" t="s">
        <v>65</v>
      </c>
      <c r="B71" s="1">
        <v>0.71111111111111114</v>
      </c>
      <c r="D71">
        <v>64</v>
      </c>
      <c r="E71" s="10">
        <f t="shared" si="2"/>
        <v>273066666.66666669</v>
      </c>
      <c r="F71" s="11">
        <f t="shared" si="1"/>
        <v>54613.333333333336</v>
      </c>
    </row>
    <row r="72" spans="1:6">
      <c r="A72" s="4"/>
      <c r="B72" s="1"/>
      <c r="E72" s="10"/>
      <c r="F72" s="11"/>
    </row>
    <row r="73" spans="1:6">
      <c r="A73" s="2" t="s">
        <v>66</v>
      </c>
      <c r="B73" s="1">
        <v>0.75</v>
      </c>
      <c r="D73">
        <v>128</v>
      </c>
      <c r="E73" s="10">
        <f t="shared" si="2"/>
        <v>576000000</v>
      </c>
      <c r="F73" s="11">
        <f t="shared" si="1"/>
        <v>115200</v>
      </c>
    </row>
    <row r="74" spans="1:6">
      <c r="A74" s="2" t="s">
        <v>67</v>
      </c>
      <c r="B74" s="1">
        <v>0.77777777777777779</v>
      </c>
      <c r="D74">
        <v>128</v>
      </c>
      <c r="E74" s="10">
        <f t="shared" si="2"/>
        <v>597333333.33333337</v>
      </c>
      <c r="F74" s="11">
        <f t="shared" si="1"/>
        <v>119466.66666666667</v>
      </c>
    </row>
    <row r="75" spans="1:6">
      <c r="A75" s="2" t="s">
        <v>68</v>
      </c>
      <c r="B75" s="1">
        <v>0.71111111111111114</v>
      </c>
      <c r="D75">
        <v>256</v>
      </c>
      <c r="E75" s="10">
        <f t="shared" si="2"/>
        <v>1092266666.6666667</v>
      </c>
      <c r="F75" s="11">
        <f t="shared" ref="F75:F138" si="3">E75/$B$4</f>
        <v>218453.33333333334</v>
      </c>
    </row>
    <row r="76" spans="1:6">
      <c r="A76" s="2" t="s">
        <v>69</v>
      </c>
      <c r="B76" s="1">
        <v>0.75</v>
      </c>
      <c r="D76">
        <v>256</v>
      </c>
      <c r="E76" s="10">
        <f t="shared" si="2"/>
        <v>1152000000</v>
      </c>
      <c r="F76" s="11">
        <f t="shared" si="3"/>
        <v>230400</v>
      </c>
    </row>
    <row r="77" spans="1:6">
      <c r="A77" s="2" t="s">
        <v>70</v>
      </c>
      <c r="B77" s="1">
        <v>0.64444444444444449</v>
      </c>
      <c r="D77">
        <v>256</v>
      </c>
      <c r="E77" s="10">
        <f t="shared" si="2"/>
        <v>989866666.66666675</v>
      </c>
      <c r="F77" s="11">
        <f t="shared" si="3"/>
        <v>197973.33333333334</v>
      </c>
    </row>
    <row r="78" spans="1:6">
      <c r="A78" s="2" t="s">
        <v>71</v>
      </c>
      <c r="B78" s="1">
        <v>0.66666666666666663</v>
      </c>
      <c r="D78">
        <v>256</v>
      </c>
      <c r="E78" s="10">
        <f t="shared" si="2"/>
        <v>1024000000</v>
      </c>
      <c r="F78" s="11">
        <f t="shared" si="3"/>
        <v>204800</v>
      </c>
    </row>
    <row r="79" spans="1:6">
      <c r="A79" s="2" t="s">
        <v>72</v>
      </c>
      <c r="B79" s="1">
        <v>0.68888888888888888</v>
      </c>
      <c r="D79">
        <v>256</v>
      </c>
      <c r="E79" s="10">
        <f t="shared" si="2"/>
        <v>1058133333.3333334</v>
      </c>
      <c r="F79" s="11">
        <f t="shared" si="3"/>
        <v>211626.66666666669</v>
      </c>
    </row>
    <row r="80" spans="1:6">
      <c r="A80" s="2" t="s">
        <v>73</v>
      </c>
      <c r="B80" s="1">
        <v>0.73333333333333328</v>
      </c>
      <c r="D80">
        <v>256</v>
      </c>
      <c r="E80" s="10">
        <f t="shared" si="2"/>
        <v>1126400000</v>
      </c>
      <c r="F80" s="11">
        <f t="shared" si="3"/>
        <v>225280</v>
      </c>
    </row>
    <row r="81" spans="1:6">
      <c r="A81" s="4"/>
      <c r="B81" s="1"/>
      <c r="E81" s="10"/>
      <c r="F81" s="11"/>
    </row>
    <row r="82" spans="1:6">
      <c r="E82" s="10"/>
      <c r="F82" s="11"/>
    </row>
    <row r="83" spans="1:6" s="9" customFormat="1">
      <c r="A83" s="9" t="s">
        <v>1</v>
      </c>
      <c r="B83" s="9">
        <v>16200</v>
      </c>
      <c r="C83" s="9" t="s">
        <v>3</v>
      </c>
      <c r="E83" s="10"/>
      <c r="F83" s="11"/>
    </row>
    <row r="84" spans="1:6">
      <c r="A84" s="3" t="s">
        <v>5</v>
      </c>
      <c r="B84" s="6">
        <v>0.25</v>
      </c>
      <c r="D84">
        <v>4</v>
      </c>
      <c r="E84" s="10">
        <f t="shared" si="2"/>
        <v>6000000</v>
      </c>
      <c r="F84" s="11">
        <f t="shared" si="3"/>
        <v>1200</v>
      </c>
    </row>
    <row r="85" spans="1:6">
      <c r="A85" s="3" t="s">
        <v>6</v>
      </c>
      <c r="B85" s="6">
        <v>0.33333333333333331</v>
      </c>
      <c r="D85">
        <v>4</v>
      </c>
      <c r="E85" s="10">
        <f t="shared" si="2"/>
        <v>8000000</v>
      </c>
      <c r="F85" s="11">
        <f t="shared" si="3"/>
        <v>1600</v>
      </c>
    </row>
    <row r="86" spans="1:6">
      <c r="A86" s="3" t="s">
        <v>7</v>
      </c>
      <c r="B86" s="6">
        <v>0.4</v>
      </c>
      <c r="D86">
        <v>4</v>
      </c>
      <c r="E86" s="10">
        <f t="shared" si="2"/>
        <v>9600000</v>
      </c>
      <c r="F86" s="11">
        <f t="shared" si="3"/>
        <v>1920</v>
      </c>
    </row>
    <row r="87" spans="1:6">
      <c r="A87" s="3" t="s">
        <v>8</v>
      </c>
      <c r="B87" s="6">
        <v>0.5</v>
      </c>
      <c r="D87">
        <v>4</v>
      </c>
      <c r="E87" s="10">
        <f t="shared" si="2"/>
        <v>12000000</v>
      </c>
      <c r="F87" s="11">
        <f t="shared" si="3"/>
        <v>2400</v>
      </c>
    </row>
    <row r="88" spans="1:6">
      <c r="A88" s="3" t="s">
        <v>9</v>
      </c>
      <c r="B88" s="6">
        <v>0.6</v>
      </c>
      <c r="D88">
        <v>4</v>
      </c>
      <c r="E88" s="10">
        <f t="shared" si="2"/>
        <v>14400000</v>
      </c>
      <c r="F88" s="11">
        <f t="shared" si="3"/>
        <v>2880</v>
      </c>
    </row>
    <row r="89" spans="1:6">
      <c r="A89" s="3" t="s">
        <v>10</v>
      </c>
      <c r="B89" s="6">
        <v>0.66666666666666663</v>
      </c>
      <c r="D89">
        <v>4</v>
      </c>
      <c r="E89" s="10">
        <f t="shared" si="2"/>
        <v>16000000</v>
      </c>
      <c r="F89" s="11">
        <f t="shared" si="3"/>
        <v>3200</v>
      </c>
    </row>
    <row r="90" spans="1:6">
      <c r="A90" s="3" t="s">
        <v>12</v>
      </c>
      <c r="B90" s="6">
        <v>0.75</v>
      </c>
      <c r="D90">
        <v>4</v>
      </c>
      <c r="E90" s="10">
        <f t="shared" ref="E90:E138" si="4">$B$5*B90*D90</f>
        <v>18000000</v>
      </c>
      <c r="F90" s="11">
        <f t="shared" si="3"/>
        <v>3600</v>
      </c>
    </row>
    <row r="91" spans="1:6">
      <c r="A91" s="3" t="s">
        <v>11</v>
      </c>
      <c r="B91" s="6">
        <v>0.8</v>
      </c>
      <c r="D91">
        <v>4</v>
      </c>
      <c r="E91" s="10">
        <f t="shared" si="4"/>
        <v>19200000</v>
      </c>
      <c r="F91" s="11">
        <f t="shared" si="3"/>
        <v>3840</v>
      </c>
    </row>
    <row r="92" spans="1:6">
      <c r="A92" s="3" t="s">
        <v>13</v>
      </c>
      <c r="B92" s="6">
        <v>0.83333333333333337</v>
      </c>
      <c r="D92">
        <v>4</v>
      </c>
      <c r="E92" s="10">
        <f t="shared" si="4"/>
        <v>20000000</v>
      </c>
      <c r="F92" s="11">
        <f t="shared" si="3"/>
        <v>4000</v>
      </c>
    </row>
    <row r="93" spans="1:6">
      <c r="A93" s="3" t="s">
        <v>14</v>
      </c>
      <c r="B93" s="6">
        <v>0.88888888888888884</v>
      </c>
      <c r="D93">
        <v>4</v>
      </c>
      <c r="E93" s="10">
        <f t="shared" si="4"/>
        <v>21333333.333333332</v>
      </c>
      <c r="F93" s="11">
        <f t="shared" si="3"/>
        <v>4266.6666666666661</v>
      </c>
    </row>
    <row r="94" spans="1:6">
      <c r="A94" s="2" t="s">
        <v>74</v>
      </c>
      <c r="B94" s="6">
        <v>0.24444444444444444</v>
      </c>
      <c r="D94">
        <v>4</v>
      </c>
      <c r="E94" s="10">
        <f t="shared" si="4"/>
        <v>5866666.666666666</v>
      </c>
      <c r="F94" s="11">
        <f t="shared" si="3"/>
        <v>1173.3333333333333</v>
      </c>
    </row>
    <row r="95" spans="1:6">
      <c r="A95" s="2" t="s">
        <v>75</v>
      </c>
      <c r="B95" s="6">
        <v>0.26666666666666666</v>
      </c>
      <c r="D95">
        <v>4</v>
      </c>
      <c r="E95" s="10">
        <f t="shared" si="4"/>
        <v>6400000</v>
      </c>
      <c r="F95" s="11">
        <f t="shared" si="3"/>
        <v>1280</v>
      </c>
    </row>
    <row r="96" spans="1:6">
      <c r="A96" s="2" t="s">
        <v>76</v>
      </c>
      <c r="B96" s="6">
        <v>0.31111111111111112</v>
      </c>
      <c r="D96">
        <v>4</v>
      </c>
      <c r="E96" s="10">
        <f t="shared" si="4"/>
        <v>7466666.666666667</v>
      </c>
      <c r="F96" s="11">
        <f t="shared" si="3"/>
        <v>1493.3333333333335</v>
      </c>
    </row>
    <row r="97" spans="1:6">
      <c r="A97" s="2" t="s">
        <v>77</v>
      </c>
      <c r="B97" s="6">
        <v>0.46666666666666667</v>
      </c>
      <c r="D97">
        <v>4</v>
      </c>
      <c r="E97" s="10">
        <f t="shared" si="4"/>
        <v>11200000</v>
      </c>
      <c r="F97" s="11">
        <f t="shared" si="3"/>
        <v>2240</v>
      </c>
    </row>
    <row r="98" spans="1:6">
      <c r="A98" s="2" t="s">
        <v>78</v>
      </c>
      <c r="B98" s="6">
        <v>0.53333333333333333</v>
      </c>
      <c r="D98">
        <v>4</v>
      </c>
      <c r="E98" s="10">
        <f t="shared" si="4"/>
        <v>12800000</v>
      </c>
      <c r="F98" s="11">
        <f t="shared" si="3"/>
        <v>2560</v>
      </c>
    </row>
    <row r="99" spans="1:6">
      <c r="A99" s="2" t="s">
        <v>79</v>
      </c>
      <c r="B99" s="6">
        <v>0.71111111111111114</v>
      </c>
      <c r="D99">
        <v>4</v>
      </c>
      <c r="E99" s="10">
        <f t="shared" si="4"/>
        <v>17066666.666666668</v>
      </c>
      <c r="F99" s="11">
        <f t="shared" si="3"/>
        <v>3413.3333333333335</v>
      </c>
    </row>
    <row r="100" spans="1:6">
      <c r="B100" s="6"/>
      <c r="E100" s="10"/>
      <c r="F100" s="11"/>
    </row>
    <row r="101" spans="1:6">
      <c r="A101" s="3" t="s">
        <v>21</v>
      </c>
      <c r="B101" s="6">
        <v>0.6</v>
      </c>
      <c r="D101">
        <v>8</v>
      </c>
      <c r="E101" s="10">
        <f t="shared" si="4"/>
        <v>28800000</v>
      </c>
      <c r="F101" s="11">
        <f t="shared" si="3"/>
        <v>5760</v>
      </c>
    </row>
    <row r="102" spans="1:6">
      <c r="A102" s="3" t="s">
        <v>22</v>
      </c>
      <c r="B102" s="6">
        <v>0.66666666666666663</v>
      </c>
      <c r="D102">
        <v>8</v>
      </c>
      <c r="E102" s="10">
        <f t="shared" si="4"/>
        <v>32000000</v>
      </c>
      <c r="F102" s="11">
        <f t="shared" si="3"/>
        <v>6400</v>
      </c>
    </row>
    <row r="103" spans="1:6">
      <c r="A103" s="3" t="s">
        <v>23</v>
      </c>
      <c r="B103" s="6">
        <v>0.75</v>
      </c>
      <c r="D103">
        <v>8</v>
      </c>
      <c r="E103" s="10">
        <f t="shared" si="4"/>
        <v>36000000</v>
      </c>
      <c r="F103" s="11">
        <f t="shared" si="3"/>
        <v>7200</v>
      </c>
    </row>
    <row r="104" spans="1:6">
      <c r="A104" s="3" t="s">
        <v>24</v>
      </c>
      <c r="B104" s="6">
        <v>0.83333333333333337</v>
      </c>
      <c r="D104">
        <v>8</v>
      </c>
      <c r="E104" s="10">
        <f t="shared" si="4"/>
        <v>40000000</v>
      </c>
      <c r="F104" s="11">
        <f t="shared" si="3"/>
        <v>8000</v>
      </c>
    </row>
    <row r="105" spans="1:6">
      <c r="A105" s="3" t="s">
        <v>25</v>
      </c>
      <c r="B105" s="6">
        <v>0.88888888888888884</v>
      </c>
      <c r="D105">
        <v>8</v>
      </c>
      <c r="E105" s="10">
        <f t="shared" si="4"/>
        <v>42666666.666666664</v>
      </c>
      <c r="F105" s="11">
        <f t="shared" si="3"/>
        <v>8533.3333333333321</v>
      </c>
    </row>
    <row r="106" spans="1:6">
      <c r="A106" s="2" t="s">
        <v>80</v>
      </c>
      <c r="B106" s="6">
        <v>0.46666666666666667</v>
      </c>
      <c r="D106">
        <v>8</v>
      </c>
      <c r="E106" s="10">
        <f t="shared" si="4"/>
        <v>22400000</v>
      </c>
      <c r="F106" s="11">
        <f t="shared" si="3"/>
        <v>4480</v>
      </c>
    </row>
    <row r="107" spans="1:6">
      <c r="A107" s="2" t="s">
        <v>81</v>
      </c>
      <c r="B107" s="6">
        <v>0.53333333333333333</v>
      </c>
      <c r="D107">
        <v>8</v>
      </c>
      <c r="E107" s="10">
        <f t="shared" si="4"/>
        <v>25600000</v>
      </c>
      <c r="F107" s="11">
        <f t="shared" si="3"/>
        <v>5120</v>
      </c>
    </row>
    <row r="108" spans="1:6">
      <c r="A108" s="2" t="s">
        <v>82</v>
      </c>
      <c r="B108" s="6">
        <v>0.57777777777777772</v>
      </c>
      <c r="D108">
        <v>8</v>
      </c>
      <c r="E108" s="10">
        <f t="shared" si="4"/>
        <v>27733333.333333332</v>
      </c>
      <c r="F108" s="11">
        <f t="shared" si="3"/>
        <v>5546.6666666666661</v>
      </c>
    </row>
    <row r="109" spans="1:6">
      <c r="A109" s="2" t="s">
        <v>83</v>
      </c>
      <c r="B109" s="6">
        <v>0.71111111111111114</v>
      </c>
      <c r="D109">
        <v>8</v>
      </c>
      <c r="E109" s="10">
        <f t="shared" si="4"/>
        <v>34133333.333333336</v>
      </c>
      <c r="F109" s="11">
        <f t="shared" si="3"/>
        <v>6826.666666666667</v>
      </c>
    </row>
    <row r="110" spans="1:6">
      <c r="B110" s="6"/>
      <c r="E110" s="10"/>
      <c r="F110" s="11"/>
    </row>
    <row r="111" spans="1:6">
      <c r="A111" s="3" t="s">
        <v>33</v>
      </c>
      <c r="B111" s="6">
        <v>0.66666666666666663</v>
      </c>
      <c r="D111">
        <v>16</v>
      </c>
      <c r="E111" s="10">
        <f t="shared" si="4"/>
        <v>64000000</v>
      </c>
      <c r="F111" s="11">
        <f t="shared" si="3"/>
        <v>12800</v>
      </c>
    </row>
    <row r="112" spans="1:6">
      <c r="A112" s="3" t="s">
        <v>34</v>
      </c>
      <c r="B112" s="6">
        <v>0.75</v>
      </c>
      <c r="D112">
        <v>16</v>
      </c>
      <c r="E112" s="10">
        <f t="shared" si="4"/>
        <v>72000000</v>
      </c>
      <c r="F112" s="11">
        <f t="shared" si="3"/>
        <v>14400</v>
      </c>
    </row>
    <row r="113" spans="1:6">
      <c r="A113" s="3" t="s">
        <v>35</v>
      </c>
      <c r="B113" s="6">
        <v>0.8</v>
      </c>
      <c r="D113">
        <v>16</v>
      </c>
      <c r="E113" s="10">
        <f t="shared" si="4"/>
        <v>76800000</v>
      </c>
      <c r="F113" s="11">
        <f t="shared" si="3"/>
        <v>15360</v>
      </c>
    </row>
    <row r="114" spans="1:6">
      <c r="A114" s="3" t="s">
        <v>36</v>
      </c>
      <c r="B114" s="6">
        <v>0.83333333333333337</v>
      </c>
      <c r="D114">
        <v>16</v>
      </c>
      <c r="E114" s="10">
        <f t="shared" si="4"/>
        <v>80000000</v>
      </c>
      <c r="F114" s="11">
        <f t="shared" si="3"/>
        <v>16000</v>
      </c>
    </row>
    <row r="115" spans="1:6">
      <c r="A115" s="3" t="s">
        <v>84</v>
      </c>
      <c r="B115" s="6">
        <v>0.88888888888888884</v>
      </c>
      <c r="D115">
        <v>16</v>
      </c>
      <c r="E115" s="10">
        <f t="shared" si="4"/>
        <v>85333333.333333328</v>
      </c>
      <c r="F115" s="11">
        <f t="shared" si="3"/>
        <v>17066.666666666664</v>
      </c>
    </row>
    <row r="116" spans="1:6">
      <c r="A116" s="2" t="s">
        <v>85</v>
      </c>
      <c r="B116" s="6">
        <v>0.46666666666666667</v>
      </c>
      <c r="D116">
        <v>16</v>
      </c>
      <c r="E116" s="10">
        <f t="shared" si="4"/>
        <v>44800000</v>
      </c>
      <c r="F116" s="11">
        <f t="shared" si="3"/>
        <v>8960</v>
      </c>
    </row>
    <row r="117" spans="1:6">
      <c r="A117" s="2" t="s">
        <v>86</v>
      </c>
      <c r="B117" s="6">
        <v>0.53333333333333333</v>
      </c>
      <c r="D117">
        <v>16</v>
      </c>
      <c r="E117" s="10">
        <f t="shared" si="4"/>
        <v>51200000</v>
      </c>
      <c r="F117" s="11">
        <f t="shared" si="3"/>
        <v>10240</v>
      </c>
    </row>
    <row r="118" spans="1:6">
      <c r="A118" s="2" t="s">
        <v>87</v>
      </c>
      <c r="B118" s="6">
        <v>0.57777777777777772</v>
      </c>
      <c r="D118">
        <v>16</v>
      </c>
      <c r="E118" s="10">
        <f t="shared" si="4"/>
        <v>55466666.666666664</v>
      </c>
      <c r="F118" s="11">
        <f t="shared" si="3"/>
        <v>11093.333333333332</v>
      </c>
    </row>
    <row r="119" spans="1:6">
      <c r="A119" s="2" t="s">
        <v>88</v>
      </c>
      <c r="B119" s="6">
        <v>0.6</v>
      </c>
      <c r="D119">
        <v>16</v>
      </c>
      <c r="E119" s="10">
        <f t="shared" si="4"/>
        <v>57600000</v>
      </c>
      <c r="F119" s="11">
        <f t="shared" si="3"/>
        <v>11520</v>
      </c>
    </row>
    <row r="120" spans="1:6">
      <c r="A120" s="2" t="s">
        <v>89</v>
      </c>
      <c r="B120" s="6">
        <v>0.71111111111111114</v>
      </c>
      <c r="D120">
        <v>16</v>
      </c>
      <c r="E120" s="10">
        <f t="shared" si="4"/>
        <v>68266666.666666672</v>
      </c>
      <c r="F120" s="11">
        <f t="shared" si="3"/>
        <v>13653.333333333334</v>
      </c>
    </row>
    <row r="121" spans="1:6">
      <c r="A121" s="4"/>
      <c r="B121" s="6"/>
      <c r="E121" s="10"/>
      <c r="F121" s="11"/>
    </row>
    <row r="122" spans="1:6">
      <c r="A122" s="2" t="s">
        <v>56</v>
      </c>
      <c r="B122" s="6">
        <v>0.66666666666666663</v>
      </c>
      <c r="D122">
        <v>32</v>
      </c>
      <c r="E122" s="10">
        <f t="shared" si="4"/>
        <v>128000000</v>
      </c>
      <c r="F122" s="11">
        <f t="shared" si="3"/>
        <v>25600</v>
      </c>
    </row>
    <row r="123" spans="1:6">
      <c r="A123" s="2" t="s">
        <v>55</v>
      </c>
      <c r="B123" s="6">
        <v>0.71111111111111114</v>
      </c>
      <c r="D123">
        <v>32</v>
      </c>
      <c r="E123" s="10">
        <f t="shared" si="4"/>
        <v>136533333.33333334</v>
      </c>
      <c r="F123" s="11">
        <f t="shared" si="3"/>
        <v>27306.666666666668</v>
      </c>
    </row>
    <row r="124" spans="1:6">
      <c r="A124" s="4"/>
      <c r="B124" s="6"/>
      <c r="E124" s="10"/>
      <c r="F124" s="11"/>
    </row>
    <row r="125" spans="1:6">
      <c r="A125" s="4"/>
      <c r="B125" s="6"/>
      <c r="E125" s="10"/>
      <c r="F125" s="11"/>
    </row>
    <row r="126" spans="1:6" s="9" customFormat="1">
      <c r="A126" s="7" t="s">
        <v>90</v>
      </c>
      <c r="B126" s="8"/>
      <c r="E126" s="10"/>
      <c r="F126" s="11"/>
    </row>
    <row r="127" spans="1:6" s="9" customFormat="1">
      <c r="A127" s="9" t="s">
        <v>2</v>
      </c>
      <c r="B127" s="9">
        <v>64800</v>
      </c>
      <c r="C127" s="9" t="s">
        <v>3</v>
      </c>
      <c r="E127" s="10"/>
      <c r="F127" s="11"/>
    </row>
    <row r="128" spans="1:6">
      <c r="A128" s="2" t="s">
        <v>94</v>
      </c>
      <c r="B128" s="6">
        <v>0.22222222222222221</v>
      </c>
      <c r="D128">
        <v>4</v>
      </c>
      <c r="E128" s="10">
        <f t="shared" si="4"/>
        <v>5333333.333333333</v>
      </c>
      <c r="F128" s="11">
        <f t="shared" si="3"/>
        <v>1066.6666666666665</v>
      </c>
    </row>
    <row r="129" spans="1:6" s="9" customFormat="1">
      <c r="A129" s="9" t="s">
        <v>4</v>
      </c>
      <c r="B129" s="9">
        <v>32400</v>
      </c>
      <c r="C129" s="9" t="s">
        <v>3</v>
      </c>
      <c r="E129" s="10"/>
      <c r="F129" s="11"/>
    </row>
    <row r="130" spans="1:6">
      <c r="A130" s="2" t="s">
        <v>91</v>
      </c>
      <c r="B130" s="6">
        <v>0.2</v>
      </c>
      <c r="D130">
        <v>2</v>
      </c>
      <c r="E130" s="10">
        <f t="shared" si="4"/>
        <v>2400000</v>
      </c>
      <c r="F130" s="11">
        <f t="shared" si="3"/>
        <v>480</v>
      </c>
    </row>
    <row r="131" spans="1:6">
      <c r="A131" s="2" t="s">
        <v>92</v>
      </c>
      <c r="B131" s="6">
        <v>0.24444444444444444</v>
      </c>
      <c r="D131">
        <v>2</v>
      </c>
      <c r="E131" s="10">
        <f t="shared" si="4"/>
        <v>2933333.333333333</v>
      </c>
      <c r="F131" s="11">
        <f t="shared" si="3"/>
        <v>586.66666666666663</v>
      </c>
    </row>
    <row r="132" spans="1:6" s="4" customFormat="1">
      <c r="A132" s="2" t="s">
        <v>93</v>
      </c>
      <c r="B132" s="6">
        <v>0.33333333333333331</v>
      </c>
      <c r="D132" s="4">
        <v>2</v>
      </c>
      <c r="E132" s="10">
        <f t="shared" si="4"/>
        <v>4000000</v>
      </c>
      <c r="F132" s="11">
        <f t="shared" si="3"/>
        <v>800</v>
      </c>
    </row>
    <row r="133" spans="1:6" s="9" customFormat="1">
      <c r="A133" s="9" t="s">
        <v>1</v>
      </c>
      <c r="B133" s="9">
        <v>16200</v>
      </c>
      <c r="C133" s="9" t="s">
        <v>3</v>
      </c>
      <c r="E133" s="10"/>
      <c r="F133" s="11"/>
    </row>
    <row r="134" spans="1:6">
      <c r="A134" s="2" t="s">
        <v>91</v>
      </c>
      <c r="B134" s="6">
        <v>0.2</v>
      </c>
      <c r="D134" s="4">
        <v>2</v>
      </c>
      <c r="E134" s="10">
        <f t="shared" si="4"/>
        <v>2400000</v>
      </c>
      <c r="F134" s="11">
        <f t="shared" si="3"/>
        <v>480</v>
      </c>
    </row>
    <row r="135" spans="1:6">
      <c r="A135" s="2" t="s">
        <v>95</v>
      </c>
      <c r="B135" s="6">
        <v>0.26666666666666666</v>
      </c>
      <c r="D135" s="4">
        <v>2</v>
      </c>
      <c r="E135" s="10">
        <f t="shared" si="4"/>
        <v>3200000</v>
      </c>
      <c r="F135" s="11">
        <f t="shared" si="3"/>
        <v>640</v>
      </c>
    </row>
    <row r="136" spans="1:6">
      <c r="A136" s="2" t="s">
        <v>93</v>
      </c>
      <c r="B136" s="6">
        <v>0.33333333333333331</v>
      </c>
      <c r="D136" s="4">
        <v>2</v>
      </c>
      <c r="E136" s="10">
        <f t="shared" si="4"/>
        <v>4000000</v>
      </c>
      <c r="F136" s="11">
        <f t="shared" si="3"/>
        <v>800</v>
      </c>
    </row>
    <row r="137" spans="1:6">
      <c r="A137" s="2" t="s">
        <v>96</v>
      </c>
      <c r="B137" s="6">
        <v>0.2</v>
      </c>
      <c r="D137" s="4">
        <v>2</v>
      </c>
      <c r="E137" s="10">
        <f t="shared" si="4"/>
        <v>2400000</v>
      </c>
      <c r="F137" s="11">
        <f t="shared" si="3"/>
        <v>480</v>
      </c>
    </row>
    <row r="138" spans="1:6">
      <c r="A138" s="2" t="s">
        <v>97</v>
      </c>
      <c r="B138" s="6">
        <v>0.24444444444444444</v>
      </c>
      <c r="D138" s="4">
        <v>2</v>
      </c>
      <c r="E138" s="10">
        <f t="shared" si="4"/>
        <v>2933333.333333333</v>
      </c>
      <c r="F138" s="11">
        <f t="shared" si="3"/>
        <v>586.66666666666663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Optimized Tomfoolery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Michelle Thompson</cp:lastModifiedBy>
  <dcterms:created xsi:type="dcterms:W3CDTF">2016-02-13T02:00:11Z</dcterms:created>
  <dcterms:modified xsi:type="dcterms:W3CDTF">2016-02-14T22:33:11Z</dcterms:modified>
</cp:coreProperties>
</file>