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Requirements/untitled folder/"/>
    </mc:Choice>
  </mc:AlternateContent>
  <bookViews>
    <workbookView xWindow="13440" yWindow="1200" windowWidth="34660" windowHeight="25880" tabRatio="500"/>
  </bookViews>
  <sheets>
    <sheet name="Sheet1" sheetId="1" r:id="rId1"/>
    <sheet name="Chart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27" i="1"/>
  <c r="C17" i="1"/>
  <c r="C7" i="1"/>
  <c r="C4" i="1"/>
  <c r="C14" i="1"/>
  <c r="C28" i="1"/>
  <c r="C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G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C23" i="1"/>
  <c r="C13" i="1"/>
  <c r="C11" i="1"/>
  <c r="C10" i="1"/>
  <c r="C15" i="1"/>
  <c r="C2" i="1"/>
</calcChain>
</file>

<file path=xl/sharedStrings.xml><?xml version="1.0" encoding="utf-8"?>
<sst xmlns="http://schemas.openxmlformats.org/spreadsheetml/2006/main" count="67" uniqueCount="57">
  <si>
    <t>Maximum power density at the surface</t>
  </si>
  <si>
    <t>Ssurface</t>
  </si>
  <si>
    <t>Definition</t>
  </si>
  <si>
    <t>Value</t>
  </si>
  <si>
    <t>Power fed to the antenna</t>
  </si>
  <si>
    <t>P</t>
  </si>
  <si>
    <t>A</t>
  </si>
  <si>
    <t>Physical area of the aperture antenna</t>
  </si>
  <si>
    <t>extent of near field</t>
  </si>
  <si>
    <t>Rnf</t>
  </si>
  <si>
    <t>maximum dimension of antenna (diameter if circular)</t>
  </si>
  <si>
    <t>D</t>
  </si>
  <si>
    <t>wavelength</t>
  </si>
  <si>
    <t>lambda</t>
  </si>
  <si>
    <t>Variable Name</t>
  </si>
  <si>
    <t>Units</t>
  </si>
  <si>
    <t>Snf</t>
  </si>
  <si>
    <t>aperture efficiency (typically 0.5 to 0.75)</t>
  </si>
  <si>
    <t>n</t>
  </si>
  <si>
    <t>ncalc</t>
  </si>
  <si>
    <t>G</t>
  </si>
  <si>
    <t>numeric gain</t>
  </si>
  <si>
    <t>decimal</t>
  </si>
  <si>
    <t>Gcalc</t>
  </si>
  <si>
    <t>maximum value of the near-field on-axis power density with estimated n</t>
  </si>
  <si>
    <t>maximum value of the near-field on-axis power density with calculated n</t>
  </si>
  <si>
    <t>Snf2</t>
  </si>
  <si>
    <t>frequency of operation</t>
  </si>
  <si>
    <t>f</t>
  </si>
  <si>
    <t>Hz</t>
  </si>
  <si>
    <t>speed of light</t>
  </si>
  <si>
    <t>c</t>
  </si>
  <si>
    <t>m/s</t>
  </si>
  <si>
    <t>GdB</t>
  </si>
  <si>
    <t>dB</t>
  </si>
  <si>
    <t>estimated power gain in direction of interest relative to isotropic radiator</t>
  </si>
  <si>
    <t>estimated power gain in direction of interest relative to isotropic radiator (dB)</t>
  </si>
  <si>
    <t>GcalcdB</t>
  </si>
  <si>
    <t>calculated aperture efficiency using estimated Gain G</t>
  </si>
  <si>
    <t>calculated power gain in direction of interest relative to isotropic radiator using estimated n</t>
  </si>
  <si>
    <t>calculated power gain in direction of interest relative to isotropic radiator using estimated n (dB)</t>
  </si>
  <si>
    <t>if you now the efficiency n, then you can calculate the gain Gcalc</t>
  </si>
  <si>
    <t>if  you know the Gain G, then you can calculate efficiency ncalc</t>
  </si>
  <si>
    <t>distance to beginning of far-field</t>
  </si>
  <si>
    <t>Rff</t>
  </si>
  <si>
    <t>Sff</t>
  </si>
  <si>
    <t>distance to point of interest</t>
  </si>
  <si>
    <t>distance</t>
  </si>
  <si>
    <t>power density in far-field region using estimated G</t>
  </si>
  <si>
    <t>power density in far-field region using calculated Gcalc</t>
  </si>
  <si>
    <t>Sff2</t>
  </si>
  <si>
    <t>Limit</t>
  </si>
  <si>
    <t>mW</t>
  </si>
  <si>
    <t>cm</t>
  </si>
  <si>
    <t>cm*cm</t>
  </si>
  <si>
    <t>mW/cm*cm</t>
  </si>
  <si>
    <t>mW/(cm*cm)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</si>
</sst>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OET Bulletin 65 RF Exposure (we want 1mW/cm^2</a:t>
            </a:r>
            <a:r>
              <a:rPr lang="en-US" baseline="0"/>
              <a:t> or below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222572277521914"/>
          <c:y val="0.0162932790224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RF Exposure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Sheet1!$F$46:$F$134</c:f>
              <c:numCache>
                <c:formatCode>General</c:formatCode>
                <c:ptCount val="89"/>
                <c:pt idx="0">
                  <c:v>230.0</c:v>
                </c:pt>
                <c:pt idx="1">
                  <c:v>235.0</c:v>
                </c:pt>
                <c:pt idx="2">
                  <c:v>240.0</c:v>
                </c:pt>
                <c:pt idx="3">
                  <c:v>245.0</c:v>
                </c:pt>
                <c:pt idx="4">
                  <c:v>250.0</c:v>
                </c:pt>
                <c:pt idx="5">
                  <c:v>255.0</c:v>
                </c:pt>
                <c:pt idx="6">
                  <c:v>260.0</c:v>
                </c:pt>
                <c:pt idx="7">
                  <c:v>265.0</c:v>
                </c:pt>
                <c:pt idx="8">
                  <c:v>270.0</c:v>
                </c:pt>
                <c:pt idx="9">
                  <c:v>275.0</c:v>
                </c:pt>
                <c:pt idx="10">
                  <c:v>280.0</c:v>
                </c:pt>
                <c:pt idx="11">
                  <c:v>285.0</c:v>
                </c:pt>
                <c:pt idx="12">
                  <c:v>290.0</c:v>
                </c:pt>
                <c:pt idx="13">
                  <c:v>295.0</c:v>
                </c:pt>
                <c:pt idx="14">
                  <c:v>300.0</c:v>
                </c:pt>
                <c:pt idx="15">
                  <c:v>305.0</c:v>
                </c:pt>
                <c:pt idx="16">
                  <c:v>310.0</c:v>
                </c:pt>
                <c:pt idx="17">
                  <c:v>315.0</c:v>
                </c:pt>
                <c:pt idx="18">
                  <c:v>320.0</c:v>
                </c:pt>
                <c:pt idx="19">
                  <c:v>325.0</c:v>
                </c:pt>
                <c:pt idx="20">
                  <c:v>330.0</c:v>
                </c:pt>
                <c:pt idx="21">
                  <c:v>335.0</c:v>
                </c:pt>
                <c:pt idx="22">
                  <c:v>340.0</c:v>
                </c:pt>
                <c:pt idx="23">
                  <c:v>345.0</c:v>
                </c:pt>
                <c:pt idx="24">
                  <c:v>350.0</c:v>
                </c:pt>
                <c:pt idx="25">
                  <c:v>355.0</c:v>
                </c:pt>
                <c:pt idx="26">
                  <c:v>360.0</c:v>
                </c:pt>
                <c:pt idx="27">
                  <c:v>365.0</c:v>
                </c:pt>
                <c:pt idx="28">
                  <c:v>370.0</c:v>
                </c:pt>
                <c:pt idx="29">
                  <c:v>375.0</c:v>
                </c:pt>
                <c:pt idx="30">
                  <c:v>380.0</c:v>
                </c:pt>
                <c:pt idx="31">
                  <c:v>385.0</c:v>
                </c:pt>
                <c:pt idx="32">
                  <c:v>390.0</c:v>
                </c:pt>
                <c:pt idx="33">
                  <c:v>395.0</c:v>
                </c:pt>
                <c:pt idx="34">
                  <c:v>400.0</c:v>
                </c:pt>
                <c:pt idx="35">
                  <c:v>405.0</c:v>
                </c:pt>
                <c:pt idx="36">
                  <c:v>410.0</c:v>
                </c:pt>
                <c:pt idx="37">
                  <c:v>415.0</c:v>
                </c:pt>
                <c:pt idx="38">
                  <c:v>420.0</c:v>
                </c:pt>
                <c:pt idx="39">
                  <c:v>425.0</c:v>
                </c:pt>
                <c:pt idx="40">
                  <c:v>430.0</c:v>
                </c:pt>
                <c:pt idx="41">
                  <c:v>435.0</c:v>
                </c:pt>
                <c:pt idx="42">
                  <c:v>440.0</c:v>
                </c:pt>
                <c:pt idx="43">
                  <c:v>445.0</c:v>
                </c:pt>
                <c:pt idx="44">
                  <c:v>450.0</c:v>
                </c:pt>
                <c:pt idx="45">
                  <c:v>455.0</c:v>
                </c:pt>
                <c:pt idx="46">
                  <c:v>460.0</c:v>
                </c:pt>
                <c:pt idx="47">
                  <c:v>465.0</c:v>
                </c:pt>
                <c:pt idx="48">
                  <c:v>470.0</c:v>
                </c:pt>
                <c:pt idx="49">
                  <c:v>475.0</c:v>
                </c:pt>
                <c:pt idx="50">
                  <c:v>480.0</c:v>
                </c:pt>
                <c:pt idx="51">
                  <c:v>485.0</c:v>
                </c:pt>
                <c:pt idx="52">
                  <c:v>490.0</c:v>
                </c:pt>
                <c:pt idx="53">
                  <c:v>495.0</c:v>
                </c:pt>
                <c:pt idx="54">
                  <c:v>500.0</c:v>
                </c:pt>
                <c:pt idx="55">
                  <c:v>505.0</c:v>
                </c:pt>
                <c:pt idx="56">
                  <c:v>510.0</c:v>
                </c:pt>
                <c:pt idx="57">
                  <c:v>515.0</c:v>
                </c:pt>
                <c:pt idx="58">
                  <c:v>520.0</c:v>
                </c:pt>
                <c:pt idx="59">
                  <c:v>525.0</c:v>
                </c:pt>
                <c:pt idx="60">
                  <c:v>530.0</c:v>
                </c:pt>
                <c:pt idx="61">
                  <c:v>535.0</c:v>
                </c:pt>
                <c:pt idx="62">
                  <c:v>540.0</c:v>
                </c:pt>
                <c:pt idx="63">
                  <c:v>545.0</c:v>
                </c:pt>
                <c:pt idx="64">
                  <c:v>550.0</c:v>
                </c:pt>
                <c:pt idx="65">
                  <c:v>555.0</c:v>
                </c:pt>
                <c:pt idx="66">
                  <c:v>560.0</c:v>
                </c:pt>
                <c:pt idx="67">
                  <c:v>565.0</c:v>
                </c:pt>
                <c:pt idx="68">
                  <c:v>570.0</c:v>
                </c:pt>
                <c:pt idx="69">
                  <c:v>575.0</c:v>
                </c:pt>
                <c:pt idx="70">
                  <c:v>580.0</c:v>
                </c:pt>
                <c:pt idx="71">
                  <c:v>585.0</c:v>
                </c:pt>
                <c:pt idx="72">
                  <c:v>590.0</c:v>
                </c:pt>
                <c:pt idx="73">
                  <c:v>595.0</c:v>
                </c:pt>
                <c:pt idx="74">
                  <c:v>600.0</c:v>
                </c:pt>
                <c:pt idx="75">
                  <c:v>605.0</c:v>
                </c:pt>
                <c:pt idx="76">
                  <c:v>610.0</c:v>
                </c:pt>
                <c:pt idx="77">
                  <c:v>615.0</c:v>
                </c:pt>
                <c:pt idx="78">
                  <c:v>620.0</c:v>
                </c:pt>
                <c:pt idx="79">
                  <c:v>625.0</c:v>
                </c:pt>
                <c:pt idx="80">
                  <c:v>630.0</c:v>
                </c:pt>
                <c:pt idx="81">
                  <c:v>635.0</c:v>
                </c:pt>
                <c:pt idx="82">
                  <c:v>640.0</c:v>
                </c:pt>
                <c:pt idx="83">
                  <c:v>645.0</c:v>
                </c:pt>
                <c:pt idx="84">
                  <c:v>650.0</c:v>
                </c:pt>
                <c:pt idx="85">
                  <c:v>655.0</c:v>
                </c:pt>
                <c:pt idx="86">
                  <c:v>660.0</c:v>
                </c:pt>
                <c:pt idx="87">
                  <c:v>665.0</c:v>
                </c:pt>
                <c:pt idx="88">
                  <c:v>670.0</c:v>
                </c:pt>
              </c:numCache>
            </c:numRef>
          </c:xVal>
          <c:yVal>
            <c:numRef>
              <c:f>Sheet1!$G$46:$G$134</c:f>
              <c:numCache>
                <c:formatCode>0.00</c:formatCode>
                <c:ptCount val="89"/>
                <c:pt idx="0">
                  <c:v>0.601720011689585</c:v>
                </c:pt>
                <c:pt idx="1">
                  <c:v>0.576387299563224</c:v>
                </c:pt>
                <c:pt idx="2">
                  <c:v>0.552621330180192</c:v>
                </c:pt>
                <c:pt idx="3">
                  <c:v>0.530295520506107</c:v>
                </c:pt>
                <c:pt idx="4">
                  <c:v>0.509295817894065</c:v>
                </c:pt>
                <c:pt idx="5">
                  <c:v>0.489519240574841</c:v>
                </c:pt>
                <c:pt idx="6">
                  <c:v>0.470872612697915</c:v>
                </c:pt>
                <c:pt idx="7">
                  <c:v>0.453271464839859</c:v>
                </c:pt>
                <c:pt idx="8">
                  <c:v>0.43663907569793</c:v>
                </c:pt>
                <c:pt idx="9">
                  <c:v>0.420905634623194</c:v>
                </c:pt>
                <c:pt idx="10">
                  <c:v>0.406007507887488</c:v>
                </c:pt>
                <c:pt idx="11">
                  <c:v>0.391886594255205</c:v>
                </c:pt>
                <c:pt idx="12">
                  <c:v>0.378489757650167</c:v>
                </c:pt>
                <c:pt idx="13">
                  <c:v>0.365768326554198</c:v>
                </c:pt>
                <c:pt idx="14">
                  <c:v>0.353677651315323</c:v>
                </c:pt>
                <c:pt idx="15">
                  <c:v>0.342176711834228</c:v>
                </c:pt>
                <c:pt idx="16">
                  <c:v>0.331227769181884</c:v>
                </c:pt>
                <c:pt idx="17">
                  <c:v>0.320796055614805</c:v>
                </c:pt>
                <c:pt idx="18">
                  <c:v>0.310849498226358</c:v>
                </c:pt>
                <c:pt idx="19">
                  <c:v>0.301358472126666</c:v>
                </c:pt>
                <c:pt idx="20">
                  <c:v>0.29229557959944</c:v>
                </c:pt>
                <c:pt idx="21">
                  <c:v>0.283635452157532</c:v>
                </c:pt>
                <c:pt idx="22">
                  <c:v>0.275354572823348</c:v>
                </c:pt>
                <c:pt idx="23">
                  <c:v>0.267431116306482</c:v>
                </c:pt>
                <c:pt idx="24">
                  <c:v>0.259844805047992</c:v>
                </c:pt>
                <c:pt idx="25">
                  <c:v>0.252576779356311</c:v>
                </c:pt>
                <c:pt idx="26">
                  <c:v>0.245609480080085</c:v>
                </c:pt>
                <c:pt idx="27">
                  <c:v>0.238926542453587</c:v>
                </c:pt>
                <c:pt idx="28">
                  <c:v>0.232512699915114</c:v>
                </c:pt>
                <c:pt idx="29">
                  <c:v>0.226353696841807</c:v>
                </c:pt>
                <c:pt idx="30">
                  <c:v>0.220436209268553</c:v>
                </c:pt>
                <c:pt idx="31">
                  <c:v>0.214747772766936</c:v>
                </c:pt>
                <c:pt idx="32">
                  <c:v>0.209276716754629</c:v>
                </c:pt>
                <c:pt idx="33">
                  <c:v>0.204012104588233</c:v>
                </c:pt>
                <c:pt idx="34">
                  <c:v>0.198943678864869</c:v>
                </c:pt>
                <c:pt idx="35">
                  <c:v>0.194061811421302</c:v>
                </c:pt>
                <c:pt idx="36">
                  <c:v>0.189357457575128</c:v>
                </c:pt>
                <c:pt idx="37">
                  <c:v>0.184822114201649</c:v>
                </c:pt>
                <c:pt idx="38">
                  <c:v>0.180447781283328</c:v>
                </c:pt>
                <c:pt idx="39">
                  <c:v>0.176226926606943</c:v>
                </c:pt>
                <c:pt idx="40">
                  <c:v>0.172152453317356</c:v>
                </c:pt>
                <c:pt idx="41">
                  <c:v>0.168217670066741</c:v>
                </c:pt>
                <c:pt idx="42">
                  <c:v>0.164416263524685</c:v>
                </c:pt>
                <c:pt idx="43">
                  <c:v>0.160742273038147</c:v>
                </c:pt>
                <c:pt idx="44">
                  <c:v>0.157190067251255</c:v>
                </c:pt>
                <c:pt idx="45">
                  <c:v>0.153754322513605</c:v>
                </c:pt>
                <c:pt idx="46">
                  <c:v>0.150430002922396</c:v>
                </c:pt>
                <c:pt idx="47">
                  <c:v>0.147212341858615</c:v>
                </c:pt>
                <c:pt idx="48">
                  <c:v>0.144096824890806</c:v>
                </c:pt>
                <c:pt idx="49">
                  <c:v>0.141079173931874</c:v>
                </c:pt>
                <c:pt idx="50">
                  <c:v>0.138155332545048</c:v>
                </c:pt>
                <c:pt idx="51">
                  <c:v>0.135321452304726</c:v>
                </c:pt>
                <c:pt idx="52">
                  <c:v>0.132573880126527</c:v>
                </c:pt>
                <c:pt idx="53">
                  <c:v>0.12990914648864</c:v>
                </c:pt>
                <c:pt idx="54">
                  <c:v>0.127323954473516</c:v>
                </c:pt>
                <c:pt idx="55">
                  <c:v>0.124815169565255</c:v>
                </c:pt>
                <c:pt idx="56">
                  <c:v>0.12237981014371</c:v>
                </c:pt>
                <c:pt idx="57">
                  <c:v>0.120015038621469</c:v>
                </c:pt>
                <c:pt idx="58">
                  <c:v>0.117718153174479</c:v>
                </c:pt>
                <c:pt idx="59">
                  <c:v>0.11548658002133</c:v>
                </c:pt>
                <c:pt idx="60">
                  <c:v>0.113317866209965</c:v>
                </c:pt>
                <c:pt idx="61">
                  <c:v>0.111209672874064</c:v>
                </c:pt>
                <c:pt idx="62">
                  <c:v>0.109159768924482</c:v>
                </c:pt>
                <c:pt idx="63">
                  <c:v>0.107166025143941</c:v>
                </c:pt>
                <c:pt idx="64">
                  <c:v>0.105226408655799</c:v>
                </c:pt>
                <c:pt idx="65">
                  <c:v>0.103338977740051</c:v>
                </c:pt>
                <c:pt idx="66">
                  <c:v>0.101501876971872</c:v>
                </c:pt>
                <c:pt idx="67">
                  <c:v>0.0997133326599704</c:v>
                </c:pt>
                <c:pt idx="68">
                  <c:v>0.0979716485638013</c:v>
                </c:pt>
                <c:pt idx="69">
                  <c:v>0.0962752018703336</c:v>
                </c:pt>
                <c:pt idx="70">
                  <c:v>0.0946224394125418</c:v>
                </c:pt>
                <c:pt idx="71">
                  <c:v>0.0930118741131684</c:v>
                </c:pt>
                <c:pt idx="72">
                  <c:v>0.0914420816385494</c:v>
                </c:pt>
                <c:pt idx="73">
                  <c:v>0.0899116972484402</c:v>
                </c:pt>
                <c:pt idx="74">
                  <c:v>0.0884194128288307</c:v>
                </c:pt>
                <c:pt idx="75">
                  <c:v>0.0869639740957013</c:v>
                </c:pt>
                <c:pt idx="76">
                  <c:v>0.085544177958557</c:v>
                </c:pt>
                <c:pt idx="77">
                  <c:v>0.0841588700333904</c:v>
                </c:pt>
                <c:pt idx="78">
                  <c:v>0.082806942295471</c:v>
                </c:pt>
                <c:pt idx="79">
                  <c:v>0.0814873308630504</c:v>
                </c:pt>
                <c:pt idx="80">
                  <c:v>0.0801990139037013</c:v>
                </c:pt>
                <c:pt idx="81">
                  <c:v>0.0789410096555994</c:v>
                </c:pt>
                <c:pt idx="82">
                  <c:v>0.0777123745565895</c:v>
                </c:pt>
                <c:pt idx="83">
                  <c:v>0.0765122014743803</c:v>
                </c:pt>
                <c:pt idx="84">
                  <c:v>0.0753396180316664</c:v>
                </c:pt>
                <c:pt idx="85">
                  <c:v>0.0741937850204046</c:v>
                </c:pt>
                <c:pt idx="86">
                  <c:v>0.0730738948998601</c:v>
                </c:pt>
                <c:pt idx="87">
                  <c:v>0.0719791703734051</c:v>
                </c:pt>
                <c:pt idx="88">
                  <c:v>0.0709088630393831</c:v>
                </c:pt>
              </c:numCache>
            </c:numRef>
          </c:yVal>
          <c:smooth val="1"/>
        </c:ser>
        <c:ser>
          <c:idx val="1"/>
          <c:order val="1"/>
          <c:tx>
            <c:v>RF Exposure Limit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Sheet1!$F$46:$F$128</c:f>
              <c:numCache>
                <c:formatCode>General</c:formatCode>
                <c:ptCount val="83"/>
                <c:pt idx="0">
                  <c:v>230.0</c:v>
                </c:pt>
                <c:pt idx="1">
                  <c:v>235.0</c:v>
                </c:pt>
                <c:pt idx="2">
                  <c:v>240.0</c:v>
                </c:pt>
                <c:pt idx="3">
                  <c:v>245.0</c:v>
                </c:pt>
                <c:pt idx="4">
                  <c:v>250.0</c:v>
                </c:pt>
                <c:pt idx="5">
                  <c:v>255.0</c:v>
                </c:pt>
                <c:pt idx="6">
                  <c:v>260.0</c:v>
                </c:pt>
                <c:pt idx="7">
                  <c:v>265.0</c:v>
                </c:pt>
                <c:pt idx="8">
                  <c:v>270.0</c:v>
                </c:pt>
                <c:pt idx="9">
                  <c:v>275.0</c:v>
                </c:pt>
                <c:pt idx="10">
                  <c:v>280.0</c:v>
                </c:pt>
                <c:pt idx="11">
                  <c:v>285.0</c:v>
                </c:pt>
                <c:pt idx="12">
                  <c:v>290.0</c:v>
                </c:pt>
                <c:pt idx="13">
                  <c:v>295.0</c:v>
                </c:pt>
                <c:pt idx="14">
                  <c:v>300.0</c:v>
                </c:pt>
                <c:pt idx="15">
                  <c:v>305.0</c:v>
                </c:pt>
                <c:pt idx="16">
                  <c:v>310.0</c:v>
                </c:pt>
                <c:pt idx="17">
                  <c:v>315.0</c:v>
                </c:pt>
                <c:pt idx="18">
                  <c:v>320.0</c:v>
                </c:pt>
                <c:pt idx="19">
                  <c:v>325.0</c:v>
                </c:pt>
                <c:pt idx="20">
                  <c:v>330.0</c:v>
                </c:pt>
                <c:pt idx="21">
                  <c:v>335.0</c:v>
                </c:pt>
                <c:pt idx="22">
                  <c:v>340.0</c:v>
                </c:pt>
                <c:pt idx="23">
                  <c:v>345.0</c:v>
                </c:pt>
                <c:pt idx="24">
                  <c:v>350.0</c:v>
                </c:pt>
                <c:pt idx="25">
                  <c:v>355.0</c:v>
                </c:pt>
                <c:pt idx="26">
                  <c:v>360.0</c:v>
                </c:pt>
                <c:pt idx="27">
                  <c:v>365.0</c:v>
                </c:pt>
                <c:pt idx="28">
                  <c:v>370.0</c:v>
                </c:pt>
                <c:pt idx="29">
                  <c:v>375.0</c:v>
                </c:pt>
                <c:pt idx="30">
                  <c:v>380.0</c:v>
                </c:pt>
                <c:pt idx="31">
                  <c:v>385.0</c:v>
                </c:pt>
                <c:pt idx="32">
                  <c:v>390.0</c:v>
                </c:pt>
                <c:pt idx="33">
                  <c:v>395.0</c:v>
                </c:pt>
                <c:pt idx="34">
                  <c:v>400.0</c:v>
                </c:pt>
                <c:pt idx="35">
                  <c:v>405.0</c:v>
                </c:pt>
                <c:pt idx="36">
                  <c:v>410.0</c:v>
                </c:pt>
                <c:pt idx="37">
                  <c:v>415.0</c:v>
                </c:pt>
                <c:pt idx="38">
                  <c:v>420.0</c:v>
                </c:pt>
                <c:pt idx="39">
                  <c:v>425.0</c:v>
                </c:pt>
                <c:pt idx="40">
                  <c:v>430.0</c:v>
                </c:pt>
                <c:pt idx="41">
                  <c:v>435.0</c:v>
                </c:pt>
                <c:pt idx="42">
                  <c:v>440.0</c:v>
                </c:pt>
                <c:pt idx="43">
                  <c:v>445.0</c:v>
                </c:pt>
                <c:pt idx="44">
                  <c:v>450.0</c:v>
                </c:pt>
                <c:pt idx="45">
                  <c:v>455.0</c:v>
                </c:pt>
                <c:pt idx="46">
                  <c:v>460.0</c:v>
                </c:pt>
                <c:pt idx="47">
                  <c:v>465.0</c:v>
                </c:pt>
                <c:pt idx="48">
                  <c:v>470.0</c:v>
                </c:pt>
                <c:pt idx="49">
                  <c:v>475.0</c:v>
                </c:pt>
                <c:pt idx="50">
                  <c:v>480.0</c:v>
                </c:pt>
                <c:pt idx="51">
                  <c:v>485.0</c:v>
                </c:pt>
                <c:pt idx="52">
                  <c:v>490.0</c:v>
                </c:pt>
                <c:pt idx="53">
                  <c:v>495.0</c:v>
                </c:pt>
                <c:pt idx="54">
                  <c:v>500.0</c:v>
                </c:pt>
                <c:pt idx="55">
                  <c:v>505.0</c:v>
                </c:pt>
                <c:pt idx="56">
                  <c:v>510.0</c:v>
                </c:pt>
                <c:pt idx="57">
                  <c:v>515.0</c:v>
                </c:pt>
                <c:pt idx="58">
                  <c:v>520.0</c:v>
                </c:pt>
                <c:pt idx="59">
                  <c:v>525.0</c:v>
                </c:pt>
                <c:pt idx="60">
                  <c:v>530.0</c:v>
                </c:pt>
                <c:pt idx="61">
                  <c:v>535.0</c:v>
                </c:pt>
                <c:pt idx="62">
                  <c:v>540.0</c:v>
                </c:pt>
                <c:pt idx="63">
                  <c:v>545.0</c:v>
                </c:pt>
                <c:pt idx="64">
                  <c:v>550.0</c:v>
                </c:pt>
                <c:pt idx="65">
                  <c:v>555.0</c:v>
                </c:pt>
                <c:pt idx="66">
                  <c:v>560.0</c:v>
                </c:pt>
                <c:pt idx="67">
                  <c:v>565.0</c:v>
                </c:pt>
                <c:pt idx="68">
                  <c:v>570.0</c:v>
                </c:pt>
                <c:pt idx="69">
                  <c:v>575.0</c:v>
                </c:pt>
                <c:pt idx="70">
                  <c:v>580.0</c:v>
                </c:pt>
                <c:pt idx="71">
                  <c:v>585.0</c:v>
                </c:pt>
                <c:pt idx="72">
                  <c:v>590.0</c:v>
                </c:pt>
                <c:pt idx="73">
                  <c:v>595.0</c:v>
                </c:pt>
                <c:pt idx="74">
                  <c:v>600.0</c:v>
                </c:pt>
                <c:pt idx="75">
                  <c:v>605.0</c:v>
                </c:pt>
                <c:pt idx="76">
                  <c:v>610.0</c:v>
                </c:pt>
                <c:pt idx="77">
                  <c:v>615.0</c:v>
                </c:pt>
                <c:pt idx="78">
                  <c:v>620.0</c:v>
                </c:pt>
                <c:pt idx="79">
                  <c:v>625.0</c:v>
                </c:pt>
                <c:pt idx="80">
                  <c:v>630.0</c:v>
                </c:pt>
                <c:pt idx="81">
                  <c:v>635.0</c:v>
                </c:pt>
                <c:pt idx="82">
                  <c:v>640.0</c:v>
                </c:pt>
              </c:numCache>
            </c:numRef>
          </c:xVal>
          <c:yVal>
            <c:numRef>
              <c:f>Sheet1!$J$46:$J$134</c:f>
              <c:numCache>
                <c:formatCode>General</c:formatCode>
                <c:ptCount val="8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03232"/>
        <c:axId val="1871847312"/>
      </c:scatterChart>
      <c:valAx>
        <c:axId val="18661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47312"/>
        <c:crosses val="autoZero"/>
        <c:crossBetween val="midCat"/>
      </c:valAx>
      <c:valAx>
        <c:axId val="18718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849928305286"/>
          <c:y val="0.0257328447151653"/>
          <c:w val="0.949175491791682"/>
          <c:h val="0.933275876879026"/>
        </c:manualLayout>
      </c:layout>
      <c:scatterChart>
        <c:scatterStyle val="smoothMarker"/>
        <c:varyColors val="0"/>
        <c:ser>
          <c:idx val="0"/>
          <c:order val="0"/>
          <c:tx>
            <c:v>Far Field Power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xVal>
          <c:yVal>
            <c:numRef>
              <c:f>Sheet1!$G$2:$G$20</c:f>
              <c:numCache>
                <c:formatCode>0.00</c:formatCode>
                <c:ptCount val="19"/>
                <c:pt idx="0">
                  <c:v>318.3098861837906</c:v>
                </c:pt>
                <c:pt idx="1">
                  <c:v>141.4710605261292</c:v>
                </c:pt>
                <c:pt idx="2">
                  <c:v>79.57747154594767</c:v>
                </c:pt>
                <c:pt idx="3">
                  <c:v>50.92958178940651</c:v>
                </c:pt>
                <c:pt idx="4">
                  <c:v>35.3677651315323</c:v>
                </c:pt>
                <c:pt idx="5">
                  <c:v>25.98448050479924</c:v>
                </c:pt>
                <c:pt idx="6">
                  <c:v>19.89436788648692</c:v>
                </c:pt>
                <c:pt idx="7">
                  <c:v>15.71900672512547</c:v>
                </c:pt>
                <c:pt idx="8">
                  <c:v>12.73239544735163</c:v>
                </c:pt>
                <c:pt idx="9">
                  <c:v>10.52264086557986</c:v>
                </c:pt>
                <c:pt idx="10">
                  <c:v>8.841941282883075</c:v>
                </c:pt>
                <c:pt idx="11">
                  <c:v>7.533961803166643</c:v>
                </c:pt>
                <c:pt idx="12">
                  <c:v>6.49612012619981</c:v>
                </c:pt>
                <c:pt idx="13">
                  <c:v>5.658842421045167</c:v>
                </c:pt>
                <c:pt idx="14">
                  <c:v>4.97359197162173</c:v>
                </c:pt>
                <c:pt idx="15">
                  <c:v>4.405673165173573</c:v>
                </c:pt>
                <c:pt idx="16">
                  <c:v>3.929751681281367</c:v>
                </c:pt>
                <c:pt idx="17">
                  <c:v>3.526979348296849</c:v>
                </c:pt>
                <c:pt idx="18">
                  <c:v>3.183098861837906</c:v>
                </c:pt>
              </c:numCache>
            </c:numRef>
          </c:yVal>
          <c:smooth val="1"/>
        </c:ser>
        <c:ser>
          <c:idx val="1"/>
          <c:order val="1"/>
          <c:tx>
            <c:v>Exposure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23232"/>
        <c:axId val="2145326432"/>
      </c:scatterChart>
      <c:valAx>
        <c:axId val="21453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6432"/>
        <c:crosses val="autoZero"/>
        <c:crossBetween val="midCat"/>
      </c:valAx>
      <c:valAx>
        <c:axId val="2145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30</xdr:row>
      <xdr:rowOff>63500</xdr:rowOff>
    </xdr:from>
    <xdr:to>
      <xdr:col>4</xdr:col>
      <xdr:colOff>12700</xdr:colOff>
      <xdr:row>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workbookViewId="0">
      <selection activeCell="C4" sqref="C4"/>
    </sheetView>
  </sheetViews>
  <sheetFormatPr baseColWidth="10" defaultRowHeight="16" x14ac:dyDescent="0.2"/>
  <cols>
    <col min="1" max="1" width="84.83203125" customWidth="1"/>
    <col min="2" max="2" width="15.33203125" customWidth="1"/>
    <col min="3" max="3" width="19.83203125" customWidth="1"/>
    <col min="4" max="4" width="13.83203125" customWidth="1"/>
    <col min="6" max="6" width="24.33203125" customWidth="1"/>
  </cols>
  <sheetData>
    <row r="1" spans="1:10" s="2" customFormat="1" x14ac:dyDescent="0.2">
      <c r="A1" s="2" t="s">
        <v>2</v>
      </c>
      <c r="B1" s="2" t="s">
        <v>14</v>
      </c>
      <c r="C1" s="2" t="s">
        <v>3</v>
      </c>
      <c r="D1" s="2" t="s">
        <v>15</v>
      </c>
      <c r="F1" s="2" t="s">
        <v>46</v>
      </c>
      <c r="G1" s="2" t="s">
        <v>45</v>
      </c>
      <c r="H1" s="2" t="s">
        <v>50</v>
      </c>
      <c r="J1" s="2" t="s">
        <v>51</v>
      </c>
    </row>
    <row r="2" spans="1:10" x14ac:dyDescent="0.2">
      <c r="A2" s="1" t="s">
        <v>0</v>
      </c>
      <c r="B2" s="1" t="s">
        <v>1</v>
      </c>
      <c r="C2" s="1">
        <f>(4*C3)/C4</f>
        <v>2.5150410760200743</v>
      </c>
      <c r="D2" s="1" t="s">
        <v>56</v>
      </c>
      <c r="F2" s="4">
        <v>10</v>
      </c>
      <c r="G2" s="7">
        <f>($C$3*$C$12)/(4*F2*F2*PI())</f>
        <v>318.3098861837907</v>
      </c>
      <c r="H2" s="7">
        <f>($C$3*$C$14)/(4*F2*F2*PI())</f>
        <v>283.05789078752201</v>
      </c>
      <c r="J2">
        <v>1</v>
      </c>
    </row>
    <row r="3" spans="1:10" x14ac:dyDescent="0.2">
      <c r="A3" t="s">
        <v>4</v>
      </c>
      <c r="B3" t="s">
        <v>5</v>
      </c>
      <c r="C3">
        <v>1000</v>
      </c>
      <c r="D3" t="s">
        <v>52</v>
      </c>
      <c r="F3" s="4">
        <v>15</v>
      </c>
      <c r="G3" s="7">
        <f t="shared" ref="G3:G66" si="0">($C$3*$C$12)/(4*F3*F3*PI())</f>
        <v>141.47106052612921</v>
      </c>
      <c r="H3" s="7">
        <f t="shared" ref="H3:H66" si="1">($C$3*$C$14)/(4*F3*F3*PI())</f>
        <v>125.80350701667646</v>
      </c>
      <c r="J3">
        <v>1</v>
      </c>
    </row>
    <row r="4" spans="1:10" x14ac:dyDescent="0.2">
      <c r="A4" t="s">
        <v>7</v>
      </c>
      <c r="B4" t="s">
        <v>6</v>
      </c>
      <c r="C4">
        <f>PI()*(C6/2)*(C6/2)</f>
        <v>1590.4312808798329</v>
      </c>
      <c r="D4" t="s">
        <v>54</v>
      </c>
      <c r="F4" s="4">
        <v>20</v>
      </c>
      <c r="G4" s="7">
        <f t="shared" si="0"/>
        <v>79.577471545947674</v>
      </c>
      <c r="H4" s="7">
        <f t="shared" si="1"/>
        <v>70.764472696880503</v>
      </c>
      <c r="J4">
        <v>1</v>
      </c>
    </row>
    <row r="5" spans="1:10" x14ac:dyDescent="0.2">
      <c r="A5" s="1" t="s">
        <v>8</v>
      </c>
      <c r="B5" s="1" t="s">
        <v>9</v>
      </c>
      <c r="C5" s="1">
        <f>((C6*C6)/(4*C7))</f>
        <v>95.512499999999989</v>
      </c>
      <c r="D5" s="1" t="s">
        <v>53</v>
      </c>
      <c r="F5" s="4">
        <v>25</v>
      </c>
      <c r="G5" s="7">
        <f t="shared" si="0"/>
        <v>50.929581789406505</v>
      </c>
      <c r="H5" s="7">
        <f t="shared" si="1"/>
        <v>45.289262526003526</v>
      </c>
      <c r="J5">
        <v>1</v>
      </c>
    </row>
    <row r="6" spans="1:10" x14ac:dyDescent="0.2">
      <c r="A6" t="s">
        <v>10</v>
      </c>
      <c r="B6" t="s">
        <v>11</v>
      </c>
      <c r="C6">
        <v>45</v>
      </c>
      <c r="D6" t="s">
        <v>53</v>
      </c>
      <c r="F6" s="4">
        <v>30</v>
      </c>
      <c r="G6" s="7">
        <f t="shared" si="0"/>
        <v>35.367765131532302</v>
      </c>
      <c r="H6" s="7">
        <f t="shared" si="1"/>
        <v>31.450876754169116</v>
      </c>
      <c r="J6">
        <v>1</v>
      </c>
    </row>
    <row r="7" spans="1:10" x14ac:dyDescent="0.2">
      <c r="A7" s="1" t="s">
        <v>12</v>
      </c>
      <c r="B7" s="1" t="s">
        <v>13</v>
      </c>
      <c r="C7" s="1">
        <f>(C17/C16)*100</f>
        <v>5.3003533568904597</v>
      </c>
      <c r="D7" s="1" t="s">
        <v>53</v>
      </c>
      <c r="F7" s="4">
        <v>35</v>
      </c>
      <c r="G7" s="7">
        <f t="shared" si="0"/>
        <v>25.98448050479924</v>
      </c>
      <c r="H7" s="7">
        <f t="shared" si="1"/>
        <v>23.10676659489976</v>
      </c>
      <c r="J7">
        <v>1</v>
      </c>
    </row>
    <row r="8" spans="1:10" x14ac:dyDescent="0.2">
      <c r="A8" s="1" t="s">
        <v>24</v>
      </c>
      <c r="B8" s="1" t="s">
        <v>16</v>
      </c>
      <c r="C8" s="1">
        <f>(16*C9*C3)/(PI()*C6*C6)</f>
        <v>1.2575205380100372</v>
      </c>
      <c r="D8" s="1"/>
      <c r="F8" s="4">
        <v>40</v>
      </c>
      <c r="G8" s="7">
        <f t="shared" si="0"/>
        <v>19.894367886486918</v>
      </c>
      <c r="H8" s="7">
        <f t="shared" si="1"/>
        <v>17.691118174220126</v>
      </c>
      <c r="J8">
        <v>1</v>
      </c>
    </row>
    <row r="9" spans="1:10" x14ac:dyDescent="0.2">
      <c r="A9" t="s">
        <v>17</v>
      </c>
      <c r="B9" t="s">
        <v>18</v>
      </c>
      <c r="C9">
        <v>0.5</v>
      </c>
      <c r="D9" t="s">
        <v>22</v>
      </c>
      <c r="F9" s="4">
        <v>45</v>
      </c>
      <c r="G9" s="7">
        <f t="shared" si="0"/>
        <v>15.719006725125467</v>
      </c>
      <c r="H9" s="7">
        <f t="shared" si="1"/>
        <v>13.978167446297386</v>
      </c>
      <c r="J9">
        <v>1</v>
      </c>
    </row>
    <row r="10" spans="1:10" x14ac:dyDescent="0.2">
      <c r="A10" s="1" t="s">
        <v>25</v>
      </c>
      <c r="B10" s="1" t="s">
        <v>26</v>
      </c>
      <c r="C10" s="1">
        <f>(16*C11*C3)/(PI()*C6*C6)</f>
        <v>1.4141319933321557</v>
      </c>
      <c r="D10" s="1"/>
      <c r="F10" s="4">
        <v>50</v>
      </c>
      <c r="G10" s="7">
        <f t="shared" si="0"/>
        <v>12.732395447351626</v>
      </c>
      <c r="H10" s="7">
        <f t="shared" si="1"/>
        <v>11.322315631500881</v>
      </c>
      <c r="J10">
        <v>1</v>
      </c>
    </row>
    <row r="11" spans="1:10" x14ac:dyDescent="0.2">
      <c r="A11" s="1" t="s">
        <v>38</v>
      </c>
      <c r="B11" s="1" t="s">
        <v>19</v>
      </c>
      <c r="C11" s="1">
        <f>((C12*C7*C7)/(4*PI())/((PI()*C6*C6/(4))))</f>
        <v>0.5622699393721029</v>
      </c>
      <c r="D11" s="1" t="s">
        <v>22</v>
      </c>
      <c r="F11" s="4">
        <v>55</v>
      </c>
      <c r="G11" s="7">
        <f t="shared" si="0"/>
        <v>10.522640865579856</v>
      </c>
      <c r="H11" s="7">
        <f t="shared" si="1"/>
        <v>9.3572856458684956</v>
      </c>
      <c r="J11">
        <v>1</v>
      </c>
    </row>
    <row r="12" spans="1:10" x14ac:dyDescent="0.2">
      <c r="A12" t="s">
        <v>35</v>
      </c>
      <c r="B12" t="s">
        <v>20</v>
      </c>
      <c r="C12">
        <v>400</v>
      </c>
      <c r="D12" t="s">
        <v>21</v>
      </c>
      <c r="F12" s="4">
        <v>60</v>
      </c>
      <c r="G12" s="7">
        <f t="shared" si="0"/>
        <v>8.8419412828830755</v>
      </c>
      <c r="H12" s="7">
        <f t="shared" si="1"/>
        <v>7.8627191885422789</v>
      </c>
      <c r="J12">
        <v>1</v>
      </c>
    </row>
    <row r="13" spans="1:10" x14ac:dyDescent="0.2">
      <c r="A13" s="1" t="s">
        <v>36</v>
      </c>
      <c r="B13" s="1" t="s">
        <v>33</v>
      </c>
      <c r="C13" s="1">
        <f>10*LOG10(C12)</f>
        <v>26.020599913279625</v>
      </c>
      <c r="D13" s="1" t="s">
        <v>34</v>
      </c>
      <c r="F13" s="4">
        <v>65</v>
      </c>
      <c r="G13" s="7">
        <f t="shared" si="0"/>
        <v>7.5339618031666431</v>
      </c>
      <c r="H13" s="7">
        <f t="shared" si="1"/>
        <v>6.6995950482253734</v>
      </c>
      <c r="J13">
        <v>1</v>
      </c>
    </row>
    <row r="14" spans="1:10" x14ac:dyDescent="0.2">
      <c r="A14" s="1" t="s">
        <v>39</v>
      </c>
      <c r="B14" s="1" t="s">
        <v>23</v>
      </c>
      <c r="C14" s="1">
        <f>((4*PI()*C4*C9)/(C7*C7))</f>
        <v>355.7010360954805</v>
      </c>
      <c r="D14" s="1" t="s">
        <v>21</v>
      </c>
      <c r="F14" s="4">
        <v>70</v>
      </c>
      <c r="G14" s="7">
        <f t="shared" si="0"/>
        <v>6.4961201261998101</v>
      </c>
      <c r="H14" s="7">
        <f t="shared" si="1"/>
        <v>5.77669164872494</v>
      </c>
      <c r="J14">
        <v>1</v>
      </c>
    </row>
    <row r="15" spans="1:10" x14ac:dyDescent="0.2">
      <c r="A15" s="1" t="s">
        <v>40</v>
      </c>
      <c r="B15" s="1" t="s">
        <v>37</v>
      </c>
      <c r="C15" s="1">
        <f>10*LOG10(C14)</f>
        <v>25.510851302121917</v>
      </c>
      <c r="D15" s="1" t="s">
        <v>34</v>
      </c>
      <c r="F15" s="4">
        <v>75</v>
      </c>
      <c r="G15" s="7">
        <f t="shared" si="0"/>
        <v>5.6588424210451675</v>
      </c>
      <c r="H15" s="7">
        <f t="shared" si="1"/>
        <v>5.0321402806670585</v>
      </c>
      <c r="J15">
        <v>1</v>
      </c>
    </row>
    <row r="16" spans="1:10" x14ac:dyDescent="0.2">
      <c r="A16" s="3" t="s">
        <v>27</v>
      </c>
      <c r="B16" s="3" t="s">
        <v>28</v>
      </c>
      <c r="C16" s="3">
        <v>5660000000</v>
      </c>
      <c r="D16" s="3" t="s">
        <v>29</v>
      </c>
      <c r="F16" s="4">
        <v>80</v>
      </c>
      <c r="G16" s="7">
        <f t="shared" si="0"/>
        <v>4.9735919716217296</v>
      </c>
      <c r="H16" s="7">
        <f t="shared" si="1"/>
        <v>4.4227795435550314</v>
      </c>
      <c r="J16">
        <v>1</v>
      </c>
    </row>
    <row r="17" spans="1:10" x14ac:dyDescent="0.2">
      <c r="A17" s="3" t="s">
        <v>30</v>
      </c>
      <c r="B17" s="3" t="s">
        <v>31</v>
      </c>
      <c r="C17" s="3">
        <f>3*10^8</f>
        <v>300000000</v>
      </c>
      <c r="D17" s="3" t="s">
        <v>32</v>
      </c>
      <c r="F17" s="4">
        <v>85</v>
      </c>
      <c r="G17" s="7">
        <f t="shared" si="0"/>
        <v>4.4056731651735737</v>
      </c>
      <c r="H17" s="7">
        <f t="shared" si="1"/>
        <v>3.9177562738757379</v>
      </c>
      <c r="J17">
        <v>1</v>
      </c>
    </row>
    <row r="18" spans="1:10" x14ac:dyDescent="0.2">
      <c r="F18" s="4">
        <v>90</v>
      </c>
      <c r="G18" s="7">
        <f t="shared" si="0"/>
        <v>3.9297516812813669</v>
      </c>
      <c r="H18" s="7">
        <f t="shared" si="1"/>
        <v>3.4945418615743464</v>
      </c>
      <c r="J18">
        <v>1</v>
      </c>
    </row>
    <row r="19" spans="1:10" x14ac:dyDescent="0.2">
      <c r="A19" t="s">
        <v>42</v>
      </c>
      <c r="F19" s="4">
        <v>95</v>
      </c>
      <c r="G19" s="7">
        <f t="shared" si="0"/>
        <v>3.5269793482968494</v>
      </c>
      <c r="H19" s="7">
        <f t="shared" si="1"/>
        <v>3.13637552119138</v>
      </c>
      <c r="J19">
        <v>1</v>
      </c>
    </row>
    <row r="20" spans="1:10" x14ac:dyDescent="0.2">
      <c r="A20" t="s">
        <v>41</v>
      </c>
      <c r="F20" s="5">
        <v>100</v>
      </c>
      <c r="G20" s="7">
        <f t="shared" si="0"/>
        <v>3.1830988618379066</v>
      </c>
      <c r="H20" s="7">
        <f t="shared" si="1"/>
        <v>2.8305789078752204</v>
      </c>
      <c r="J20">
        <v>1</v>
      </c>
    </row>
    <row r="21" spans="1:10" x14ac:dyDescent="0.2">
      <c r="F21" s="5">
        <v>105</v>
      </c>
      <c r="G21" s="7">
        <f t="shared" si="0"/>
        <v>2.8871645005332489</v>
      </c>
      <c r="H21" s="7">
        <f t="shared" si="1"/>
        <v>2.5674185105444178</v>
      </c>
      <c r="J21">
        <v>1</v>
      </c>
    </row>
    <row r="22" spans="1:10" x14ac:dyDescent="0.2">
      <c r="F22" s="5">
        <v>110</v>
      </c>
      <c r="G22" s="7">
        <f t="shared" si="0"/>
        <v>2.6306602163949639</v>
      </c>
      <c r="H22" s="7">
        <f t="shared" si="1"/>
        <v>2.3393214114671239</v>
      </c>
      <c r="J22">
        <v>1</v>
      </c>
    </row>
    <row r="23" spans="1:10" x14ac:dyDescent="0.2">
      <c r="A23" s="1" t="s">
        <v>43</v>
      </c>
      <c r="B23" s="1" t="s">
        <v>44</v>
      </c>
      <c r="C23" s="1">
        <f>(0.6*C6*C6)/C7</f>
        <v>229.23</v>
      </c>
      <c r="D23" s="1" t="s">
        <v>53</v>
      </c>
      <c r="F23" s="5">
        <v>115</v>
      </c>
      <c r="G23" s="7">
        <f t="shared" si="0"/>
        <v>2.4068800467583418</v>
      </c>
      <c r="H23" s="7">
        <f t="shared" si="1"/>
        <v>2.1403243159737015</v>
      </c>
      <c r="J23">
        <v>1</v>
      </c>
    </row>
    <row r="24" spans="1:10" x14ac:dyDescent="0.2">
      <c r="F24" s="5">
        <v>120</v>
      </c>
      <c r="G24" s="7">
        <f t="shared" si="0"/>
        <v>2.2104853207207689</v>
      </c>
      <c r="H24" s="7">
        <f t="shared" si="1"/>
        <v>1.9656797971355697</v>
      </c>
      <c r="J24">
        <v>1</v>
      </c>
    </row>
    <row r="25" spans="1:10" x14ac:dyDescent="0.2">
      <c r="F25" s="5">
        <v>125</v>
      </c>
      <c r="G25" s="7">
        <f t="shared" si="0"/>
        <v>2.0371832715762603</v>
      </c>
      <c r="H25" s="7">
        <f t="shared" si="1"/>
        <v>1.8115705010401411</v>
      </c>
      <c r="J25">
        <v>1</v>
      </c>
    </row>
    <row r="26" spans="1:10" x14ac:dyDescent="0.2">
      <c r="A26" t="s">
        <v>46</v>
      </c>
      <c r="B26" t="s">
        <v>47</v>
      </c>
      <c r="C26">
        <v>230</v>
      </c>
      <c r="D26" t="s">
        <v>53</v>
      </c>
      <c r="F26" s="5">
        <v>130</v>
      </c>
      <c r="G26" s="7">
        <f t="shared" si="0"/>
        <v>1.8834904507916608</v>
      </c>
      <c r="H26" s="7">
        <f t="shared" si="1"/>
        <v>1.6748987620563434</v>
      </c>
      <c r="J26">
        <v>1</v>
      </c>
    </row>
    <row r="27" spans="1:10" x14ac:dyDescent="0.2">
      <c r="A27" s="1" t="s">
        <v>48</v>
      </c>
      <c r="B27" s="1" t="s">
        <v>45</v>
      </c>
      <c r="C27" s="1">
        <f>(C3*C12)/(4*PI()*C26*C26)</f>
        <v>0.60172001168958533</v>
      </c>
      <c r="D27" s="1" t="s">
        <v>55</v>
      </c>
      <c r="F27" s="5">
        <v>135</v>
      </c>
      <c r="G27" s="7">
        <f t="shared" si="0"/>
        <v>1.7465563027917184</v>
      </c>
      <c r="H27" s="7">
        <f t="shared" si="1"/>
        <v>1.5531297162552651</v>
      </c>
      <c r="J27">
        <v>1</v>
      </c>
    </row>
    <row r="28" spans="1:10" x14ac:dyDescent="0.2">
      <c r="A28" s="1" t="s">
        <v>49</v>
      </c>
      <c r="B28" s="1" t="s">
        <v>50</v>
      </c>
      <c r="C28" s="1">
        <f>(C3*C14)/(4*C26*C26*PI())</f>
        <v>0.53508107899342539</v>
      </c>
      <c r="D28" s="1"/>
      <c r="F28" s="5">
        <v>140</v>
      </c>
      <c r="G28" s="7">
        <f t="shared" si="0"/>
        <v>1.6240300315499525</v>
      </c>
      <c r="H28" s="7">
        <f t="shared" si="1"/>
        <v>1.444172912181235</v>
      </c>
      <c r="J28">
        <v>1</v>
      </c>
    </row>
    <row r="29" spans="1:10" x14ac:dyDescent="0.2">
      <c r="F29" s="5">
        <v>145</v>
      </c>
      <c r="G29" s="7">
        <f t="shared" si="0"/>
        <v>1.5139590306006692</v>
      </c>
      <c r="H29" s="7">
        <f t="shared" si="1"/>
        <v>1.3462919894769181</v>
      </c>
      <c r="J29">
        <v>1</v>
      </c>
    </row>
    <row r="30" spans="1:10" x14ac:dyDescent="0.2">
      <c r="F30" s="5">
        <v>150</v>
      </c>
      <c r="G30" s="7">
        <f t="shared" si="0"/>
        <v>1.4147106052612919</v>
      </c>
      <c r="H30" s="7">
        <f t="shared" si="1"/>
        <v>1.2580350701667646</v>
      </c>
      <c r="J30">
        <v>1</v>
      </c>
    </row>
    <row r="31" spans="1:10" x14ac:dyDescent="0.2">
      <c r="F31" s="5">
        <v>155</v>
      </c>
      <c r="G31" s="7">
        <f t="shared" si="0"/>
        <v>1.3249110767275367</v>
      </c>
      <c r="H31" s="7">
        <f t="shared" si="1"/>
        <v>1.1781806068159086</v>
      </c>
      <c r="J31">
        <v>1</v>
      </c>
    </row>
    <row r="32" spans="1:10" x14ac:dyDescent="0.2">
      <c r="F32" s="5">
        <v>160</v>
      </c>
      <c r="G32" s="7">
        <f t="shared" si="0"/>
        <v>1.2433979929054324</v>
      </c>
      <c r="H32" s="7">
        <f t="shared" si="1"/>
        <v>1.1056948858887579</v>
      </c>
      <c r="J32">
        <v>1</v>
      </c>
    </row>
    <row r="33" spans="6:10" x14ac:dyDescent="0.2">
      <c r="F33" s="5">
        <v>165</v>
      </c>
      <c r="G33" s="7">
        <f t="shared" si="0"/>
        <v>1.1691823183977619</v>
      </c>
      <c r="H33" s="7">
        <f t="shared" si="1"/>
        <v>1.0396984050964997</v>
      </c>
      <c r="J33">
        <v>1</v>
      </c>
    </row>
    <row r="34" spans="6:10" x14ac:dyDescent="0.2">
      <c r="F34" s="5">
        <v>170</v>
      </c>
      <c r="G34" s="7">
        <f t="shared" si="0"/>
        <v>1.1014182912933934</v>
      </c>
      <c r="H34" s="7">
        <f t="shared" si="1"/>
        <v>0.97943906846893447</v>
      </c>
      <c r="J34">
        <v>1</v>
      </c>
    </row>
    <row r="35" spans="6:10" x14ac:dyDescent="0.2">
      <c r="F35" s="5">
        <v>175</v>
      </c>
      <c r="G35" s="7">
        <f t="shared" si="0"/>
        <v>1.0393792201919696</v>
      </c>
      <c r="H35" s="7">
        <f t="shared" si="1"/>
        <v>0.92427066379599032</v>
      </c>
      <c r="J35">
        <v>1</v>
      </c>
    </row>
    <row r="36" spans="6:10" x14ac:dyDescent="0.2">
      <c r="F36" s="5">
        <v>180</v>
      </c>
      <c r="G36" s="7">
        <f t="shared" si="0"/>
        <v>0.98243792032034172</v>
      </c>
      <c r="H36" s="7">
        <f t="shared" si="1"/>
        <v>0.87363546539358661</v>
      </c>
      <c r="J36">
        <v>1</v>
      </c>
    </row>
    <row r="37" spans="6:10" x14ac:dyDescent="0.2">
      <c r="F37" s="5">
        <v>185</v>
      </c>
      <c r="G37" s="7">
        <f t="shared" si="0"/>
        <v>0.9300507996604549</v>
      </c>
      <c r="H37" s="7">
        <f t="shared" si="1"/>
        <v>0.82705008265163493</v>
      </c>
      <c r="J37">
        <v>1</v>
      </c>
    </row>
    <row r="38" spans="6:10" x14ac:dyDescent="0.2">
      <c r="F38" s="5">
        <v>190</v>
      </c>
      <c r="G38" s="7">
        <f t="shared" si="0"/>
        <v>0.88174483707421236</v>
      </c>
      <c r="H38" s="7">
        <f t="shared" si="1"/>
        <v>0.78409388029784499</v>
      </c>
      <c r="J38">
        <v>1</v>
      </c>
    </row>
    <row r="39" spans="6:10" x14ac:dyDescent="0.2">
      <c r="F39" s="5">
        <v>195</v>
      </c>
      <c r="G39" s="7">
        <f t="shared" si="0"/>
        <v>0.83710686701851589</v>
      </c>
      <c r="H39" s="7">
        <f t="shared" si="1"/>
        <v>0.74439944980281936</v>
      </c>
      <c r="J39">
        <v>1</v>
      </c>
    </row>
    <row r="40" spans="6:10" x14ac:dyDescent="0.2">
      <c r="F40" s="5">
        <v>200</v>
      </c>
      <c r="G40" s="7">
        <f t="shared" si="0"/>
        <v>0.79577471545947664</v>
      </c>
      <c r="H40" s="7">
        <f t="shared" si="1"/>
        <v>0.70764472696880509</v>
      </c>
      <c r="J40">
        <v>1</v>
      </c>
    </row>
    <row r="41" spans="6:10" x14ac:dyDescent="0.2">
      <c r="F41" s="5">
        <v>205</v>
      </c>
      <c r="G41" s="7">
        <f t="shared" si="0"/>
        <v>0.75742983030051314</v>
      </c>
      <c r="H41" s="7">
        <f t="shared" si="1"/>
        <v>0.67354643851879126</v>
      </c>
      <c r="J41">
        <v>1</v>
      </c>
    </row>
    <row r="42" spans="6:10" x14ac:dyDescent="0.2">
      <c r="F42" s="5">
        <v>210</v>
      </c>
      <c r="G42" s="7">
        <f t="shared" si="0"/>
        <v>0.72179112513331223</v>
      </c>
      <c r="H42" s="7">
        <f t="shared" si="1"/>
        <v>0.64185462763610446</v>
      </c>
      <c r="J42">
        <v>1</v>
      </c>
    </row>
    <row r="43" spans="6:10" x14ac:dyDescent="0.2">
      <c r="F43" s="5">
        <v>215</v>
      </c>
      <c r="G43" s="7">
        <f t="shared" si="0"/>
        <v>0.68860981326942283</v>
      </c>
      <c r="H43" s="7">
        <f t="shared" si="1"/>
        <v>0.61234806011362264</v>
      </c>
      <c r="J43">
        <v>1</v>
      </c>
    </row>
    <row r="44" spans="6:10" x14ac:dyDescent="0.2">
      <c r="F44" s="5">
        <v>220</v>
      </c>
      <c r="G44" s="7">
        <f t="shared" si="0"/>
        <v>0.65766505409874099</v>
      </c>
      <c r="H44" s="7">
        <f t="shared" si="1"/>
        <v>0.58483035286678098</v>
      </c>
      <c r="J44">
        <v>1</v>
      </c>
    </row>
    <row r="45" spans="6:10" x14ac:dyDescent="0.2">
      <c r="F45" s="5">
        <v>225</v>
      </c>
      <c r="G45" s="7">
        <f t="shared" si="0"/>
        <v>0.62876026900501869</v>
      </c>
      <c r="H45" s="7">
        <f t="shared" si="1"/>
        <v>0.55912669785189539</v>
      </c>
      <c r="J45">
        <v>1</v>
      </c>
    </row>
    <row r="46" spans="6:10" x14ac:dyDescent="0.2">
      <c r="F46" s="6">
        <v>230</v>
      </c>
      <c r="G46" s="7">
        <f t="shared" si="0"/>
        <v>0.60172001168958544</v>
      </c>
      <c r="H46" s="7">
        <f t="shared" si="1"/>
        <v>0.53508107899342539</v>
      </c>
      <c r="J46">
        <v>1</v>
      </c>
    </row>
    <row r="47" spans="6:10" x14ac:dyDescent="0.2">
      <c r="F47" s="6">
        <v>235</v>
      </c>
      <c r="G47" s="7">
        <f t="shared" si="0"/>
        <v>0.57638729956322443</v>
      </c>
      <c r="H47" s="7">
        <f t="shared" si="1"/>
        <v>0.51255389911728755</v>
      </c>
      <c r="J47">
        <v>1</v>
      </c>
    </row>
    <row r="48" spans="6:10" x14ac:dyDescent="0.2">
      <c r="F48" s="6">
        <v>240</v>
      </c>
      <c r="G48" s="7">
        <f t="shared" si="0"/>
        <v>0.55262133018019222</v>
      </c>
      <c r="H48" s="7">
        <f t="shared" si="1"/>
        <v>0.49141994928389243</v>
      </c>
      <c r="J48">
        <v>1</v>
      </c>
    </row>
    <row r="49" spans="6:10" x14ac:dyDescent="0.2">
      <c r="F49" s="6">
        <v>245</v>
      </c>
      <c r="G49" s="7">
        <f t="shared" si="0"/>
        <v>0.53029552050610695</v>
      </c>
      <c r="H49" s="7">
        <f t="shared" si="1"/>
        <v>0.47156666520203588</v>
      </c>
      <c r="J49">
        <v>1</v>
      </c>
    </row>
    <row r="50" spans="6:10" x14ac:dyDescent="0.2">
      <c r="F50" s="6">
        <v>250</v>
      </c>
      <c r="G50" s="7">
        <f t="shared" si="0"/>
        <v>0.50929581789406508</v>
      </c>
      <c r="H50" s="7">
        <f t="shared" si="1"/>
        <v>0.45289262526003526</v>
      </c>
      <c r="J50">
        <v>1</v>
      </c>
    </row>
    <row r="51" spans="6:10" x14ac:dyDescent="0.2">
      <c r="F51" s="6">
        <v>255</v>
      </c>
      <c r="G51" s="7">
        <f t="shared" si="0"/>
        <v>0.48951924057484147</v>
      </c>
      <c r="H51" s="7">
        <f t="shared" si="1"/>
        <v>0.43530625265285972</v>
      </c>
      <c r="J51">
        <v>1</v>
      </c>
    </row>
    <row r="52" spans="6:10" x14ac:dyDescent="0.2">
      <c r="F52" s="6">
        <v>260</v>
      </c>
      <c r="G52" s="7">
        <f t="shared" si="0"/>
        <v>0.47087261269791519</v>
      </c>
      <c r="H52" s="7">
        <f t="shared" si="1"/>
        <v>0.41872469051408584</v>
      </c>
      <c r="J52">
        <v>1</v>
      </c>
    </row>
    <row r="53" spans="6:10" x14ac:dyDescent="0.2">
      <c r="F53" s="6">
        <v>265</v>
      </c>
      <c r="G53" s="7">
        <f t="shared" si="0"/>
        <v>0.45327146483985858</v>
      </c>
      <c r="H53" s="7">
        <f t="shared" si="1"/>
        <v>0.40307282419013463</v>
      </c>
      <c r="J53">
        <v>1</v>
      </c>
    </row>
    <row r="54" spans="6:10" x14ac:dyDescent="0.2">
      <c r="F54" s="6">
        <v>270</v>
      </c>
      <c r="G54" s="7">
        <f t="shared" si="0"/>
        <v>0.43663907569792959</v>
      </c>
      <c r="H54" s="7">
        <f t="shared" si="1"/>
        <v>0.38828242906381627</v>
      </c>
      <c r="J54">
        <v>1</v>
      </c>
    </row>
    <row r="55" spans="6:10" x14ac:dyDescent="0.2">
      <c r="F55" s="6">
        <v>275</v>
      </c>
      <c r="G55" s="7">
        <f t="shared" si="0"/>
        <v>0.4209056346231943</v>
      </c>
      <c r="H55" s="7">
        <f t="shared" si="1"/>
        <v>0.3742914258347399</v>
      </c>
      <c r="J55">
        <v>1</v>
      </c>
    </row>
    <row r="56" spans="6:10" x14ac:dyDescent="0.2">
      <c r="F56" s="6">
        <v>280</v>
      </c>
      <c r="G56" s="7">
        <f t="shared" si="0"/>
        <v>0.40600750788748813</v>
      </c>
      <c r="H56" s="7">
        <f t="shared" si="1"/>
        <v>0.36104322804530875</v>
      </c>
      <c r="J56">
        <v>1</v>
      </c>
    </row>
    <row r="57" spans="6:10" x14ac:dyDescent="0.2">
      <c r="F57" s="6">
        <v>285</v>
      </c>
      <c r="G57" s="7">
        <f t="shared" si="0"/>
        <v>0.3918865942552055</v>
      </c>
      <c r="H57" s="7">
        <f t="shared" si="1"/>
        <v>0.34848616902126445</v>
      </c>
      <c r="J57">
        <v>1</v>
      </c>
    </row>
    <row r="58" spans="6:10" x14ac:dyDescent="0.2">
      <c r="F58" s="6">
        <v>290</v>
      </c>
      <c r="G58" s="7">
        <f t="shared" si="0"/>
        <v>0.37848975765016729</v>
      </c>
      <c r="H58" s="7">
        <f t="shared" si="1"/>
        <v>0.33657299736922952</v>
      </c>
      <c r="J58">
        <v>1</v>
      </c>
    </row>
    <row r="59" spans="6:10" x14ac:dyDescent="0.2">
      <c r="F59" s="6">
        <v>295</v>
      </c>
      <c r="G59" s="7">
        <f t="shared" si="0"/>
        <v>0.36576832655419783</v>
      </c>
      <c r="H59" s="7">
        <f t="shared" si="1"/>
        <v>0.32526043181559555</v>
      </c>
      <c r="J59">
        <v>1</v>
      </c>
    </row>
    <row r="60" spans="6:10" x14ac:dyDescent="0.2">
      <c r="F60" s="6">
        <v>300</v>
      </c>
      <c r="G60" s="7">
        <f t="shared" si="0"/>
        <v>0.35367765131532297</v>
      </c>
      <c r="H60" s="7">
        <f t="shared" si="1"/>
        <v>0.31450876754169116</v>
      </c>
      <c r="J60">
        <v>1</v>
      </c>
    </row>
    <row r="61" spans="6:10" x14ac:dyDescent="0.2">
      <c r="F61" s="6">
        <v>305</v>
      </c>
      <c r="G61" s="7">
        <f t="shared" si="0"/>
        <v>0.3421767118342281</v>
      </c>
      <c r="H61" s="7">
        <f t="shared" si="1"/>
        <v>0.304281527317949</v>
      </c>
      <c r="J61">
        <v>1</v>
      </c>
    </row>
    <row r="62" spans="6:10" x14ac:dyDescent="0.2">
      <c r="F62" s="6">
        <v>310</v>
      </c>
      <c r="G62" s="7">
        <f t="shared" si="0"/>
        <v>0.33122776918188418</v>
      </c>
      <c r="H62" s="7">
        <f t="shared" si="1"/>
        <v>0.29454515170397716</v>
      </c>
      <c r="J62">
        <v>1</v>
      </c>
    </row>
    <row r="63" spans="6:10" x14ac:dyDescent="0.2">
      <c r="F63" s="6">
        <v>315</v>
      </c>
      <c r="G63" s="7">
        <f t="shared" si="0"/>
        <v>0.32079605561480545</v>
      </c>
      <c r="H63" s="7">
        <f t="shared" si="1"/>
        <v>0.2852687233938242</v>
      </c>
      <c r="J63">
        <v>1</v>
      </c>
    </row>
    <row r="64" spans="6:10" x14ac:dyDescent="0.2">
      <c r="F64" s="6">
        <v>320</v>
      </c>
      <c r="G64" s="7">
        <f t="shared" si="0"/>
        <v>0.3108494982263581</v>
      </c>
      <c r="H64" s="7">
        <f t="shared" si="1"/>
        <v>0.27642372147218947</v>
      </c>
      <c r="J64">
        <v>1</v>
      </c>
    </row>
    <row r="65" spans="6:10" x14ac:dyDescent="0.2">
      <c r="F65" s="6">
        <v>325</v>
      </c>
      <c r="G65" s="7">
        <f t="shared" si="0"/>
        <v>0.30135847212666572</v>
      </c>
      <c r="H65" s="7">
        <f t="shared" si="1"/>
        <v>0.26798380192901494</v>
      </c>
      <c r="J65">
        <v>1</v>
      </c>
    </row>
    <row r="66" spans="6:10" x14ac:dyDescent="0.2">
      <c r="F66" s="6">
        <v>330</v>
      </c>
      <c r="G66" s="7">
        <f t="shared" si="0"/>
        <v>0.29229557959944047</v>
      </c>
      <c r="H66" s="7">
        <f t="shared" si="1"/>
        <v>0.25992460127412492</v>
      </c>
      <c r="J66">
        <v>1</v>
      </c>
    </row>
    <row r="67" spans="6:10" x14ac:dyDescent="0.2">
      <c r="F67" s="6">
        <v>335</v>
      </c>
      <c r="G67" s="7">
        <f t="shared" ref="G67:G130" si="2">($C$3*$C$12)/(4*F67*F67*PI())</f>
        <v>0.28363545215753233</v>
      </c>
      <c r="H67" s="7">
        <f t="shared" ref="H67:H130" si="3">($C$3*$C$14)/(4*F67*F67*PI())</f>
        <v>0.25222356051461087</v>
      </c>
      <c r="J67">
        <v>1</v>
      </c>
    </row>
    <row r="68" spans="6:10" x14ac:dyDescent="0.2">
      <c r="F68" s="6">
        <v>340</v>
      </c>
      <c r="G68" s="7">
        <f t="shared" si="2"/>
        <v>0.27535457282334835</v>
      </c>
      <c r="H68" s="7">
        <f t="shared" si="3"/>
        <v>0.24485976711723362</v>
      </c>
      <c r="J68">
        <v>1</v>
      </c>
    </row>
    <row r="69" spans="6:10" x14ac:dyDescent="0.2">
      <c r="F69" s="6">
        <v>345</v>
      </c>
      <c r="G69" s="7">
        <f t="shared" si="2"/>
        <v>0.26743111630648242</v>
      </c>
      <c r="H69" s="7">
        <f t="shared" si="3"/>
        <v>0.23781381288596684</v>
      </c>
      <c r="J69">
        <v>1</v>
      </c>
    </row>
    <row r="70" spans="6:10" x14ac:dyDescent="0.2">
      <c r="F70" s="6">
        <v>350</v>
      </c>
      <c r="G70" s="7">
        <f t="shared" si="2"/>
        <v>0.2598448050479924</v>
      </c>
      <c r="H70" s="7">
        <f t="shared" si="3"/>
        <v>0.23106766594899758</v>
      </c>
      <c r="J70">
        <v>1</v>
      </c>
    </row>
    <row r="71" spans="6:10" x14ac:dyDescent="0.2">
      <c r="F71" s="6">
        <v>355</v>
      </c>
      <c r="G71" s="7">
        <f t="shared" si="2"/>
        <v>0.25257677935631084</v>
      </c>
      <c r="H71" s="7">
        <f t="shared" si="3"/>
        <v>0.2246045552767483</v>
      </c>
      <c r="J71">
        <v>1</v>
      </c>
    </row>
    <row r="72" spans="6:10" x14ac:dyDescent="0.2">
      <c r="F72" s="6">
        <v>360</v>
      </c>
      <c r="G72" s="7">
        <f t="shared" si="2"/>
        <v>0.24560948008008543</v>
      </c>
      <c r="H72" s="7">
        <f t="shared" si="3"/>
        <v>0.21840886634839665</v>
      </c>
      <c r="J72">
        <v>1</v>
      </c>
    </row>
    <row r="73" spans="6:10" x14ac:dyDescent="0.2">
      <c r="F73" s="6">
        <v>365</v>
      </c>
      <c r="G73" s="7">
        <f t="shared" si="2"/>
        <v>0.23892654245358655</v>
      </c>
      <c r="H73" s="7">
        <f t="shared" si="3"/>
        <v>0.21246604675362885</v>
      </c>
      <c r="J73">
        <v>1</v>
      </c>
    </row>
    <row r="74" spans="6:10" x14ac:dyDescent="0.2">
      <c r="F74" s="6">
        <v>370</v>
      </c>
      <c r="G74" s="7">
        <f t="shared" si="2"/>
        <v>0.23251269991511372</v>
      </c>
      <c r="H74" s="7">
        <f t="shared" si="3"/>
        <v>0.20676252066290873</v>
      </c>
      <c r="J74">
        <v>1</v>
      </c>
    </row>
    <row r="75" spans="6:10" x14ac:dyDescent="0.2">
      <c r="F75" s="6">
        <v>375</v>
      </c>
      <c r="G75" s="7">
        <f t="shared" si="2"/>
        <v>0.22635369684180673</v>
      </c>
      <c r="H75" s="7">
        <f t="shared" si="3"/>
        <v>0.20128561122668234</v>
      </c>
      <c r="J75">
        <v>1</v>
      </c>
    </row>
    <row r="76" spans="6:10" x14ac:dyDescent="0.2">
      <c r="F76" s="6">
        <v>380</v>
      </c>
      <c r="G76" s="7">
        <f t="shared" si="2"/>
        <v>0.22043620926855309</v>
      </c>
      <c r="H76" s="7">
        <f t="shared" si="3"/>
        <v>0.19602347007446125</v>
      </c>
      <c r="J76">
        <v>1</v>
      </c>
    </row>
    <row r="77" spans="6:10" x14ac:dyDescent="0.2">
      <c r="F77" s="6">
        <v>385</v>
      </c>
      <c r="G77" s="7">
        <f t="shared" si="2"/>
        <v>0.21474777276693585</v>
      </c>
      <c r="H77" s="7">
        <f t="shared" si="3"/>
        <v>0.19096501318098974</v>
      </c>
      <c r="J77">
        <v>1</v>
      </c>
    </row>
    <row r="78" spans="6:10" x14ac:dyDescent="0.2">
      <c r="F78" s="6">
        <v>390</v>
      </c>
      <c r="G78" s="7">
        <f t="shared" si="2"/>
        <v>0.20927671675462897</v>
      </c>
      <c r="H78" s="7">
        <f t="shared" si="3"/>
        <v>0.18609986245070484</v>
      </c>
      <c r="J78">
        <v>1</v>
      </c>
    </row>
    <row r="79" spans="6:10" x14ac:dyDescent="0.2">
      <c r="F79" s="6">
        <v>395</v>
      </c>
      <c r="G79" s="7">
        <f t="shared" si="2"/>
        <v>0.20401210458823307</v>
      </c>
      <c r="H79" s="7">
        <f t="shared" si="3"/>
        <v>0.1814182924451351</v>
      </c>
      <c r="J79">
        <v>1</v>
      </c>
    </row>
    <row r="80" spans="6:10" x14ac:dyDescent="0.2">
      <c r="F80" s="6">
        <v>400</v>
      </c>
      <c r="G80" s="7">
        <f t="shared" si="2"/>
        <v>0.19894367886486916</v>
      </c>
      <c r="H80" s="7">
        <f t="shared" si="3"/>
        <v>0.17691118174220127</v>
      </c>
      <c r="J80">
        <v>1</v>
      </c>
    </row>
    <row r="81" spans="6:10" x14ac:dyDescent="0.2">
      <c r="F81" s="6">
        <v>405</v>
      </c>
      <c r="G81" s="7">
        <f t="shared" si="2"/>
        <v>0.19406181142130205</v>
      </c>
      <c r="H81" s="7">
        <f t="shared" si="3"/>
        <v>0.17256996847280723</v>
      </c>
      <c r="J81">
        <v>1</v>
      </c>
    </row>
    <row r="82" spans="6:10" x14ac:dyDescent="0.2">
      <c r="F82" s="6">
        <v>410</v>
      </c>
      <c r="G82" s="7">
        <f t="shared" si="2"/>
        <v>0.18935745757512829</v>
      </c>
      <c r="H82" s="7">
        <f t="shared" si="3"/>
        <v>0.16838660962969781</v>
      </c>
      <c r="J82">
        <v>1</v>
      </c>
    </row>
    <row r="83" spans="6:10" x14ac:dyDescent="0.2">
      <c r="F83" s="6">
        <v>415</v>
      </c>
      <c r="G83" s="7">
        <f t="shared" si="2"/>
        <v>0.1848221142016494</v>
      </c>
      <c r="H83" s="7">
        <f t="shared" si="3"/>
        <v>0.16435354378720979</v>
      </c>
      <c r="J83">
        <v>1</v>
      </c>
    </row>
    <row r="84" spans="6:10" x14ac:dyDescent="0.2">
      <c r="F84" s="6">
        <v>420</v>
      </c>
      <c r="G84" s="7">
        <f t="shared" si="2"/>
        <v>0.18044778128332806</v>
      </c>
      <c r="H84" s="7">
        <f t="shared" si="3"/>
        <v>0.16046365690902611</v>
      </c>
      <c r="J84">
        <v>1</v>
      </c>
    </row>
    <row r="85" spans="6:10" x14ac:dyDescent="0.2">
      <c r="F85" s="6">
        <v>425</v>
      </c>
      <c r="G85" s="7">
        <f t="shared" si="2"/>
        <v>0.17622692660694295</v>
      </c>
      <c r="H85" s="7">
        <f t="shared" si="3"/>
        <v>0.15671025095502952</v>
      </c>
      <c r="J85">
        <v>1</v>
      </c>
    </row>
    <row r="86" spans="6:10" x14ac:dyDescent="0.2">
      <c r="F86" s="6">
        <v>430</v>
      </c>
      <c r="G86" s="7">
        <f t="shared" si="2"/>
        <v>0.17215245331735571</v>
      </c>
      <c r="H86" s="7">
        <f t="shared" si="3"/>
        <v>0.15308701502840566</v>
      </c>
      <c r="J86">
        <v>1</v>
      </c>
    </row>
    <row r="87" spans="6:10" x14ac:dyDescent="0.2">
      <c r="F87" s="6">
        <v>435</v>
      </c>
      <c r="G87" s="7">
        <f t="shared" si="2"/>
        <v>0.16821767006674102</v>
      </c>
      <c r="H87" s="7">
        <f t="shared" si="3"/>
        <v>0.14958799883076868</v>
      </c>
      <c r="J87">
        <v>1</v>
      </c>
    </row>
    <row r="88" spans="6:10" x14ac:dyDescent="0.2">
      <c r="F88" s="6">
        <v>440</v>
      </c>
      <c r="G88" s="7">
        <f t="shared" si="2"/>
        <v>0.16441626352468525</v>
      </c>
      <c r="H88" s="7">
        <f t="shared" si="3"/>
        <v>0.14620758821669524</v>
      </c>
      <c r="J88">
        <v>1</v>
      </c>
    </row>
    <row r="89" spans="6:10" x14ac:dyDescent="0.2">
      <c r="F89" s="6">
        <v>445</v>
      </c>
      <c r="G89" s="7">
        <f t="shared" si="2"/>
        <v>0.16074227303814706</v>
      </c>
      <c r="H89" s="7">
        <f t="shared" si="3"/>
        <v>0.14294048266002882</v>
      </c>
      <c r="J89">
        <v>1</v>
      </c>
    </row>
    <row r="90" spans="6:10" x14ac:dyDescent="0.2">
      <c r="F90" s="6">
        <v>450</v>
      </c>
      <c r="G90" s="7">
        <f t="shared" si="2"/>
        <v>0.15719006725125467</v>
      </c>
      <c r="H90" s="7">
        <f t="shared" si="3"/>
        <v>0.13978167446297385</v>
      </c>
      <c r="J90">
        <v>1</v>
      </c>
    </row>
    <row r="91" spans="6:10" x14ac:dyDescent="0.2">
      <c r="F91" s="6">
        <v>455</v>
      </c>
      <c r="G91" s="7">
        <f t="shared" si="2"/>
        <v>0.15375432251360496</v>
      </c>
      <c r="H91" s="7">
        <f t="shared" si="3"/>
        <v>0.13672642955561987</v>
      </c>
      <c r="J91">
        <v>1</v>
      </c>
    </row>
    <row r="92" spans="6:10" x14ac:dyDescent="0.2">
      <c r="F92" s="6">
        <v>460</v>
      </c>
      <c r="G92" s="7">
        <f t="shared" si="2"/>
        <v>0.15043000292239636</v>
      </c>
      <c r="H92" s="7">
        <f t="shared" si="3"/>
        <v>0.13377026974835635</v>
      </c>
      <c r="J92">
        <v>1</v>
      </c>
    </row>
    <row r="93" spans="6:10" x14ac:dyDescent="0.2">
      <c r="F93" s="6">
        <v>465</v>
      </c>
      <c r="G93" s="7">
        <f t="shared" si="2"/>
        <v>0.14721234185861518</v>
      </c>
      <c r="H93" s="7">
        <f t="shared" si="3"/>
        <v>0.13090895631287874</v>
      </c>
      <c r="J93">
        <v>1</v>
      </c>
    </row>
    <row r="94" spans="6:10" x14ac:dyDescent="0.2">
      <c r="F94" s="6">
        <v>470</v>
      </c>
      <c r="G94" s="7">
        <f t="shared" si="2"/>
        <v>0.14409682489080611</v>
      </c>
      <c r="H94" s="7">
        <f t="shared" si="3"/>
        <v>0.12813847477932189</v>
      </c>
      <c r="J94">
        <v>1</v>
      </c>
    </row>
    <row r="95" spans="6:10" x14ac:dyDescent="0.2">
      <c r="F95" s="6">
        <v>475</v>
      </c>
      <c r="G95" s="7">
        <f t="shared" si="2"/>
        <v>0.141079173931874</v>
      </c>
      <c r="H95" s="7">
        <f t="shared" si="3"/>
        <v>0.1254550208476552</v>
      </c>
      <c r="J95">
        <v>1</v>
      </c>
    </row>
    <row r="96" spans="6:10" x14ac:dyDescent="0.2">
      <c r="F96" s="6">
        <v>480</v>
      </c>
      <c r="G96" s="7">
        <f t="shared" si="2"/>
        <v>0.13815533254504805</v>
      </c>
      <c r="H96" s="7">
        <f t="shared" si="3"/>
        <v>0.12285498732097311</v>
      </c>
      <c r="J96">
        <v>1</v>
      </c>
    </row>
    <row r="97" spans="6:10" x14ac:dyDescent="0.2">
      <c r="F97" s="6">
        <v>485</v>
      </c>
      <c r="G97" s="7">
        <f t="shared" si="2"/>
        <v>0.13532145230472553</v>
      </c>
      <c r="H97" s="7">
        <f t="shared" si="3"/>
        <v>0.12033495197684006</v>
      </c>
      <c r="J97">
        <v>1</v>
      </c>
    </row>
    <row r="98" spans="6:10" x14ac:dyDescent="0.2">
      <c r="F98" s="6">
        <v>490</v>
      </c>
      <c r="G98" s="7">
        <f t="shared" si="2"/>
        <v>0.13257388012652674</v>
      </c>
      <c r="H98" s="7">
        <f t="shared" si="3"/>
        <v>0.11789166630050897</v>
      </c>
      <c r="J98">
        <v>1</v>
      </c>
    </row>
    <row r="99" spans="6:10" x14ac:dyDescent="0.2">
      <c r="F99" s="6">
        <v>495</v>
      </c>
      <c r="G99" s="7">
        <f t="shared" si="2"/>
        <v>0.12990914648864021</v>
      </c>
      <c r="H99" s="7">
        <f t="shared" si="3"/>
        <v>0.11552204501072219</v>
      </c>
      <c r="J99">
        <v>1</v>
      </c>
    </row>
    <row r="100" spans="6:10" x14ac:dyDescent="0.2">
      <c r="F100" s="6">
        <v>500</v>
      </c>
      <c r="G100" s="7">
        <f t="shared" si="2"/>
        <v>0.12732395447351627</v>
      </c>
      <c r="H100" s="7">
        <f t="shared" si="3"/>
        <v>0.11322315631500882</v>
      </c>
      <c r="J100">
        <v>1</v>
      </c>
    </row>
    <row r="101" spans="6:10" x14ac:dyDescent="0.2">
      <c r="F101" s="6">
        <v>505</v>
      </c>
      <c r="G101" s="7">
        <f t="shared" si="2"/>
        <v>0.12481516956525465</v>
      </c>
      <c r="H101" s="7">
        <f t="shared" si="3"/>
        <v>0.1109922128369854</v>
      </c>
      <c r="J101">
        <v>1</v>
      </c>
    </row>
    <row r="102" spans="6:10" x14ac:dyDescent="0.2">
      <c r="F102" s="6">
        <v>510</v>
      </c>
      <c r="G102" s="7">
        <f t="shared" si="2"/>
        <v>0.12237981014371037</v>
      </c>
      <c r="H102" s="7">
        <f t="shared" si="3"/>
        <v>0.10882656316321493</v>
      </c>
      <c r="J102">
        <v>1</v>
      </c>
    </row>
    <row r="103" spans="6:10" x14ac:dyDescent="0.2">
      <c r="F103" s="6">
        <v>515</v>
      </c>
      <c r="G103" s="7">
        <f t="shared" si="2"/>
        <v>0.12001503862146881</v>
      </c>
      <c r="H103" s="7">
        <f t="shared" si="3"/>
        <v>0.10672368396173891</v>
      </c>
      <c r="J103">
        <v>1</v>
      </c>
    </row>
    <row r="104" spans="6:10" x14ac:dyDescent="0.2">
      <c r="F104" s="6">
        <v>520</v>
      </c>
      <c r="G104" s="7">
        <f t="shared" si="2"/>
        <v>0.1177181531744788</v>
      </c>
      <c r="H104" s="7">
        <f t="shared" si="3"/>
        <v>0.10468117262852146</v>
      </c>
      <c r="J104">
        <v>1</v>
      </c>
    </row>
    <row r="105" spans="6:10" x14ac:dyDescent="0.2">
      <c r="F105" s="6">
        <v>525</v>
      </c>
      <c r="G105" s="7">
        <f t="shared" si="2"/>
        <v>0.11548658002132994</v>
      </c>
      <c r="H105" s="7">
        <f t="shared" si="3"/>
        <v>0.10269674042177671</v>
      </c>
      <c r="J105">
        <v>1</v>
      </c>
    </row>
    <row r="106" spans="6:10" x14ac:dyDescent="0.2">
      <c r="F106" s="6">
        <v>530</v>
      </c>
      <c r="G106" s="7">
        <f t="shared" si="2"/>
        <v>0.11331786620996465</v>
      </c>
      <c r="H106" s="7">
        <f t="shared" si="3"/>
        <v>0.10076820604753366</v>
      </c>
      <c r="J106">
        <v>1</v>
      </c>
    </row>
    <row r="107" spans="6:10" x14ac:dyDescent="0.2">
      <c r="F107" s="6">
        <v>535</v>
      </c>
      <c r="G107" s="7">
        <f t="shared" si="2"/>
        <v>0.11120967287406436</v>
      </c>
      <c r="H107" s="7">
        <f t="shared" si="3"/>
        <v>9.8893489662860365E-2</v>
      </c>
      <c r="J107">
        <v>1</v>
      </c>
    </row>
    <row r="108" spans="6:10" x14ac:dyDescent="0.2">
      <c r="F108" s="6">
        <v>540</v>
      </c>
      <c r="G108" s="7">
        <f t="shared" si="2"/>
        <v>0.1091597689244824</v>
      </c>
      <c r="H108" s="7">
        <f t="shared" si="3"/>
        <v>9.7070607265954068E-2</v>
      </c>
      <c r="J108">
        <v>1</v>
      </c>
    </row>
    <row r="109" spans="6:10" x14ac:dyDescent="0.2">
      <c r="F109" s="6">
        <v>545</v>
      </c>
      <c r="G109" s="7">
        <f t="shared" si="2"/>
        <v>0.10716602514394098</v>
      </c>
      <c r="H109" s="7">
        <f t="shared" si="3"/>
        <v>9.5297665444835297E-2</v>
      </c>
      <c r="J109">
        <v>1</v>
      </c>
    </row>
    <row r="110" spans="6:10" x14ac:dyDescent="0.2">
      <c r="F110" s="6">
        <v>550</v>
      </c>
      <c r="G110" s="7">
        <f t="shared" si="2"/>
        <v>0.10522640865579858</v>
      </c>
      <c r="H110" s="7">
        <f t="shared" si="3"/>
        <v>9.3572856458684975E-2</v>
      </c>
      <c r="J110">
        <v>1</v>
      </c>
    </row>
    <row r="111" spans="6:10" x14ac:dyDescent="0.2">
      <c r="F111" s="6">
        <v>555</v>
      </c>
      <c r="G111" s="7">
        <f t="shared" si="2"/>
        <v>0.10333897774005055</v>
      </c>
      <c r="H111" s="7">
        <f t="shared" si="3"/>
        <v>9.1894453627959435E-2</v>
      </c>
      <c r="J111">
        <v>1</v>
      </c>
    </row>
    <row r="112" spans="6:10" x14ac:dyDescent="0.2">
      <c r="F112" s="6">
        <v>560</v>
      </c>
      <c r="G112" s="7">
        <f t="shared" si="2"/>
        <v>0.10150187697187203</v>
      </c>
      <c r="H112" s="7">
        <f t="shared" si="3"/>
        <v>9.0260807011327188E-2</v>
      </c>
      <c r="J112">
        <v>1</v>
      </c>
    </row>
    <row r="113" spans="6:10" x14ac:dyDescent="0.2">
      <c r="F113" s="6">
        <v>565</v>
      </c>
      <c r="G113" s="7">
        <f t="shared" si="2"/>
        <v>9.9713332659970455E-2</v>
      </c>
      <c r="H113" s="7">
        <f t="shared" si="3"/>
        <v>8.8670339349212007E-2</v>
      </c>
      <c r="J113">
        <v>1</v>
      </c>
    </row>
    <row r="114" spans="6:10" x14ac:dyDescent="0.2">
      <c r="F114" s="6">
        <v>570</v>
      </c>
      <c r="G114" s="7">
        <f t="shared" si="2"/>
        <v>9.7971648563801375E-2</v>
      </c>
      <c r="H114" s="7">
        <f t="shared" si="3"/>
        <v>8.7121542255316112E-2</v>
      </c>
      <c r="J114">
        <v>1</v>
      </c>
    </row>
    <row r="115" spans="6:10" x14ac:dyDescent="0.2">
      <c r="F115" s="6">
        <v>575</v>
      </c>
      <c r="G115" s="7">
        <f t="shared" si="2"/>
        <v>9.6275201870333657E-2</v>
      </c>
      <c r="H115" s="7">
        <f t="shared" si="3"/>
        <v>8.5612972638948057E-2</v>
      </c>
      <c r="J115">
        <v>1</v>
      </c>
    </row>
    <row r="116" spans="6:10" x14ac:dyDescent="0.2">
      <c r="F116" s="6">
        <v>580</v>
      </c>
      <c r="G116" s="7">
        <f t="shared" si="2"/>
        <v>9.4622439412541823E-2</v>
      </c>
      <c r="H116" s="7">
        <f t="shared" si="3"/>
        <v>8.414324934230738E-2</v>
      </c>
      <c r="J116">
        <v>1</v>
      </c>
    </row>
    <row r="117" spans="6:10" x14ac:dyDescent="0.2">
      <c r="F117" s="6">
        <v>585</v>
      </c>
      <c r="G117" s="7">
        <f t="shared" si="2"/>
        <v>9.3011874113168427E-2</v>
      </c>
      <c r="H117" s="7">
        <f t="shared" si="3"/>
        <v>8.2711049978091034E-2</v>
      </c>
      <c r="J117">
        <v>1</v>
      </c>
    </row>
    <row r="118" spans="6:10" x14ac:dyDescent="0.2">
      <c r="F118" s="6">
        <v>590</v>
      </c>
      <c r="G118" s="7">
        <f t="shared" si="2"/>
        <v>9.1442081638549458E-2</v>
      </c>
      <c r="H118" s="7">
        <f t="shared" si="3"/>
        <v>8.1315107953898888E-2</v>
      </c>
      <c r="J118">
        <v>1</v>
      </c>
    </row>
    <row r="119" spans="6:10" x14ac:dyDescent="0.2">
      <c r="F119" s="6">
        <v>595</v>
      </c>
      <c r="G119" s="7">
        <f t="shared" si="2"/>
        <v>8.9911697248440267E-2</v>
      </c>
      <c r="H119" s="7">
        <f t="shared" si="3"/>
        <v>7.9954209670933418E-2</v>
      </c>
      <c r="J119">
        <v>1</v>
      </c>
    </row>
    <row r="120" spans="6:10" x14ac:dyDescent="0.2">
      <c r="F120" s="6">
        <v>600</v>
      </c>
      <c r="G120" s="7">
        <f t="shared" si="2"/>
        <v>8.8419412828830743E-2</v>
      </c>
      <c r="H120" s="7">
        <f t="shared" si="3"/>
        <v>7.862719188542279E-2</v>
      </c>
      <c r="J120">
        <v>1</v>
      </c>
    </row>
    <row r="121" spans="6:10" x14ac:dyDescent="0.2">
      <c r="F121" s="6">
        <v>605</v>
      </c>
      <c r="G121" s="7">
        <f t="shared" si="2"/>
        <v>8.6963974095701294E-2</v>
      </c>
      <c r="H121" s="7">
        <f t="shared" si="3"/>
        <v>7.7332939222053698E-2</v>
      </c>
      <c r="J121">
        <v>1</v>
      </c>
    </row>
    <row r="122" spans="6:10" x14ac:dyDescent="0.2">
      <c r="F122" s="6">
        <v>610</v>
      </c>
      <c r="G122" s="7">
        <f t="shared" si="2"/>
        <v>8.5544177958557024E-2</v>
      </c>
      <c r="H122" s="7">
        <f t="shared" si="3"/>
        <v>7.6070381829487249E-2</v>
      </c>
      <c r="J122">
        <v>1</v>
      </c>
    </row>
    <row r="123" spans="6:10" x14ac:dyDescent="0.2">
      <c r="F123" s="6">
        <v>615</v>
      </c>
      <c r="G123" s="7">
        <f t="shared" si="2"/>
        <v>8.4158870033390371E-2</v>
      </c>
      <c r="H123" s="7">
        <f t="shared" si="3"/>
        <v>7.48384931687546E-2</v>
      </c>
      <c r="J123">
        <v>1</v>
      </c>
    </row>
    <row r="124" spans="6:10" x14ac:dyDescent="0.2">
      <c r="F124" s="6">
        <v>620</v>
      </c>
      <c r="G124" s="7">
        <f t="shared" si="2"/>
        <v>8.2806942295471045E-2</v>
      </c>
      <c r="H124" s="7">
        <f t="shared" si="3"/>
        <v>7.363628792599429E-2</v>
      </c>
      <c r="J124">
        <v>1</v>
      </c>
    </row>
    <row r="125" spans="6:10" x14ac:dyDescent="0.2">
      <c r="F125" s="6">
        <v>625</v>
      </c>
      <c r="G125" s="7">
        <f t="shared" si="2"/>
        <v>8.148733086305042E-2</v>
      </c>
      <c r="H125" s="7">
        <f t="shared" si="3"/>
        <v>7.2462820041605647E-2</v>
      </c>
      <c r="J125">
        <v>1</v>
      </c>
    </row>
    <row r="126" spans="6:10" x14ac:dyDescent="0.2">
      <c r="F126" s="6">
        <v>630</v>
      </c>
      <c r="G126" s="7">
        <f t="shared" si="2"/>
        <v>8.0199013903701363E-2</v>
      </c>
      <c r="H126" s="7">
        <f t="shared" si="3"/>
        <v>7.1317180848456049E-2</v>
      </c>
      <c r="J126">
        <v>1</v>
      </c>
    </row>
    <row r="127" spans="6:10" x14ac:dyDescent="0.2">
      <c r="F127" s="6">
        <v>635</v>
      </c>
      <c r="G127" s="7">
        <f t="shared" si="2"/>
        <v>7.8941009655599401E-2</v>
      </c>
      <c r="H127" s="7">
        <f t="shared" si="3"/>
        <v>7.0198497312300087E-2</v>
      </c>
      <c r="J127">
        <v>1</v>
      </c>
    </row>
    <row r="128" spans="6:10" x14ac:dyDescent="0.2">
      <c r="F128" s="6">
        <v>640</v>
      </c>
      <c r="G128" s="7">
        <f t="shared" si="2"/>
        <v>7.7712374556589525E-2</v>
      </c>
      <c r="H128" s="7">
        <f t="shared" si="3"/>
        <v>6.9105930368047366E-2</v>
      </c>
      <c r="J128">
        <v>1</v>
      </c>
    </row>
    <row r="129" spans="6:10" x14ac:dyDescent="0.2">
      <c r="F129" s="6">
        <v>645</v>
      </c>
      <c r="G129" s="7">
        <f t="shared" si="2"/>
        <v>7.6512201474380301E-2</v>
      </c>
      <c r="H129" s="7">
        <f t="shared" si="3"/>
        <v>6.8038673345958062E-2</v>
      </c>
      <c r="J129">
        <v>1</v>
      </c>
    </row>
    <row r="130" spans="6:10" x14ac:dyDescent="0.2">
      <c r="F130" s="6">
        <v>650</v>
      </c>
      <c r="G130" s="7">
        <f t="shared" si="2"/>
        <v>7.533961803166643E-2</v>
      </c>
      <c r="H130" s="7">
        <f t="shared" si="3"/>
        <v>6.6995950482253736E-2</v>
      </c>
      <c r="J130">
        <v>1</v>
      </c>
    </row>
    <row r="131" spans="6:10" x14ac:dyDescent="0.2">
      <c r="F131" s="6">
        <v>655</v>
      </c>
      <c r="G131" s="7">
        <f t="shared" ref="G131:G194" si="4">($C$3*$C$12)/(4*F131*F131*PI())</f>
        <v>7.4193785020404565E-2</v>
      </c>
      <c r="H131" s="7">
        <f t="shared" ref="H131:H194" si="5">($C$3*$C$14)/(4*F131*F131*PI())</f>
        <v>6.5977015509008113E-2</v>
      </c>
      <c r="J131">
        <v>1</v>
      </c>
    </row>
    <row r="132" spans="6:10" x14ac:dyDescent="0.2">
      <c r="F132" s="6">
        <v>660</v>
      </c>
      <c r="G132" s="7">
        <f t="shared" si="4"/>
        <v>7.3073894899860117E-2</v>
      </c>
      <c r="H132" s="7">
        <f t="shared" si="5"/>
        <v>6.4981150318531231E-2</v>
      </c>
      <c r="J132">
        <v>1</v>
      </c>
    </row>
    <row r="133" spans="6:10" x14ac:dyDescent="0.2">
      <c r="F133" s="6">
        <v>665</v>
      </c>
      <c r="G133" s="7">
        <f t="shared" si="4"/>
        <v>7.1979170373405094E-2</v>
      </c>
      <c r="H133" s="7">
        <f t="shared" si="5"/>
        <v>6.4007663697783254E-2</v>
      </c>
      <c r="J133">
        <v>1</v>
      </c>
    </row>
    <row r="134" spans="6:10" x14ac:dyDescent="0.2">
      <c r="F134" s="6">
        <v>670</v>
      </c>
      <c r="G134" s="7">
        <f t="shared" si="4"/>
        <v>7.0908863039383083E-2</v>
      </c>
      <c r="H134" s="7">
        <f t="shared" si="5"/>
        <v>6.3055890128652717E-2</v>
      </c>
      <c r="J134">
        <v>1</v>
      </c>
    </row>
    <row r="135" spans="6:10" x14ac:dyDescent="0.2">
      <c r="F135" s="6">
        <v>675</v>
      </c>
      <c r="G135" s="7">
        <f t="shared" si="4"/>
        <v>6.986225211166873E-2</v>
      </c>
      <c r="H135" s="7">
        <f t="shared" si="5"/>
        <v>6.2125188650210598E-2</v>
      </c>
      <c r="J135">
        <v>1</v>
      </c>
    </row>
    <row r="136" spans="6:10" x14ac:dyDescent="0.2">
      <c r="F136" s="6">
        <v>680</v>
      </c>
      <c r="G136" s="7">
        <f t="shared" si="4"/>
        <v>6.8838643205837088E-2</v>
      </c>
      <c r="H136" s="7">
        <f t="shared" si="5"/>
        <v>6.1214941779308404E-2</v>
      </c>
      <c r="J136">
        <v>1</v>
      </c>
    </row>
    <row r="137" spans="6:10" x14ac:dyDescent="0.2">
      <c r="F137" s="6">
        <v>685</v>
      </c>
      <c r="G137" s="7">
        <f t="shared" si="4"/>
        <v>6.7837367187125727E-2</v>
      </c>
      <c r="H137" s="7">
        <f t="shared" si="5"/>
        <v>6.0324554486125427E-2</v>
      </c>
      <c r="J137">
        <v>1</v>
      </c>
    </row>
    <row r="138" spans="6:10" x14ac:dyDescent="0.2">
      <c r="F138" s="6">
        <v>690</v>
      </c>
      <c r="G138" s="7">
        <f t="shared" si="4"/>
        <v>6.6857779076620605E-2</v>
      </c>
      <c r="H138" s="7">
        <f t="shared" si="5"/>
        <v>5.945345322149171E-2</v>
      </c>
      <c r="J138">
        <v>1</v>
      </c>
    </row>
    <row r="139" spans="6:10" x14ac:dyDescent="0.2">
      <c r="F139" s="6">
        <v>695</v>
      </c>
      <c r="G139" s="7">
        <f t="shared" si="4"/>
        <v>6.5899257012326629E-2</v>
      </c>
      <c r="H139" s="7">
        <f t="shared" si="5"/>
        <v>5.8601084993017347E-2</v>
      </c>
      <c r="J139">
        <v>1</v>
      </c>
    </row>
    <row r="140" spans="6:10" x14ac:dyDescent="0.2">
      <c r="F140" s="6">
        <v>700</v>
      </c>
      <c r="G140" s="7">
        <f t="shared" si="4"/>
        <v>6.49612012619981E-2</v>
      </c>
      <c r="H140" s="7">
        <f t="shared" si="5"/>
        <v>5.7766916487249395E-2</v>
      </c>
      <c r="J140">
        <v>1</v>
      </c>
    </row>
    <row r="141" spans="6:10" x14ac:dyDescent="0.2">
      <c r="F141" s="6">
        <v>705</v>
      </c>
      <c r="G141" s="7">
        <f t="shared" si="4"/>
        <v>6.4043033284802708E-2</v>
      </c>
      <c r="H141" s="7">
        <f t="shared" si="5"/>
        <v>5.6950433235254172E-2</v>
      </c>
      <c r="J141">
        <v>1</v>
      </c>
    </row>
    <row r="142" spans="6:10" x14ac:dyDescent="0.2">
      <c r="F142" s="6">
        <v>710</v>
      </c>
      <c r="G142" s="7">
        <f t="shared" si="4"/>
        <v>6.3144194839077711E-2</v>
      </c>
      <c r="H142" s="7">
        <f t="shared" si="5"/>
        <v>5.6151138819187076E-2</v>
      </c>
      <c r="J142">
        <v>1</v>
      </c>
    </row>
    <row r="143" spans="6:10" x14ac:dyDescent="0.2">
      <c r="F143" s="6">
        <v>715</v>
      </c>
      <c r="G143" s="7">
        <f t="shared" si="4"/>
        <v>6.2264147133608623E-2</v>
      </c>
      <c r="H143" s="7">
        <f t="shared" si="5"/>
        <v>5.5368554117565069E-2</v>
      </c>
      <c r="J143">
        <v>1</v>
      </c>
    </row>
    <row r="144" spans="6:10" x14ac:dyDescent="0.2">
      <c r="F144" s="6">
        <v>720</v>
      </c>
      <c r="G144" s="7">
        <f t="shared" si="4"/>
        <v>6.1402370020021357E-2</v>
      </c>
      <c r="H144" s="7">
        <f t="shared" si="5"/>
        <v>5.4602216587099163E-2</v>
      </c>
      <c r="J144">
        <v>1</v>
      </c>
    </row>
    <row r="145" spans="6:10" x14ac:dyDescent="0.2">
      <c r="F145" s="6">
        <v>725</v>
      </c>
      <c r="G145" s="7">
        <f t="shared" si="4"/>
        <v>6.0558361224026767E-2</v>
      </c>
      <c r="H145" s="7">
        <f t="shared" si="5"/>
        <v>5.3851679579076724E-2</v>
      </c>
      <c r="J145">
        <v>1</v>
      </c>
    </row>
    <row r="146" spans="6:10" x14ac:dyDescent="0.2">
      <c r="F146" s="6">
        <v>730</v>
      </c>
      <c r="G146" s="7">
        <f t="shared" si="4"/>
        <v>5.9731635613396637E-2</v>
      </c>
      <c r="H146" s="7">
        <f t="shared" si="5"/>
        <v>5.3116511688407211E-2</v>
      </c>
      <c r="J146">
        <v>1</v>
      </c>
    </row>
    <row r="147" spans="6:10" x14ac:dyDescent="0.2">
      <c r="F147" s="6">
        <v>735</v>
      </c>
      <c r="G147" s="7">
        <f t="shared" si="4"/>
        <v>5.8921724500678549E-2</v>
      </c>
      <c r="H147" s="7">
        <f t="shared" si="5"/>
        <v>5.2396296133559547E-2</v>
      </c>
      <c r="J147">
        <v>1</v>
      </c>
    </row>
    <row r="148" spans="6:10" x14ac:dyDescent="0.2">
      <c r="F148" s="6">
        <v>740</v>
      </c>
      <c r="G148" s="7">
        <f t="shared" si="4"/>
        <v>5.8128174978778431E-2</v>
      </c>
      <c r="H148" s="7">
        <f t="shared" si="5"/>
        <v>5.1690630165727183E-2</v>
      </c>
      <c r="J148">
        <v>1</v>
      </c>
    </row>
    <row r="149" spans="6:10" x14ac:dyDescent="0.2">
      <c r="F149" s="6">
        <v>745</v>
      </c>
      <c r="G149" s="7">
        <f t="shared" si="4"/>
        <v>5.7350549287652035E-2</v>
      </c>
      <c r="H149" s="7">
        <f t="shared" si="5"/>
        <v>5.099912450565687E-2</v>
      </c>
      <c r="J149">
        <v>1</v>
      </c>
    </row>
    <row r="150" spans="6:10" x14ac:dyDescent="0.2">
      <c r="F150" s="6">
        <v>750</v>
      </c>
      <c r="G150" s="7">
        <f t="shared" si="4"/>
        <v>5.6588424210451682E-2</v>
      </c>
      <c r="H150" s="7">
        <f t="shared" si="5"/>
        <v>5.0321402806670586E-2</v>
      </c>
      <c r="J150">
        <v>1</v>
      </c>
    </row>
    <row r="151" spans="6:10" x14ac:dyDescent="0.2">
      <c r="F151" s="6">
        <v>755</v>
      </c>
      <c r="G151" s="7">
        <f t="shared" si="4"/>
        <v>5.5841390497573029E-2</v>
      </c>
      <c r="H151" s="7">
        <f t="shared" si="5"/>
        <v>4.9657101142497613E-2</v>
      </c>
      <c r="J151">
        <v>1</v>
      </c>
    </row>
    <row r="152" spans="6:10" x14ac:dyDescent="0.2">
      <c r="F152" s="6">
        <v>760</v>
      </c>
      <c r="G152" s="7">
        <f t="shared" si="4"/>
        <v>5.5109052317138273E-2</v>
      </c>
      <c r="H152" s="7">
        <f t="shared" si="5"/>
        <v>4.9005867518615312E-2</v>
      </c>
      <c r="J152">
        <v>1</v>
      </c>
    </row>
    <row r="153" spans="6:10" x14ac:dyDescent="0.2">
      <c r="F153" s="6">
        <v>765</v>
      </c>
      <c r="G153" s="7">
        <f t="shared" si="4"/>
        <v>5.4391026730537945E-2</v>
      </c>
      <c r="H153" s="7">
        <f t="shared" si="5"/>
        <v>4.8367361405873305E-2</v>
      </c>
      <c r="J153">
        <v>1</v>
      </c>
    </row>
    <row r="154" spans="6:10" x14ac:dyDescent="0.2">
      <c r="F154" s="6">
        <v>770</v>
      </c>
      <c r="G154" s="7">
        <f t="shared" si="4"/>
        <v>5.3686943191733963E-2</v>
      </c>
      <c r="H154" s="7">
        <f t="shared" si="5"/>
        <v>4.7741253295247435E-2</v>
      </c>
      <c r="J154">
        <v>1</v>
      </c>
    </row>
    <row r="155" spans="6:10" x14ac:dyDescent="0.2">
      <c r="F155" s="6">
        <v>775</v>
      </c>
      <c r="G155" s="7">
        <f t="shared" si="4"/>
        <v>5.2996443069101472E-2</v>
      </c>
      <c r="H155" s="7">
        <f t="shared" si="5"/>
        <v>4.7127224272636346E-2</v>
      </c>
      <c r="J155">
        <v>1</v>
      </c>
    </row>
    <row r="156" spans="6:10" x14ac:dyDescent="0.2">
      <c r="F156" s="6">
        <v>780</v>
      </c>
      <c r="G156" s="7">
        <f t="shared" si="4"/>
        <v>5.2319179188657243E-2</v>
      </c>
      <c r="H156" s="7">
        <f t="shared" si="5"/>
        <v>4.652496561267621E-2</v>
      </c>
      <c r="J156">
        <v>1</v>
      </c>
    </row>
    <row r="157" spans="6:10" x14ac:dyDescent="0.2">
      <c r="F157" s="6">
        <v>785</v>
      </c>
      <c r="G157" s="7">
        <f t="shared" si="4"/>
        <v>5.1654815397588656E-2</v>
      </c>
      <c r="H157" s="7">
        <f t="shared" si="5"/>
        <v>4.5934178390607656E-2</v>
      </c>
      <c r="J157">
        <v>1</v>
      </c>
    </row>
    <row r="158" spans="6:10" x14ac:dyDescent="0.2">
      <c r="F158" s="6">
        <v>790</v>
      </c>
      <c r="G158" s="7">
        <f t="shared" si="4"/>
        <v>5.1003026147058268E-2</v>
      </c>
      <c r="H158" s="7">
        <f t="shared" si="5"/>
        <v>4.5354573111283776E-2</v>
      </c>
      <c r="J158">
        <v>1</v>
      </c>
    </row>
    <row r="159" spans="6:10" x14ac:dyDescent="0.2">
      <c r="F159" s="6">
        <v>795</v>
      </c>
      <c r="G159" s="7">
        <f t="shared" si="4"/>
        <v>5.0363496093317618E-2</v>
      </c>
      <c r="H159" s="7">
        <f t="shared" si="5"/>
        <v>4.4785869354459398E-2</v>
      </c>
      <c r="J159">
        <v>1</v>
      </c>
    </row>
    <row r="160" spans="6:10" x14ac:dyDescent="0.2">
      <c r="F160" s="6">
        <v>800</v>
      </c>
      <c r="G160" s="7">
        <f t="shared" si="4"/>
        <v>4.973591971621729E-2</v>
      </c>
      <c r="H160" s="7">
        <f t="shared" si="5"/>
        <v>4.4227795435550318E-2</v>
      </c>
      <c r="J160">
        <v>1</v>
      </c>
    </row>
    <row r="161" spans="6:10" x14ac:dyDescent="0.2">
      <c r="F161" s="6">
        <v>805</v>
      </c>
      <c r="G161" s="7">
        <f t="shared" si="4"/>
        <v>4.9120000954251869E-2</v>
      </c>
      <c r="H161" s="7">
        <f t="shared" si="5"/>
        <v>4.3680088081095955E-2</v>
      </c>
      <c r="J161">
        <v>1</v>
      </c>
    </row>
    <row r="162" spans="6:10" x14ac:dyDescent="0.2">
      <c r="F162" s="6">
        <v>810</v>
      </c>
      <c r="G162" s="7">
        <f t="shared" si="4"/>
        <v>4.8515452855325512E-2</v>
      </c>
      <c r="H162" s="7">
        <f t="shared" si="5"/>
        <v>4.3142492118201807E-2</v>
      </c>
      <c r="J162">
        <v>1</v>
      </c>
    </row>
    <row r="163" spans="6:10" x14ac:dyDescent="0.2">
      <c r="F163" s="6">
        <v>815</v>
      </c>
      <c r="G163" s="7">
        <f t="shared" si="4"/>
        <v>4.7921997242469143E-2</v>
      </c>
      <c r="H163" s="7">
        <f t="shared" si="5"/>
        <v>4.2614760177277583E-2</v>
      </c>
      <c r="J163">
        <v>1</v>
      </c>
    </row>
    <row r="164" spans="6:10" x14ac:dyDescent="0.2">
      <c r="F164" s="6">
        <v>820</v>
      </c>
      <c r="G164" s="7">
        <f t="shared" si="4"/>
        <v>4.7339364393782071E-2</v>
      </c>
      <c r="H164" s="7">
        <f t="shared" si="5"/>
        <v>4.2096652407424454E-2</v>
      </c>
      <c r="J164">
        <v>1</v>
      </c>
    </row>
    <row r="165" spans="6:10" x14ac:dyDescent="0.2">
      <c r="F165" s="6">
        <v>825</v>
      </c>
      <c r="G165" s="7">
        <f t="shared" si="4"/>
        <v>4.676729273591048E-2</v>
      </c>
      <c r="H165" s="7">
        <f t="shared" si="5"/>
        <v>4.158793620385999E-2</v>
      </c>
      <c r="J165">
        <v>1</v>
      </c>
    </row>
    <row r="166" spans="6:10" x14ac:dyDescent="0.2">
      <c r="F166" s="6">
        <v>830</v>
      </c>
      <c r="G166" s="7">
        <f t="shared" si="4"/>
        <v>4.620552855041235E-2</v>
      </c>
      <c r="H166" s="7">
        <f t="shared" si="5"/>
        <v>4.1088385946802447E-2</v>
      </c>
      <c r="J166">
        <v>1</v>
      </c>
    </row>
    <row r="167" spans="6:10" x14ac:dyDescent="0.2">
      <c r="F167" s="6">
        <v>835</v>
      </c>
      <c r="G167" s="7">
        <f t="shared" si="4"/>
        <v>4.565382569239352E-2</v>
      </c>
      <c r="H167" s="7">
        <f t="shared" si="5"/>
        <v>4.0597782751267103E-2</v>
      </c>
      <c r="J167">
        <v>1</v>
      </c>
    </row>
    <row r="168" spans="6:10" x14ac:dyDescent="0.2">
      <c r="F168" s="6">
        <v>840</v>
      </c>
      <c r="G168" s="7">
        <f t="shared" si="4"/>
        <v>4.5111945320832014E-2</v>
      </c>
      <c r="H168" s="7">
        <f t="shared" si="5"/>
        <v>4.0115914227256529E-2</v>
      </c>
      <c r="J168">
        <v>1</v>
      </c>
    </row>
    <row r="169" spans="6:10" x14ac:dyDescent="0.2">
      <c r="F169" s="6">
        <v>845</v>
      </c>
      <c r="G169" s="7">
        <f t="shared" si="4"/>
        <v>4.4579655640039309E-2</v>
      </c>
      <c r="H169" s="7">
        <f t="shared" si="5"/>
        <v>3.9642574249854283E-2</v>
      </c>
      <c r="J169">
        <v>1</v>
      </c>
    </row>
    <row r="170" spans="6:10" x14ac:dyDescent="0.2">
      <c r="F170" s="6">
        <v>850</v>
      </c>
      <c r="G170" s="7">
        <f t="shared" si="4"/>
        <v>4.4056731651735737E-2</v>
      </c>
      <c r="H170" s="7">
        <f t="shared" si="5"/>
        <v>3.9177562738757381E-2</v>
      </c>
      <c r="J170">
        <v>1</v>
      </c>
    </row>
    <row r="171" spans="6:10" x14ac:dyDescent="0.2">
      <c r="F171" s="6">
        <v>855</v>
      </c>
      <c r="G171" s="7">
        <f t="shared" si="4"/>
        <v>4.3542954917245059E-2</v>
      </c>
      <c r="H171" s="7">
        <f t="shared" si="5"/>
        <v>3.8720685446807165E-2</v>
      </c>
      <c r="J171">
        <v>1</v>
      </c>
    </row>
    <row r="172" spans="6:10" x14ac:dyDescent="0.2">
      <c r="F172" s="6">
        <v>860</v>
      </c>
      <c r="G172" s="7">
        <f t="shared" si="4"/>
        <v>4.3038113329338927E-2</v>
      </c>
      <c r="H172" s="7">
        <f t="shared" si="5"/>
        <v>3.8271753757101415E-2</v>
      </c>
      <c r="J172">
        <v>1</v>
      </c>
    </row>
    <row r="173" spans="6:10" x14ac:dyDescent="0.2">
      <c r="F173" s="6">
        <v>865</v>
      </c>
      <c r="G173" s="7">
        <f t="shared" si="4"/>
        <v>4.2542000893286198E-2</v>
      </c>
      <c r="H173" s="7">
        <f t="shared" si="5"/>
        <v>3.7830584488291893E-2</v>
      </c>
      <c r="J173">
        <v>1</v>
      </c>
    </row>
    <row r="174" spans="6:10" x14ac:dyDescent="0.2">
      <c r="F174" s="6">
        <v>870</v>
      </c>
      <c r="G174" s="7">
        <f t="shared" si="4"/>
        <v>4.2054417516685254E-2</v>
      </c>
      <c r="H174" s="7">
        <f t="shared" si="5"/>
        <v>3.7396999707692169E-2</v>
      </c>
      <c r="J174">
        <v>1</v>
      </c>
    </row>
    <row r="175" spans="6:10" x14ac:dyDescent="0.2">
      <c r="F175" s="6">
        <v>875</v>
      </c>
      <c r="G175" s="7">
        <f t="shared" si="4"/>
        <v>4.1575168807678788E-2</v>
      </c>
      <c r="H175" s="7">
        <f t="shared" si="5"/>
        <v>3.6970826551839614E-2</v>
      </c>
      <c r="J175">
        <v>1</v>
      </c>
    </row>
    <row r="176" spans="6:10" x14ac:dyDescent="0.2">
      <c r="F176" s="6">
        <v>880</v>
      </c>
      <c r="G176" s="7">
        <f t="shared" si="4"/>
        <v>4.1104065881171312E-2</v>
      </c>
      <c r="H176" s="7">
        <f t="shared" si="5"/>
        <v>3.6551897054173811E-2</v>
      </c>
      <c r="J176">
        <v>1</v>
      </c>
    </row>
    <row r="177" spans="6:10" x14ac:dyDescent="0.2">
      <c r="F177" s="6">
        <v>885</v>
      </c>
      <c r="G177" s="7">
        <f t="shared" si="4"/>
        <v>4.0640925172688649E-2</v>
      </c>
      <c r="H177" s="7">
        <f t="shared" si="5"/>
        <v>3.614004797951062E-2</v>
      </c>
      <c r="J177">
        <v>1</v>
      </c>
    </row>
    <row r="178" spans="6:10" x14ac:dyDescent="0.2">
      <c r="F178" s="6">
        <v>890</v>
      </c>
      <c r="G178" s="7">
        <f t="shared" si="4"/>
        <v>4.0185568259536765E-2</v>
      </c>
      <c r="H178" s="7">
        <f t="shared" si="5"/>
        <v>3.5735120665007204E-2</v>
      </c>
      <c r="J178">
        <v>1</v>
      </c>
    </row>
    <row r="179" spans="6:10" x14ac:dyDescent="0.2">
      <c r="F179" s="6">
        <v>895</v>
      </c>
      <c r="G179" s="7">
        <f t="shared" si="4"/>
        <v>3.9737821688934888E-2</v>
      </c>
      <c r="H179" s="7">
        <f t="shared" si="5"/>
        <v>3.5336960867328987E-2</v>
      </c>
      <c r="J179">
        <v>1</v>
      </c>
    </row>
    <row r="180" spans="6:10" x14ac:dyDescent="0.2">
      <c r="F180" s="6">
        <v>900</v>
      </c>
      <c r="G180" s="7">
        <f t="shared" si="4"/>
        <v>3.9297516812813668E-2</v>
      </c>
      <c r="H180" s="7">
        <f t="shared" si="5"/>
        <v>3.4945418615743462E-2</v>
      </c>
      <c r="J180">
        <v>1</v>
      </c>
    </row>
    <row r="181" spans="6:10" x14ac:dyDescent="0.2">
      <c r="F181" s="6">
        <v>905</v>
      </c>
      <c r="G181" s="7">
        <f t="shared" si="4"/>
        <v>3.8864489628984547E-2</v>
      </c>
      <c r="H181" s="7">
        <f t="shared" si="5"/>
        <v>3.4560348070879647E-2</v>
      </c>
      <c r="J181">
        <v>1</v>
      </c>
    </row>
    <row r="182" spans="6:10" x14ac:dyDescent="0.2">
      <c r="F182" s="6">
        <v>910</v>
      </c>
      <c r="G182" s="7">
        <f t="shared" si="4"/>
        <v>3.8438580628401241E-2</v>
      </c>
      <c r="H182" s="7">
        <f t="shared" si="5"/>
        <v>3.4181607388904967E-2</v>
      </c>
      <c r="J182">
        <v>1</v>
      </c>
    </row>
    <row r="183" spans="6:10" x14ac:dyDescent="0.2">
      <c r="F183" s="6">
        <v>915</v>
      </c>
      <c r="G183" s="7">
        <f t="shared" si="4"/>
        <v>3.801963464824757E-2</v>
      </c>
      <c r="H183" s="7">
        <f t="shared" si="5"/>
        <v>3.380905859088322E-2</v>
      </c>
      <c r="J183">
        <v>1</v>
      </c>
    </row>
    <row r="184" spans="6:10" x14ac:dyDescent="0.2">
      <c r="F184" s="6">
        <v>920</v>
      </c>
      <c r="G184" s="7">
        <f t="shared" si="4"/>
        <v>3.760750073059909E-2</v>
      </c>
      <c r="H184" s="7">
        <f t="shared" si="5"/>
        <v>3.3442567437089087E-2</v>
      </c>
      <c r="J184">
        <v>1</v>
      </c>
    </row>
    <row r="185" spans="6:10" x14ac:dyDescent="0.2">
      <c r="F185" s="6">
        <v>925</v>
      </c>
      <c r="G185" s="7">
        <f t="shared" si="4"/>
        <v>3.7202031986418194E-2</v>
      </c>
      <c r="H185" s="7">
        <f t="shared" si="5"/>
        <v>3.3082003306065394E-2</v>
      </c>
      <c r="J185">
        <v>1</v>
      </c>
    </row>
    <row r="186" spans="6:10" x14ac:dyDescent="0.2">
      <c r="F186" s="6">
        <v>930</v>
      </c>
      <c r="G186" s="7">
        <f t="shared" si="4"/>
        <v>3.6803085464653794E-2</v>
      </c>
      <c r="H186" s="7">
        <f t="shared" si="5"/>
        <v>3.2727239078219686E-2</v>
      </c>
      <c r="J186">
        <v>1</v>
      </c>
    </row>
    <row r="187" spans="6:10" x14ac:dyDescent="0.2">
      <c r="F187" s="6">
        <v>935</v>
      </c>
      <c r="G187" s="7">
        <f t="shared" si="4"/>
        <v>3.6410522026227882E-2</v>
      </c>
      <c r="H187" s="7">
        <f t="shared" si="5"/>
        <v>3.2378151023766427E-2</v>
      </c>
      <c r="J187">
        <v>1</v>
      </c>
    </row>
    <row r="188" spans="6:10" x14ac:dyDescent="0.2">
      <c r="F188" s="6">
        <v>940</v>
      </c>
      <c r="G188" s="7">
        <f t="shared" si="4"/>
        <v>3.6024206222701527E-2</v>
      </c>
      <c r="H188" s="7">
        <f t="shared" si="5"/>
        <v>3.2034618694830472E-2</v>
      </c>
      <c r="J188">
        <v>1</v>
      </c>
    </row>
    <row r="189" spans="6:10" x14ac:dyDescent="0.2">
      <c r="F189" s="6">
        <v>945</v>
      </c>
      <c r="G189" s="7">
        <f t="shared" si="4"/>
        <v>3.5644006179422823E-2</v>
      </c>
      <c r="H189" s="7">
        <f t="shared" si="5"/>
        <v>3.1696524821536017E-2</v>
      </c>
      <c r="J189">
        <v>1</v>
      </c>
    </row>
    <row r="190" spans="6:10" x14ac:dyDescent="0.2">
      <c r="F190" s="6">
        <v>950</v>
      </c>
      <c r="G190" s="7">
        <f t="shared" si="4"/>
        <v>3.5269793482968499E-2</v>
      </c>
      <c r="H190" s="7">
        <f t="shared" si="5"/>
        <v>3.1363755211913799E-2</v>
      </c>
      <c r="J190">
        <v>1</v>
      </c>
    </row>
    <row r="191" spans="6:10" x14ac:dyDescent="0.2">
      <c r="F191" s="6">
        <v>955</v>
      </c>
      <c r="G191" s="7">
        <f t="shared" si="4"/>
        <v>3.4901443072699836E-2</v>
      </c>
      <c r="H191" s="7">
        <f t="shared" si="5"/>
        <v>3.1036198655466904E-2</v>
      </c>
      <c r="J191">
        <v>1</v>
      </c>
    </row>
    <row r="192" spans="6:10" x14ac:dyDescent="0.2">
      <c r="F192" s="6">
        <v>960</v>
      </c>
      <c r="G192" s="7">
        <f t="shared" si="4"/>
        <v>3.4538833136262014E-2</v>
      </c>
      <c r="H192" s="7">
        <f t="shared" si="5"/>
        <v>3.0713746830243277E-2</v>
      </c>
      <c r="J192">
        <v>1</v>
      </c>
    </row>
    <row r="193" spans="6:10" x14ac:dyDescent="0.2">
      <c r="F193" s="6">
        <v>965</v>
      </c>
      <c r="G193" s="7">
        <f t="shared" si="4"/>
        <v>3.4181845008863669E-2</v>
      </c>
      <c r="H193" s="7">
        <f t="shared" si="5"/>
        <v>3.039629421326984E-2</v>
      </c>
      <c r="J193">
        <v>1</v>
      </c>
    </row>
    <row r="194" spans="6:10" x14ac:dyDescent="0.2">
      <c r="F194" s="6">
        <v>970</v>
      </c>
      <c r="G194" s="7">
        <f t="shared" si="4"/>
        <v>3.3830363076181383E-2</v>
      </c>
      <c r="H194" s="7">
        <f t="shared" si="5"/>
        <v>3.0083737994210016E-2</v>
      </c>
      <c r="J194">
        <v>1</v>
      </c>
    </row>
    <row r="195" spans="6:10" x14ac:dyDescent="0.2">
      <c r="F195" s="6">
        <v>975</v>
      </c>
      <c r="G195" s="7">
        <f t="shared" ref="G195:G258" si="6">($C$3*$C$12)/(4*F195*F195*PI())</f>
        <v>3.3484274680740639E-2</v>
      </c>
      <c r="H195" s="7">
        <f t="shared" ref="H195:H258" si="7">($C$3*$C$14)/(4*F195*F195*PI())</f>
        <v>2.9775977992112772E-2</v>
      </c>
      <c r="J195">
        <v>1</v>
      </c>
    </row>
    <row r="196" spans="6:10" x14ac:dyDescent="0.2">
      <c r="F196" s="6">
        <v>980</v>
      </c>
      <c r="G196" s="7">
        <f t="shared" si="6"/>
        <v>3.3143470031631685E-2</v>
      </c>
      <c r="H196" s="7">
        <f t="shared" si="7"/>
        <v>2.9472916575127243E-2</v>
      </c>
      <c r="J196">
        <v>1</v>
      </c>
    </row>
    <row r="197" spans="6:10" x14ac:dyDescent="0.2">
      <c r="F197" s="6">
        <v>985</v>
      </c>
      <c r="G197" s="7">
        <f t="shared" si="6"/>
        <v>3.2807842117425406E-2</v>
      </c>
      <c r="H197" s="7">
        <f t="shared" si="7"/>
        <v>2.91744585830629E-2</v>
      </c>
      <c r="J197">
        <v>1</v>
      </c>
    </row>
    <row r="198" spans="6:10" x14ac:dyDescent="0.2">
      <c r="F198" s="6">
        <v>990</v>
      </c>
      <c r="G198" s="7">
        <f t="shared" si="6"/>
        <v>3.2477286622160054E-2</v>
      </c>
      <c r="H198" s="7">
        <f t="shared" si="7"/>
        <v>2.8880511252680548E-2</v>
      </c>
      <c r="J198">
        <v>1</v>
      </c>
    </row>
    <row r="199" spans="6:10" x14ac:dyDescent="0.2">
      <c r="F199" s="6">
        <v>995</v>
      </c>
      <c r="G199" s="7">
        <f t="shared" si="6"/>
        <v>3.2151701844275717E-2</v>
      </c>
      <c r="H199" s="7">
        <f t="shared" si="7"/>
        <v>2.8590984145604608E-2</v>
      </c>
      <c r="J199">
        <v>1</v>
      </c>
    </row>
    <row r="200" spans="6:10" x14ac:dyDescent="0.2">
      <c r="F200" s="6">
        <v>1000</v>
      </c>
      <c r="G200" s="7">
        <f t="shared" si="6"/>
        <v>3.1830988618379068E-2</v>
      </c>
      <c r="H200" s="7">
        <f t="shared" si="7"/>
        <v>2.8305789078752204E-2</v>
      </c>
      <c r="J200">
        <v>1</v>
      </c>
    </row>
    <row r="201" spans="6:10" x14ac:dyDescent="0.2">
      <c r="F201" s="6">
        <v>1005</v>
      </c>
      <c r="G201" s="7">
        <f t="shared" si="6"/>
        <v>3.1515050239725818E-2</v>
      </c>
      <c r="H201" s="7">
        <f t="shared" si="7"/>
        <v>2.8024840057178986E-2</v>
      </c>
      <c r="J201">
        <v>1</v>
      </c>
    </row>
    <row r="202" spans="6:10" x14ac:dyDescent="0.2">
      <c r="F202" s="6">
        <v>1010</v>
      </c>
      <c r="G202" s="7">
        <f t="shared" si="6"/>
        <v>3.1203792391313663E-2</v>
      </c>
      <c r="H202" s="7">
        <f t="shared" si="7"/>
        <v>2.7748053209246351E-2</v>
      </c>
      <c r="J202">
        <v>1</v>
      </c>
    </row>
    <row r="203" spans="6:10" x14ac:dyDescent="0.2">
      <c r="F203" s="6">
        <v>1015</v>
      </c>
      <c r="G203" s="7">
        <f t="shared" si="6"/>
        <v>3.0897123073483045E-2</v>
      </c>
      <c r="H203" s="7">
        <f t="shared" si="7"/>
        <v>2.7475346724018739E-2</v>
      </c>
      <c r="J203">
        <v>1</v>
      </c>
    </row>
    <row r="204" spans="6:10" x14ac:dyDescent="0.2">
      <c r="F204" s="6">
        <v>1020</v>
      </c>
      <c r="G204" s="7">
        <f t="shared" si="6"/>
        <v>3.0594952535927592E-2</v>
      </c>
      <c r="H204" s="7">
        <f t="shared" si="7"/>
        <v>2.7206640790803732E-2</v>
      </c>
      <c r="J204">
        <v>1</v>
      </c>
    </row>
    <row r="205" spans="6:10" x14ac:dyDescent="0.2">
      <c r="F205" s="6">
        <v>1025</v>
      </c>
      <c r="G205" s="7">
        <f t="shared" si="6"/>
        <v>3.029719321202053E-2</v>
      </c>
      <c r="H205" s="7">
        <f t="shared" si="7"/>
        <v>2.6941857540751651E-2</v>
      </c>
      <c r="J205">
        <v>1</v>
      </c>
    </row>
    <row r="206" spans="6:10" x14ac:dyDescent="0.2">
      <c r="F206" s="6">
        <v>1030</v>
      </c>
      <c r="G206" s="7">
        <f t="shared" si="6"/>
        <v>3.0003759655367203E-2</v>
      </c>
      <c r="H206" s="7">
        <f t="shared" si="7"/>
        <v>2.6680920990434728E-2</v>
      </c>
      <c r="J206">
        <v>1</v>
      </c>
    </row>
    <row r="207" spans="6:10" x14ac:dyDescent="0.2">
      <c r="F207" s="6">
        <v>1035</v>
      </c>
      <c r="G207" s="7">
        <f t="shared" si="6"/>
        <v>2.9714568478498044E-2</v>
      </c>
      <c r="H207" s="7">
        <f t="shared" si="7"/>
        <v>2.6423756987329648E-2</v>
      </c>
      <c r="J207">
        <v>1</v>
      </c>
    </row>
    <row r="208" spans="6:10" x14ac:dyDescent="0.2">
      <c r="F208" s="6">
        <v>1040</v>
      </c>
      <c r="G208" s="7">
        <f t="shared" si="6"/>
        <v>2.94295382936197E-2</v>
      </c>
      <c r="H208" s="7">
        <f t="shared" si="7"/>
        <v>2.6170293157130365E-2</v>
      </c>
      <c r="J208">
        <v>1</v>
      </c>
    </row>
    <row r="209" spans="6:10" x14ac:dyDescent="0.2">
      <c r="F209" s="6">
        <v>1045</v>
      </c>
      <c r="G209" s="7">
        <f t="shared" si="6"/>
        <v>2.9148589655345863E-2</v>
      </c>
      <c r="H209" s="7">
        <f t="shared" si="7"/>
        <v>2.5920458852821321E-2</v>
      </c>
      <c r="J209">
        <v>1</v>
      </c>
    </row>
    <row r="210" spans="6:10" x14ac:dyDescent="0.2">
      <c r="F210" s="6">
        <v>1050</v>
      </c>
      <c r="G210" s="7">
        <f t="shared" si="6"/>
        <v>2.8871645005332486E-2</v>
      </c>
      <c r="H210" s="7">
        <f t="shared" si="7"/>
        <v>2.5674185105444176E-2</v>
      </c>
      <c r="J210">
        <v>1</v>
      </c>
    </row>
    <row r="211" spans="6:10" x14ac:dyDescent="0.2">
      <c r="F211" s="6">
        <v>1055</v>
      </c>
      <c r="G211" s="7">
        <f t="shared" si="6"/>
        <v>2.8598628618745372E-2</v>
      </c>
      <c r="H211" s="7">
        <f t="shared" si="7"/>
        <v>2.5431404576493972E-2</v>
      </c>
      <c r="J211">
        <v>1</v>
      </c>
    </row>
    <row r="212" spans="6:10" x14ac:dyDescent="0.2">
      <c r="F212" s="6">
        <v>1060</v>
      </c>
      <c r="G212" s="7">
        <f t="shared" si="6"/>
        <v>2.8329466552491162E-2</v>
      </c>
      <c r="H212" s="7">
        <f t="shared" si="7"/>
        <v>2.5192051511883414E-2</v>
      </c>
      <c r="J212">
        <v>1</v>
      </c>
    </row>
    <row r="213" spans="6:10" x14ac:dyDescent="0.2">
      <c r="F213" s="6">
        <v>1065</v>
      </c>
      <c r="G213" s="7">
        <f t="shared" si="6"/>
        <v>2.8064086595145647E-2</v>
      </c>
      <c r="H213" s="7">
        <f t="shared" si="7"/>
        <v>2.4956061697416477E-2</v>
      </c>
      <c r="J213">
        <v>1</v>
      </c>
    </row>
    <row r="214" spans="6:10" x14ac:dyDescent="0.2">
      <c r="F214" s="6">
        <v>1070</v>
      </c>
      <c r="G214" s="7">
        <f t="shared" si="6"/>
        <v>2.780241821851609E-2</v>
      </c>
      <c r="H214" s="7">
        <f t="shared" si="7"/>
        <v>2.4723372415715091E-2</v>
      </c>
      <c r="J214">
        <v>1</v>
      </c>
    </row>
    <row r="215" spans="6:10" x14ac:dyDescent="0.2">
      <c r="F215" s="6">
        <v>1075</v>
      </c>
      <c r="G215" s="7">
        <f t="shared" si="6"/>
        <v>2.7544392530776909E-2</v>
      </c>
      <c r="H215" s="7">
        <f t="shared" si="7"/>
        <v>2.4493922404544902E-2</v>
      </c>
      <c r="J215">
        <v>1</v>
      </c>
    </row>
    <row r="216" spans="6:10" x14ac:dyDescent="0.2">
      <c r="F216" s="6">
        <v>1080</v>
      </c>
      <c r="G216" s="7">
        <f t="shared" si="6"/>
        <v>2.7289942231120599E-2</v>
      </c>
      <c r="H216" s="7">
        <f t="shared" si="7"/>
        <v>2.4267651816488517E-2</v>
      </c>
      <c r="J216">
        <v>1</v>
      </c>
    </row>
    <row r="217" spans="6:10" x14ac:dyDescent="0.2">
      <c r="F217" s="6">
        <v>1085</v>
      </c>
      <c r="G217" s="7">
        <f t="shared" si="6"/>
        <v>2.7039001565868095E-2</v>
      </c>
      <c r="H217" s="7">
        <f t="shared" si="7"/>
        <v>2.4044502179916501E-2</v>
      </c>
      <c r="J217">
        <v>1</v>
      </c>
    </row>
    <row r="218" spans="6:10" x14ac:dyDescent="0.2">
      <c r="F218" s="6">
        <v>1090</v>
      </c>
      <c r="G218" s="7">
        <f t="shared" si="6"/>
        <v>2.6791506285985246E-2</v>
      </c>
      <c r="H218" s="7">
        <f t="shared" si="7"/>
        <v>2.3824416361208824E-2</v>
      </c>
      <c r="J218">
        <v>1</v>
      </c>
    </row>
    <row r="219" spans="6:10" x14ac:dyDescent="0.2">
      <c r="F219" s="6">
        <v>1095</v>
      </c>
      <c r="G219" s="7">
        <f t="shared" si="6"/>
        <v>2.654739360595406E-2</v>
      </c>
      <c r="H219" s="7">
        <f t="shared" si="7"/>
        <v>2.3607338528180984E-2</v>
      </c>
      <c r="J219">
        <v>1</v>
      </c>
    </row>
    <row r="220" spans="6:10" x14ac:dyDescent="0.2">
      <c r="F220" s="6">
        <v>1100</v>
      </c>
      <c r="G220" s="7">
        <f t="shared" si="6"/>
        <v>2.6306602163949644E-2</v>
      </c>
      <c r="H220" s="7">
        <f t="shared" si="7"/>
        <v>2.3393214114671244E-2</v>
      </c>
      <c r="J220">
        <v>1</v>
      </c>
    </row>
    <row r="221" spans="6:10" x14ac:dyDescent="0.2">
      <c r="F221" s="6">
        <v>1105</v>
      </c>
      <c r="G221" s="7">
        <f t="shared" si="6"/>
        <v>2.6069071983275582E-2</v>
      </c>
      <c r="H221" s="7">
        <f t="shared" si="7"/>
        <v>2.3181989786246967E-2</v>
      </c>
      <c r="J221">
        <v>1</v>
      </c>
    </row>
    <row r="222" spans="6:10" x14ac:dyDescent="0.2">
      <c r="F222" s="6">
        <v>1110</v>
      </c>
      <c r="G222" s="7">
        <f t="shared" si="6"/>
        <v>2.5834744435012637E-2</v>
      </c>
      <c r="H222" s="7">
        <f t="shared" si="7"/>
        <v>2.2973613406989859E-2</v>
      </c>
      <c r="J222">
        <v>1</v>
      </c>
    </row>
    <row r="223" spans="6:10" x14ac:dyDescent="0.2">
      <c r="F223" s="6">
        <v>1115</v>
      </c>
      <c r="G223" s="7">
        <f t="shared" si="6"/>
        <v>2.5603562201837213E-2</v>
      </c>
      <c r="H223" s="7">
        <f t="shared" si="7"/>
        <v>2.2768034007321445E-2</v>
      </c>
      <c r="J223">
        <v>1</v>
      </c>
    </row>
    <row r="224" spans="6:10" x14ac:dyDescent="0.2">
      <c r="F224" s="6">
        <v>1120</v>
      </c>
      <c r="G224" s="7">
        <f t="shared" si="6"/>
        <v>2.5375469242968008E-2</v>
      </c>
      <c r="H224" s="7">
        <f t="shared" si="7"/>
        <v>2.2565201752831797E-2</v>
      </c>
      <c r="J224">
        <v>1</v>
      </c>
    </row>
    <row r="225" spans="6:10" x14ac:dyDescent="0.2">
      <c r="F225" s="6">
        <v>1125</v>
      </c>
      <c r="G225" s="7">
        <f t="shared" si="6"/>
        <v>2.5150410760200744E-2</v>
      </c>
      <c r="H225" s="7">
        <f t="shared" si="7"/>
        <v>2.2365067914075814E-2</v>
      </c>
      <c r="J225">
        <v>1</v>
      </c>
    </row>
    <row r="226" spans="6:10" x14ac:dyDescent="0.2">
      <c r="F226" s="6">
        <v>1130</v>
      </c>
      <c r="G226" s="7">
        <f t="shared" si="6"/>
        <v>2.4928333164992614E-2</v>
      </c>
      <c r="H226" s="7">
        <f t="shared" si="7"/>
        <v>2.2167584837303002E-2</v>
      </c>
      <c r="J226">
        <v>1</v>
      </c>
    </row>
    <row r="227" spans="6:10" x14ac:dyDescent="0.2">
      <c r="F227" s="6">
        <v>1135</v>
      </c>
      <c r="G227" s="7">
        <f t="shared" si="6"/>
        <v>2.4709184046559467E-2</v>
      </c>
      <c r="H227" s="7">
        <f t="shared" si="7"/>
        <v>2.1972705916087798E-2</v>
      </c>
      <c r="J227">
        <v>1</v>
      </c>
    </row>
    <row r="228" spans="6:10" x14ac:dyDescent="0.2">
      <c r="F228" s="6">
        <v>1140</v>
      </c>
      <c r="G228" s="7">
        <f t="shared" si="6"/>
        <v>2.4492912140950344E-2</v>
      </c>
      <c r="H228" s="7">
        <f t="shared" si="7"/>
        <v>2.1780385563829028E-2</v>
      </c>
      <c r="J228">
        <v>1</v>
      </c>
    </row>
    <row r="229" spans="6:10" x14ac:dyDescent="0.2">
      <c r="F229" s="6">
        <v>1145</v>
      </c>
      <c r="G229" s="7">
        <f t="shared" si="6"/>
        <v>2.4279467301065248E-2</v>
      </c>
      <c r="H229" s="7">
        <f t="shared" si="7"/>
        <v>2.1590579187088121E-2</v>
      </c>
      <c r="J229">
        <v>1</v>
      </c>
    </row>
    <row r="230" spans="6:10" x14ac:dyDescent="0.2">
      <c r="F230" s="6">
        <v>1150</v>
      </c>
      <c r="G230" s="7">
        <f t="shared" si="6"/>
        <v>2.4068800467583414E-2</v>
      </c>
      <c r="H230" s="7">
        <f t="shared" si="7"/>
        <v>2.1403243159737014E-2</v>
      </c>
      <c r="J230">
        <v>1</v>
      </c>
    </row>
    <row r="231" spans="6:10" x14ac:dyDescent="0.2">
      <c r="F231" s="6">
        <v>1155</v>
      </c>
      <c r="G231" s="7">
        <f t="shared" si="6"/>
        <v>2.3860863640770651E-2</v>
      </c>
      <c r="H231" s="7">
        <f t="shared" si="7"/>
        <v>2.1218334797887747E-2</v>
      </c>
      <c r="J231">
        <v>1</v>
      </c>
    </row>
    <row r="232" spans="6:10" x14ac:dyDescent="0.2">
      <c r="F232" s="6">
        <v>1160</v>
      </c>
      <c r="G232" s="7">
        <f t="shared" si="6"/>
        <v>2.3655609853135456E-2</v>
      </c>
      <c r="H232" s="7">
        <f t="shared" si="7"/>
        <v>2.1035812335576845E-2</v>
      </c>
      <c r="J232">
        <v>1</v>
      </c>
    </row>
    <row r="233" spans="6:10" x14ac:dyDescent="0.2">
      <c r="F233" s="6">
        <v>1165</v>
      </c>
      <c r="G233" s="7">
        <f t="shared" si="6"/>
        <v>2.3452993142904874E-2</v>
      </c>
      <c r="H233" s="7">
        <f t="shared" si="7"/>
        <v>2.0855634901178657E-2</v>
      </c>
      <c r="J233">
        <v>1</v>
      </c>
    </row>
    <row r="234" spans="6:10" x14ac:dyDescent="0.2">
      <c r="F234" s="6">
        <v>1170</v>
      </c>
      <c r="G234" s="7">
        <f t="shared" si="6"/>
        <v>2.3252968528292107E-2</v>
      </c>
      <c r="H234" s="7">
        <f t="shared" si="7"/>
        <v>2.0677762494522758E-2</v>
      </c>
      <c r="J234">
        <v>1</v>
      </c>
    </row>
    <row r="235" spans="6:10" x14ac:dyDescent="0.2">
      <c r="F235" s="6">
        <v>1175</v>
      </c>
      <c r="G235" s="7">
        <f t="shared" si="6"/>
        <v>2.3055491982528976E-2</v>
      </c>
      <c r="H235" s="7">
        <f t="shared" si="7"/>
        <v>2.0502155964691501E-2</v>
      </c>
      <c r="J235">
        <v>1</v>
      </c>
    </row>
    <row r="236" spans="6:10" x14ac:dyDescent="0.2">
      <c r="F236" s="6">
        <v>1180</v>
      </c>
      <c r="G236" s="7">
        <f t="shared" si="6"/>
        <v>2.2860520409637364E-2</v>
      </c>
      <c r="H236" s="7">
        <f t="shared" si="7"/>
        <v>2.0328776988474722E-2</v>
      </c>
      <c r="J236">
        <v>1</v>
      </c>
    </row>
    <row r="237" spans="6:10" x14ac:dyDescent="0.2">
      <c r="F237" s="6">
        <v>1185</v>
      </c>
      <c r="G237" s="7">
        <f t="shared" si="6"/>
        <v>2.2668011620914787E-2</v>
      </c>
      <c r="H237" s="7">
        <f t="shared" si="7"/>
        <v>2.0157588049459454E-2</v>
      </c>
      <c r="J237">
        <v>1</v>
      </c>
    </row>
    <row r="238" spans="6:10" x14ac:dyDescent="0.2">
      <c r="F238" s="6">
        <v>1190</v>
      </c>
      <c r="G238" s="7">
        <f t="shared" si="6"/>
        <v>2.2477924312110067E-2</v>
      </c>
      <c r="H238" s="7">
        <f t="shared" si="7"/>
        <v>1.9988552417733355E-2</v>
      </c>
      <c r="J238">
        <v>1</v>
      </c>
    </row>
    <row r="239" spans="6:10" x14ac:dyDescent="0.2">
      <c r="F239" s="6">
        <v>1195</v>
      </c>
      <c r="G239" s="7">
        <f t="shared" si="6"/>
        <v>2.229021804126613E-2</v>
      </c>
      <c r="H239" s="7">
        <f t="shared" si="7"/>
        <v>1.9821634130181336E-2</v>
      </c>
      <c r="J239">
        <v>1</v>
      </c>
    </row>
    <row r="240" spans="6:10" x14ac:dyDescent="0.2">
      <c r="F240" s="6">
        <v>1200</v>
      </c>
      <c r="G240" s="7">
        <f t="shared" si="6"/>
        <v>2.2104853207207686E-2</v>
      </c>
      <c r="H240" s="7">
        <f t="shared" si="7"/>
        <v>1.9656797971355697E-2</v>
      </c>
      <c r="J240">
        <v>1</v>
      </c>
    </row>
    <row r="241" spans="6:10" x14ac:dyDescent="0.2">
      <c r="F241" s="6">
        <v>1205</v>
      </c>
      <c r="G241" s="7">
        <f t="shared" si="6"/>
        <v>2.1921791028652444E-2</v>
      </c>
      <c r="H241" s="7">
        <f t="shared" si="7"/>
        <v>1.949400945490071E-2</v>
      </c>
      <c r="J241">
        <v>1</v>
      </c>
    </row>
    <row r="242" spans="6:10" x14ac:dyDescent="0.2">
      <c r="F242" s="6">
        <v>1210</v>
      </c>
      <c r="G242" s="7">
        <f t="shared" si="6"/>
        <v>2.1740993523925323E-2</v>
      </c>
      <c r="H242" s="7">
        <f t="shared" si="7"/>
        <v>1.9333234805513425E-2</v>
      </c>
      <c r="J242">
        <v>1</v>
      </c>
    </row>
    <row r="243" spans="6:10" x14ac:dyDescent="0.2">
      <c r="F243" s="6">
        <v>1215</v>
      </c>
      <c r="G243" s="7">
        <f t="shared" si="6"/>
        <v>2.1562423491255783E-2</v>
      </c>
      <c r="H243" s="7">
        <f t="shared" si="7"/>
        <v>1.9174440941423024E-2</v>
      </c>
      <c r="J243">
        <v>1</v>
      </c>
    </row>
    <row r="244" spans="6:10" x14ac:dyDescent="0.2">
      <c r="F244" s="6">
        <v>1220</v>
      </c>
      <c r="G244" s="7">
        <f t="shared" si="6"/>
        <v>2.1386044489639256E-2</v>
      </c>
      <c r="H244" s="7">
        <f t="shared" si="7"/>
        <v>1.9017595457371812E-2</v>
      </c>
      <c r="J244">
        <v>1</v>
      </c>
    </row>
    <row r="245" spans="6:10" x14ac:dyDescent="0.2">
      <c r="F245" s="6">
        <v>1225</v>
      </c>
      <c r="G245" s="7">
        <f t="shared" si="6"/>
        <v>2.1211820820244278E-2</v>
      </c>
      <c r="H245" s="7">
        <f t="shared" si="7"/>
        <v>1.8862666608081436E-2</v>
      </c>
      <c r="J245">
        <v>1</v>
      </c>
    </row>
    <row r="246" spans="6:10" x14ac:dyDescent="0.2">
      <c r="F246" s="6">
        <v>1230</v>
      </c>
      <c r="G246" s="7">
        <f t="shared" si="6"/>
        <v>2.1039717508347593E-2</v>
      </c>
      <c r="H246" s="7">
        <f t="shared" si="7"/>
        <v>1.870962329218865E-2</v>
      </c>
      <c r="J246">
        <v>1</v>
      </c>
    </row>
    <row r="247" spans="6:10" x14ac:dyDescent="0.2">
      <c r="F247" s="6">
        <v>1235</v>
      </c>
      <c r="G247" s="7">
        <f t="shared" si="6"/>
        <v>2.0869700285780175E-2</v>
      </c>
      <c r="H247" s="7">
        <f t="shared" si="7"/>
        <v>1.8558435036635384E-2</v>
      </c>
      <c r="J247">
        <v>1</v>
      </c>
    </row>
    <row r="248" spans="6:10" x14ac:dyDescent="0.2">
      <c r="F248" s="6">
        <v>1240</v>
      </c>
      <c r="G248" s="7">
        <f t="shared" si="6"/>
        <v>2.0701735573867761E-2</v>
      </c>
      <c r="H248" s="7">
        <f t="shared" si="7"/>
        <v>1.8409071981498572E-2</v>
      </c>
      <c r="J248">
        <v>1</v>
      </c>
    </row>
    <row r="249" spans="6:10" x14ac:dyDescent="0.2">
      <c r="F249" s="6">
        <v>1245</v>
      </c>
      <c r="G249" s="7">
        <f t="shared" si="6"/>
        <v>2.0535790466849935E-2</v>
      </c>
      <c r="H249" s="7">
        <f t="shared" si="7"/>
        <v>1.8261504865245533E-2</v>
      </c>
      <c r="J249">
        <v>1</v>
      </c>
    </row>
    <row r="250" spans="6:10" x14ac:dyDescent="0.2">
      <c r="F250" s="6">
        <v>1250</v>
      </c>
      <c r="G250" s="7">
        <f t="shared" si="6"/>
        <v>2.0371832715762605E-2</v>
      </c>
      <c r="H250" s="7">
        <f t="shared" si="7"/>
        <v>1.8115705010401412E-2</v>
      </c>
      <c r="J250">
        <v>1</v>
      </c>
    </row>
    <row r="251" spans="6:10" x14ac:dyDescent="0.2">
      <c r="F251" s="6">
        <v>1255</v>
      </c>
      <c r="G251" s="7">
        <f t="shared" si="6"/>
        <v>2.0209830712769047E-2</v>
      </c>
      <c r="H251" s="7">
        <f t="shared" si="7"/>
        <v>1.7971644309615533E-2</v>
      </c>
      <c r="J251">
        <v>1</v>
      </c>
    </row>
    <row r="252" spans="6:10" x14ac:dyDescent="0.2">
      <c r="F252" s="6">
        <v>1260</v>
      </c>
      <c r="G252" s="7">
        <f t="shared" si="6"/>
        <v>2.0049753475925341E-2</v>
      </c>
      <c r="H252" s="7">
        <f t="shared" si="7"/>
        <v>1.7829295212114012E-2</v>
      </c>
      <c r="J252">
        <v>1</v>
      </c>
    </row>
    <row r="253" spans="6:10" x14ac:dyDescent="0.2">
      <c r="F253" s="6">
        <v>1265</v>
      </c>
      <c r="G253" s="7">
        <f t="shared" si="6"/>
        <v>1.9891570634366459E-2</v>
      </c>
      <c r="H253" s="7">
        <f t="shared" si="7"/>
        <v>1.7688630710526457E-2</v>
      </c>
      <c r="J253">
        <v>1</v>
      </c>
    </row>
    <row r="254" spans="6:10" x14ac:dyDescent="0.2">
      <c r="F254" s="6">
        <v>1270</v>
      </c>
      <c r="G254" s="7">
        <f t="shared" si="6"/>
        <v>1.973525241389985E-2</v>
      </c>
      <c r="H254" s="7">
        <f t="shared" si="7"/>
        <v>1.7549624328075022E-2</v>
      </c>
      <c r="J254">
        <v>1</v>
      </c>
    </row>
    <row r="255" spans="6:10" x14ac:dyDescent="0.2">
      <c r="F255" s="6">
        <v>1275</v>
      </c>
      <c r="G255" s="7">
        <f t="shared" si="6"/>
        <v>1.9580769622993658E-2</v>
      </c>
      <c r="H255" s="7">
        <f t="shared" si="7"/>
        <v>1.7412250106114389E-2</v>
      </c>
      <c r="J255">
        <v>1</v>
      </c>
    </row>
    <row r="256" spans="6:10" x14ac:dyDescent="0.2">
      <c r="F256" s="6">
        <v>1280</v>
      </c>
      <c r="G256" s="7">
        <f t="shared" si="6"/>
        <v>1.9428093639147381E-2</v>
      </c>
      <c r="H256" s="7">
        <f t="shared" si="7"/>
        <v>1.7276482592011842E-2</v>
      </c>
      <c r="J256">
        <v>1</v>
      </c>
    </row>
    <row r="257" spans="6:10" x14ac:dyDescent="0.2">
      <c r="F257" s="6">
        <v>1285</v>
      </c>
      <c r="G257" s="7">
        <f t="shared" si="6"/>
        <v>1.9277196395632981E-2</v>
      </c>
      <c r="H257" s="7">
        <f t="shared" si="7"/>
        <v>1.7142296827356785E-2</v>
      </c>
      <c r="J257">
        <v>1</v>
      </c>
    </row>
    <row r="258" spans="6:10" x14ac:dyDescent="0.2">
      <c r="F258" s="6">
        <v>1290</v>
      </c>
      <c r="G258" s="7">
        <f t="shared" si="6"/>
        <v>1.9128050368595075E-2</v>
      </c>
      <c r="H258" s="7">
        <f t="shared" si="7"/>
        <v>1.7009668336489515E-2</v>
      </c>
      <c r="J258">
        <v>1</v>
      </c>
    </row>
    <row r="259" spans="6:10" x14ac:dyDescent="0.2">
      <c r="F259" s="6">
        <v>1295</v>
      </c>
      <c r="G259" s="7">
        <f t="shared" ref="G259:G322" si="8">($C$3*$C$12)/(4*F259*F259*PI())</f>
        <v>1.8980628564499082E-2</v>
      </c>
      <c r="H259" s="7">
        <f t="shared" ref="H259:H322" si="9">($C$3*$C$14)/(4*F259*F259*PI())</f>
        <v>1.6878573115339489E-2</v>
      </c>
      <c r="J259">
        <v>1</v>
      </c>
    </row>
    <row r="260" spans="6:10" x14ac:dyDescent="0.2">
      <c r="F260" s="6">
        <v>1300</v>
      </c>
      <c r="G260" s="7">
        <f t="shared" si="8"/>
        <v>1.8834904507916608E-2</v>
      </c>
      <c r="H260" s="7">
        <f t="shared" si="9"/>
        <v>1.6748987620563434E-2</v>
      </c>
      <c r="J260">
        <v>1</v>
      </c>
    </row>
    <row r="261" spans="6:10" x14ac:dyDescent="0.2">
      <c r="F261" s="6">
        <v>1305</v>
      </c>
      <c r="G261" s="7">
        <f t="shared" si="8"/>
        <v>1.8690852229637889E-2</v>
      </c>
      <c r="H261" s="7">
        <f t="shared" si="9"/>
        <v>1.6620888758974297E-2</v>
      </c>
      <c r="J261">
        <v>1</v>
      </c>
    </row>
    <row r="262" spans="6:10" x14ac:dyDescent="0.2">
      <c r="F262" s="6">
        <v>1310</v>
      </c>
      <c r="G262" s="7">
        <f t="shared" si="8"/>
        <v>1.8548446255101141E-2</v>
      </c>
      <c r="H262" s="7">
        <f t="shared" si="9"/>
        <v>1.6494253877252028E-2</v>
      </c>
      <c r="J262">
        <v>1</v>
      </c>
    </row>
    <row r="263" spans="6:10" x14ac:dyDescent="0.2">
      <c r="F263" s="6">
        <v>1315</v>
      </c>
      <c r="G263" s="7">
        <f t="shared" si="8"/>
        <v>1.8407661593129333E-2</v>
      </c>
      <c r="H263" s="7">
        <f t="shared" si="9"/>
        <v>1.6369060751927716E-2</v>
      </c>
      <c r="J263">
        <v>1</v>
      </c>
    </row>
    <row r="264" spans="6:10" x14ac:dyDescent="0.2">
      <c r="F264" s="6">
        <v>1320</v>
      </c>
      <c r="G264" s="7">
        <f t="shared" si="8"/>
        <v>1.8268473724965029E-2</v>
      </c>
      <c r="H264" s="7">
        <f t="shared" si="9"/>
        <v>1.6245287579632808E-2</v>
      </c>
      <c r="J264">
        <v>1</v>
      </c>
    </row>
    <row r="265" spans="6:10" x14ac:dyDescent="0.2">
      <c r="F265" s="6">
        <v>1325</v>
      </c>
      <c r="G265" s="7">
        <f t="shared" si="8"/>
        <v>1.8130858593594344E-2</v>
      </c>
      <c r="H265" s="7">
        <f t="shared" si="9"/>
        <v>1.6122912967605384E-2</v>
      </c>
      <c r="J265">
        <v>1</v>
      </c>
    </row>
    <row r="266" spans="6:10" x14ac:dyDescent="0.2">
      <c r="F266" s="6">
        <v>1330</v>
      </c>
      <c r="G266" s="7">
        <f t="shared" si="8"/>
        <v>1.7994792593351273E-2</v>
      </c>
      <c r="H266" s="7">
        <f t="shared" si="9"/>
        <v>1.6001915924445814E-2</v>
      </c>
      <c r="J266">
        <v>1</v>
      </c>
    </row>
    <row r="267" spans="6:10" x14ac:dyDescent="0.2">
      <c r="F267" s="6">
        <v>1335</v>
      </c>
      <c r="G267" s="7">
        <f t="shared" si="8"/>
        <v>1.7860252559794114E-2</v>
      </c>
      <c r="H267" s="7">
        <f t="shared" si="9"/>
        <v>1.5882275851114312E-2</v>
      </c>
      <c r="J267">
        <v>1</v>
      </c>
    </row>
    <row r="268" spans="6:10" x14ac:dyDescent="0.2">
      <c r="F268" s="6">
        <v>1340</v>
      </c>
      <c r="G268" s="7">
        <f t="shared" si="8"/>
        <v>1.7727215759845771E-2</v>
      </c>
      <c r="H268" s="7">
        <f t="shared" si="9"/>
        <v>1.5763972532163179E-2</v>
      </c>
      <c r="J268">
        <v>1</v>
      </c>
    </row>
    <row r="269" spans="6:10" x14ac:dyDescent="0.2">
      <c r="F269" s="6">
        <v>1345</v>
      </c>
      <c r="G269" s="7">
        <f t="shared" si="8"/>
        <v>1.7595659882190168E-2</v>
      </c>
      <c r="H269" s="7">
        <f t="shared" si="9"/>
        <v>1.5646986127196807E-2</v>
      </c>
      <c r="J269">
        <v>1</v>
      </c>
    </row>
    <row r="270" spans="6:10" x14ac:dyDescent="0.2">
      <c r="F270" s="6">
        <v>1350</v>
      </c>
      <c r="G270" s="7">
        <f t="shared" si="8"/>
        <v>1.7465563027917182E-2</v>
      </c>
      <c r="H270" s="7">
        <f t="shared" si="9"/>
        <v>1.553129716255265E-2</v>
      </c>
      <c r="J270">
        <v>1</v>
      </c>
    </row>
    <row r="271" spans="6:10" x14ac:dyDescent="0.2">
      <c r="F271" s="6">
        <v>1355</v>
      </c>
      <c r="G271" s="7">
        <f t="shared" si="8"/>
        <v>1.7336903701408786E-2</v>
      </c>
      <c r="H271" s="7">
        <f t="shared" si="9"/>
        <v>1.541688652319669E-2</v>
      </c>
      <c r="J271">
        <v>1</v>
      </c>
    </row>
    <row r="272" spans="6:10" x14ac:dyDescent="0.2">
      <c r="F272" s="6">
        <v>1360</v>
      </c>
      <c r="G272" s="7">
        <f t="shared" si="8"/>
        <v>1.7209660801459272E-2</v>
      </c>
      <c r="H272" s="7">
        <f t="shared" si="9"/>
        <v>1.5303735444827101E-2</v>
      </c>
      <c r="J272">
        <v>1</v>
      </c>
    </row>
    <row r="273" spans="6:10" x14ac:dyDescent="0.2">
      <c r="F273" s="6">
        <v>1365</v>
      </c>
      <c r="G273" s="7">
        <f t="shared" si="8"/>
        <v>1.7083813612622775E-2</v>
      </c>
      <c r="H273" s="7">
        <f t="shared" si="9"/>
        <v>1.5191825506179988E-2</v>
      </c>
      <c r="J273">
        <v>1</v>
      </c>
    </row>
    <row r="274" spans="6:10" x14ac:dyDescent="0.2">
      <c r="F274" s="6">
        <v>1370</v>
      </c>
      <c r="G274" s="7">
        <f t="shared" si="8"/>
        <v>1.6959341796781432E-2</v>
      </c>
      <c r="H274" s="7">
        <f t="shared" si="9"/>
        <v>1.5081138621531357E-2</v>
      </c>
      <c r="J274">
        <v>1</v>
      </c>
    </row>
    <row r="275" spans="6:10" x14ac:dyDescent="0.2">
      <c r="F275" s="6">
        <v>1375</v>
      </c>
      <c r="G275" s="7">
        <f t="shared" si="8"/>
        <v>1.6836225384927773E-2</v>
      </c>
      <c r="H275" s="7">
        <f t="shared" si="9"/>
        <v>1.4971657033389596E-2</v>
      </c>
      <c r="J275">
        <v>1</v>
      </c>
    </row>
    <row r="276" spans="6:10" x14ac:dyDescent="0.2">
      <c r="F276" s="6">
        <v>1380</v>
      </c>
      <c r="G276" s="7">
        <f t="shared" si="8"/>
        <v>1.6714444769155151E-2</v>
      </c>
      <c r="H276" s="7">
        <f t="shared" si="9"/>
        <v>1.4863363305372928E-2</v>
      </c>
      <c r="J276">
        <v>1</v>
      </c>
    </row>
    <row r="277" spans="6:10" x14ac:dyDescent="0.2">
      <c r="F277" s="6">
        <v>1385</v>
      </c>
      <c r="G277" s="7">
        <f t="shared" si="8"/>
        <v>1.6593980694850224E-2</v>
      </c>
      <c r="H277" s="7">
        <f t="shared" si="9"/>
        <v>1.4756240315266565E-2</v>
      </c>
      <c r="J277">
        <v>1</v>
      </c>
    </row>
    <row r="278" spans="6:10" x14ac:dyDescent="0.2">
      <c r="F278" s="6">
        <v>1390</v>
      </c>
      <c r="G278" s="7">
        <f t="shared" si="8"/>
        <v>1.6474814253081657E-2</v>
      </c>
      <c r="H278" s="7">
        <f t="shared" si="9"/>
        <v>1.4650271248254337E-2</v>
      </c>
      <c r="J278">
        <v>1</v>
      </c>
    </row>
    <row r="279" spans="6:10" x14ac:dyDescent="0.2">
      <c r="F279" s="6">
        <v>1395</v>
      </c>
      <c r="G279" s="7">
        <f t="shared" si="8"/>
        <v>1.6356926873179467E-2</v>
      </c>
      <c r="H279" s="7">
        <f t="shared" si="9"/>
        <v>1.4545439590319859E-2</v>
      </c>
      <c r="J279">
        <v>1</v>
      </c>
    </row>
    <row r="280" spans="6:10" x14ac:dyDescent="0.2">
      <c r="F280" s="6">
        <v>1400</v>
      </c>
      <c r="G280" s="7">
        <f t="shared" si="8"/>
        <v>1.6240300315499525E-2</v>
      </c>
      <c r="H280" s="7">
        <f t="shared" si="9"/>
        <v>1.4441729121812349E-2</v>
      </c>
      <c r="J280">
        <v>1</v>
      </c>
    </row>
    <row r="281" spans="6:10" x14ac:dyDescent="0.2">
      <c r="F281" s="6">
        <v>1405</v>
      </c>
      <c r="G281" s="7">
        <f t="shared" si="8"/>
        <v>1.6124916664368015E-2</v>
      </c>
      <c r="H281" s="7">
        <f t="shared" si="9"/>
        <v>1.4339123911172456E-2</v>
      </c>
      <c r="J281">
        <v>1</v>
      </c>
    </row>
    <row r="282" spans="6:10" x14ac:dyDescent="0.2">
      <c r="F282" s="6">
        <v>1410</v>
      </c>
      <c r="G282" s="7">
        <f t="shared" si="8"/>
        <v>1.6010758321200677E-2</v>
      </c>
      <c r="H282" s="7">
        <f t="shared" si="9"/>
        <v>1.4237608308813543E-2</v>
      </c>
      <c r="J282">
        <v>1</v>
      </c>
    </row>
    <row r="283" spans="6:10" x14ac:dyDescent="0.2">
      <c r="F283" s="6">
        <v>1415</v>
      </c>
      <c r="G283" s="7">
        <f t="shared" si="8"/>
        <v>1.5897807997791991E-2</v>
      </c>
      <c r="H283" s="7">
        <f t="shared" si="9"/>
        <v>1.4137166941154067E-2</v>
      </c>
      <c r="J283">
        <v>1</v>
      </c>
    </row>
    <row r="284" spans="6:10" x14ac:dyDescent="0.2">
      <c r="F284" s="6">
        <v>1420</v>
      </c>
      <c r="G284" s="7">
        <f t="shared" si="8"/>
        <v>1.5786048709769428E-2</v>
      </c>
      <c r="H284" s="7">
        <f t="shared" si="9"/>
        <v>1.4037784704796769E-2</v>
      </c>
      <c r="J284">
        <v>1</v>
      </c>
    </row>
    <row r="285" spans="6:10" x14ac:dyDescent="0.2">
      <c r="F285" s="6">
        <v>1425</v>
      </c>
      <c r="G285" s="7">
        <f t="shared" si="8"/>
        <v>1.5675463770208221E-2</v>
      </c>
      <c r="H285" s="7">
        <f t="shared" si="9"/>
        <v>1.3939446760850578E-2</v>
      </c>
      <c r="J285">
        <v>1</v>
      </c>
    </row>
    <row r="286" spans="6:10" x14ac:dyDescent="0.2">
      <c r="F286" s="6">
        <v>1430</v>
      </c>
      <c r="G286" s="7">
        <f t="shared" si="8"/>
        <v>1.5566036783402156E-2</v>
      </c>
      <c r="H286" s="7">
        <f t="shared" si="9"/>
        <v>1.3842138529391267E-2</v>
      </c>
      <c r="J286">
        <v>1</v>
      </c>
    </row>
    <row r="287" spans="6:10" x14ac:dyDescent="0.2">
      <c r="F287" s="6">
        <v>1435</v>
      </c>
      <c r="G287" s="7">
        <f t="shared" si="8"/>
        <v>1.5457751638785985E-2</v>
      </c>
      <c r="H287" s="7">
        <f t="shared" si="9"/>
        <v>1.3745845684056965E-2</v>
      </c>
      <c r="J287">
        <v>1</v>
      </c>
    </row>
    <row r="288" spans="6:10" x14ac:dyDescent="0.2">
      <c r="F288" s="6">
        <v>1440</v>
      </c>
      <c r="G288" s="7">
        <f t="shared" si="8"/>
        <v>1.5350592505005339E-2</v>
      </c>
      <c r="H288" s="7">
        <f t="shared" si="9"/>
        <v>1.3650554146774791E-2</v>
      </c>
      <c r="J288">
        <v>1</v>
      </c>
    </row>
    <row r="289" spans="6:10" x14ac:dyDescent="0.2">
      <c r="F289" s="6">
        <v>1445</v>
      </c>
      <c r="G289" s="7">
        <f t="shared" si="8"/>
        <v>1.5244543824130012E-2</v>
      </c>
      <c r="H289" s="7">
        <f t="shared" si="9"/>
        <v>1.3556250082615009E-2</v>
      </c>
      <c r="J289">
        <v>1</v>
      </c>
    </row>
    <row r="290" spans="6:10" x14ac:dyDescent="0.2">
      <c r="F290" s="6">
        <v>1450</v>
      </c>
      <c r="G290" s="7">
        <f t="shared" si="8"/>
        <v>1.5139590306006692E-2</v>
      </c>
      <c r="H290" s="7">
        <f t="shared" si="9"/>
        <v>1.3462919894769181E-2</v>
      </c>
      <c r="J290">
        <v>1</v>
      </c>
    </row>
    <row r="291" spans="6:10" x14ac:dyDescent="0.2">
      <c r="F291" s="6">
        <v>1455</v>
      </c>
      <c r="G291" s="7">
        <f t="shared" si="8"/>
        <v>1.5035716922747282E-2</v>
      </c>
      <c r="H291" s="7">
        <f t="shared" si="9"/>
        <v>1.3370550219648895E-2</v>
      </c>
      <c r="J291">
        <v>1</v>
      </c>
    </row>
    <row r="292" spans="6:10" x14ac:dyDescent="0.2">
      <c r="F292" s="6">
        <v>1460</v>
      </c>
      <c r="G292" s="7">
        <f t="shared" si="8"/>
        <v>1.4932908903349159E-2</v>
      </c>
      <c r="H292" s="7">
        <f t="shared" si="9"/>
        <v>1.3279127922101803E-2</v>
      </c>
      <c r="J292">
        <v>1</v>
      </c>
    </row>
    <row r="293" spans="6:10" x14ac:dyDescent="0.2">
      <c r="F293" s="6">
        <v>1465</v>
      </c>
      <c r="G293" s="7">
        <f t="shared" si="8"/>
        <v>1.4831151728443695E-2</v>
      </c>
      <c r="H293" s="7">
        <f t="shared" si="9"/>
        <v>1.3188640090741747E-2</v>
      </c>
      <c r="J293">
        <v>1</v>
      </c>
    </row>
    <row r="294" spans="6:10" x14ac:dyDescent="0.2">
      <c r="F294" s="6">
        <v>1470</v>
      </c>
      <c r="G294" s="7">
        <f t="shared" si="8"/>
        <v>1.4730431125169637E-2</v>
      </c>
      <c r="H294" s="7">
        <f t="shared" si="9"/>
        <v>1.3099074033389887E-2</v>
      </c>
      <c r="J294">
        <v>1</v>
      </c>
    </row>
    <row r="295" spans="6:10" x14ac:dyDescent="0.2">
      <c r="F295" s="6">
        <v>1475</v>
      </c>
      <c r="G295" s="7">
        <f t="shared" si="8"/>
        <v>1.4630733062167915E-2</v>
      </c>
      <c r="H295" s="7">
        <f t="shared" si="9"/>
        <v>1.3010417272623823E-2</v>
      </c>
      <c r="J295">
        <v>1</v>
      </c>
    </row>
    <row r="296" spans="6:10" x14ac:dyDescent="0.2">
      <c r="F296" s="6">
        <v>1480</v>
      </c>
      <c r="G296" s="7">
        <f t="shared" si="8"/>
        <v>1.4532043744694608E-2</v>
      </c>
      <c r="H296" s="7">
        <f t="shared" si="9"/>
        <v>1.2922657541431796E-2</v>
      </c>
      <c r="J296">
        <v>1</v>
      </c>
    </row>
    <row r="297" spans="6:10" x14ac:dyDescent="0.2">
      <c r="F297" s="6">
        <v>1485</v>
      </c>
      <c r="G297" s="7">
        <f t="shared" si="8"/>
        <v>1.4434349609848914E-2</v>
      </c>
      <c r="H297" s="7">
        <f t="shared" si="9"/>
        <v>1.2835782778969133E-2</v>
      </c>
      <c r="J297">
        <v>1</v>
      </c>
    </row>
    <row r="298" spans="6:10" x14ac:dyDescent="0.2">
      <c r="F298" s="6">
        <v>1490</v>
      </c>
      <c r="G298" s="7">
        <f t="shared" si="8"/>
        <v>1.4337637321913009E-2</v>
      </c>
      <c r="H298" s="7">
        <f t="shared" si="9"/>
        <v>1.2749781126414218E-2</v>
      </c>
      <c r="J298">
        <v>1</v>
      </c>
    </row>
    <row r="299" spans="6:10" x14ac:dyDescent="0.2">
      <c r="F299" s="6">
        <v>1495</v>
      </c>
      <c r="G299" s="7">
        <f t="shared" si="8"/>
        <v>1.4241893767800839E-2</v>
      </c>
      <c r="H299" s="7">
        <f t="shared" si="9"/>
        <v>1.2664640922921312E-2</v>
      </c>
      <c r="J299">
        <v>1</v>
      </c>
    </row>
    <row r="300" spans="6:10" x14ac:dyDescent="0.2">
      <c r="F300" s="6">
        <v>1500</v>
      </c>
      <c r="G300" s="7">
        <f t="shared" si="8"/>
        <v>1.4147106052612921E-2</v>
      </c>
      <c r="H300" s="7">
        <f t="shared" si="9"/>
        <v>1.2580350701667646E-2</v>
      </c>
      <c r="J300">
        <v>1</v>
      </c>
    </row>
    <row r="301" spans="6:10" x14ac:dyDescent="0.2">
      <c r="F301" s="6">
        <v>1505</v>
      </c>
      <c r="G301" s="7">
        <f t="shared" si="8"/>
        <v>1.4053261495294343E-2</v>
      </c>
      <c r="H301" s="7">
        <f t="shared" si="9"/>
        <v>1.2496899185992299E-2</v>
      </c>
      <c r="J301">
        <v>1</v>
      </c>
    </row>
    <row r="302" spans="6:10" x14ac:dyDescent="0.2">
      <c r="F302" s="6">
        <v>1510</v>
      </c>
      <c r="G302" s="7">
        <f t="shared" si="8"/>
        <v>1.3960347624393257E-2</v>
      </c>
      <c r="H302" s="7">
        <f t="shared" si="9"/>
        <v>1.2414275285624403E-2</v>
      </c>
      <c r="J302">
        <v>1</v>
      </c>
    </row>
    <row r="303" spans="6:10" x14ac:dyDescent="0.2">
      <c r="F303" s="6">
        <v>1515</v>
      </c>
      <c r="G303" s="7">
        <f t="shared" si="8"/>
        <v>1.3868352173917185E-2</v>
      </c>
      <c r="H303" s="7">
        <f t="shared" si="9"/>
        <v>1.2332468092998379E-2</v>
      </c>
      <c r="J303">
        <v>1</v>
      </c>
    </row>
    <row r="304" spans="6:10" x14ac:dyDescent="0.2">
      <c r="F304" s="6">
        <v>1520</v>
      </c>
      <c r="G304" s="7">
        <f t="shared" si="8"/>
        <v>1.3777263079284568E-2</v>
      </c>
      <c r="H304" s="7">
        <f t="shared" si="9"/>
        <v>1.2251466879653828E-2</v>
      </c>
      <c r="J304">
        <v>1</v>
      </c>
    </row>
    <row r="305" spans="6:10" x14ac:dyDescent="0.2">
      <c r="F305" s="6">
        <v>1525</v>
      </c>
      <c r="G305" s="7">
        <f t="shared" si="8"/>
        <v>1.3687068473369124E-2</v>
      </c>
      <c r="H305" s="7">
        <f t="shared" si="9"/>
        <v>1.2171261092717959E-2</v>
      </c>
      <c r="J305">
        <v>1</v>
      </c>
    </row>
    <row r="306" spans="6:10" x14ac:dyDescent="0.2">
      <c r="F306" s="6">
        <v>1530</v>
      </c>
      <c r="G306" s="7">
        <f t="shared" si="8"/>
        <v>1.3597756682634486E-2</v>
      </c>
      <c r="H306" s="7">
        <f t="shared" si="9"/>
        <v>1.2091840351468326E-2</v>
      </c>
      <c r="J306">
        <v>1</v>
      </c>
    </row>
    <row r="307" spans="6:10" x14ac:dyDescent="0.2">
      <c r="F307" s="6">
        <v>1535</v>
      </c>
      <c r="G307" s="7">
        <f t="shared" si="8"/>
        <v>1.3509316223356882E-2</v>
      </c>
      <c r="H307" s="7">
        <f t="shared" si="9"/>
        <v>1.2013194443973816E-2</v>
      </c>
      <c r="J307">
        <v>1</v>
      </c>
    </row>
    <row r="308" spans="6:10" x14ac:dyDescent="0.2">
      <c r="F308" s="6">
        <v>1540</v>
      </c>
      <c r="G308" s="7">
        <f t="shared" si="8"/>
        <v>1.3421735797933491E-2</v>
      </c>
      <c r="H308" s="7">
        <f t="shared" si="9"/>
        <v>1.1935313323811859E-2</v>
      </c>
      <c r="J308">
        <v>1</v>
      </c>
    </row>
    <row r="309" spans="6:10" x14ac:dyDescent="0.2">
      <c r="F309" s="6">
        <v>1545</v>
      </c>
      <c r="G309" s="7">
        <f t="shared" si="8"/>
        <v>1.3335004291274313E-2</v>
      </c>
      <c r="H309" s="7">
        <f t="shared" si="9"/>
        <v>1.185818710685988E-2</v>
      </c>
      <c r="J309">
        <v>1</v>
      </c>
    </row>
    <row r="310" spans="6:10" x14ac:dyDescent="0.2">
      <c r="F310" s="6">
        <v>1550</v>
      </c>
      <c r="G310" s="7">
        <f t="shared" si="8"/>
        <v>1.3249110767275368E-2</v>
      </c>
      <c r="H310" s="7">
        <f t="shared" si="9"/>
        <v>1.1781806068159087E-2</v>
      </c>
      <c r="J310">
        <v>1</v>
      </c>
    </row>
    <row r="311" spans="6:10" x14ac:dyDescent="0.2">
      <c r="F311" s="6">
        <v>1555</v>
      </c>
      <c r="G311" s="7">
        <f t="shared" si="8"/>
        <v>1.3164044465371148E-2</v>
      </c>
      <c r="H311" s="7">
        <f t="shared" si="9"/>
        <v>1.1706160638848733E-2</v>
      </c>
      <c r="J311">
        <v>1</v>
      </c>
    </row>
    <row r="312" spans="6:10" x14ac:dyDescent="0.2">
      <c r="F312" s="6">
        <v>1560</v>
      </c>
      <c r="G312" s="7">
        <f t="shared" si="8"/>
        <v>1.3079794797164311E-2</v>
      </c>
      <c r="H312" s="7">
        <f t="shared" si="9"/>
        <v>1.1631241403169052E-2</v>
      </c>
      <c r="J312">
        <v>1</v>
      </c>
    </row>
    <row r="313" spans="6:10" x14ac:dyDescent="0.2">
      <c r="F313" s="6">
        <v>1565</v>
      </c>
      <c r="G313" s="7">
        <f t="shared" si="8"/>
        <v>1.299635134313061E-2</v>
      </c>
      <c r="H313" s="7">
        <f t="shared" si="9"/>
        <v>1.1557039095531119E-2</v>
      </c>
      <c r="J313">
        <v>1</v>
      </c>
    </row>
    <row r="314" spans="6:10" x14ac:dyDescent="0.2">
      <c r="F314" s="6">
        <v>1570</v>
      </c>
      <c r="G314" s="7">
        <f t="shared" si="8"/>
        <v>1.2913703849397164E-2</v>
      </c>
      <c r="H314" s="7">
        <f t="shared" si="9"/>
        <v>1.1483544597651914E-2</v>
      </c>
      <c r="J314">
        <v>1</v>
      </c>
    </row>
    <row r="315" spans="6:10" x14ac:dyDescent="0.2">
      <c r="F315" s="6">
        <v>1575</v>
      </c>
      <c r="G315" s="7">
        <f t="shared" si="8"/>
        <v>1.2831842224592218E-2</v>
      </c>
      <c r="H315" s="7">
        <f t="shared" si="9"/>
        <v>1.1410748935752967E-2</v>
      </c>
      <c r="J315">
        <v>1</v>
      </c>
    </row>
    <row r="316" spans="6:10" x14ac:dyDescent="0.2">
      <c r="F316" s="6">
        <v>1580</v>
      </c>
      <c r="G316" s="7">
        <f t="shared" si="8"/>
        <v>1.2750756536764567E-2</v>
      </c>
      <c r="H316" s="7">
        <f t="shared" si="9"/>
        <v>1.1338643277820944E-2</v>
      </c>
      <c r="J316">
        <v>1</v>
      </c>
    </row>
    <row r="317" spans="6:10" x14ac:dyDescent="0.2">
      <c r="F317" s="6">
        <v>1585</v>
      </c>
      <c r="G317" s="7">
        <f t="shared" si="8"/>
        <v>1.2670437010370914E-2</v>
      </c>
      <c r="H317" s="7">
        <f t="shared" si="9"/>
        <v>1.126721893092864E-2</v>
      </c>
      <c r="J317">
        <v>1</v>
      </c>
    </row>
    <row r="318" spans="6:10" x14ac:dyDescent="0.2">
      <c r="F318" s="6">
        <v>1590</v>
      </c>
      <c r="G318" s="7">
        <f t="shared" si="8"/>
        <v>1.2590874023329405E-2</v>
      </c>
      <c r="H318" s="7">
        <f t="shared" si="9"/>
        <v>1.119646733861485E-2</v>
      </c>
      <c r="J318">
        <v>1</v>
      </c>
    </row>
    <row r="319" spans="6:10" x14ac:dyDescent="0.2">
      <c r="F319" s="6">
        <v>1595</v>
      </c>
      <c r="G319" s="7">
        <f t="shared" si="8"/>
        <v>1.2512058104137762E-2</v>
      </c>
      <c r="H319" s="7">
        <f t="shared" si="9"/>
        <v>1.1126380078321637E-2</v>
      </c>
      <c r="J319">
        <v>1</v>
      </c>
    </row>
    <row r="320" spans="6:10" x14ac:dyDescent="0.2">
      <c r="F320" s="6">
        <v>1600</v>
      </c>
      <c r="G320" s="7">
        <f t="shared" si="8"/>
        <v>1.2433979929054323E-2</v>
      </c>
      <c r="H320" s="7">
        <f t="shared" si="9"/>
        <v>1.105694885888758E-2</v>
      </c>
      <c r="J320">
        <v>1</v>
      </c>
    </row>
    <row r="321" spans="6:10" x14ac:dyDescent="0.2">
      <c r="F321" s="6">
        <v>1605</v>
      </c>
      <c r="G321" s="7">
        <f t="shared" si="8"/>
        <v>1.2356630319340483E-2</v>
      </c>
      <c r="H321" s="7">
        <f t="shared" si="9"/>
        <v>1.0988165518095595E-2</v>
      </c>
      <c r="J321">
        <v>1</v>
      </c>
    </row>
    <row r="322" spans="6:10" x14ac:dyDescent="0.2">
      <c r="F322" s="6">
        <v>1610</v>
      </c>
      <c r="G322" s="7">
        <f t="shared" si="8"/>
        <v>1.2280000238562967E-2</v>
      </c>
      <c r="H322" s="7">
        <f t="shared" si="9"/>
        <v>1.0920022020273989E-2</v>
      </c>
      <c r="J322">
        <v>1</v>
      </c>
    </row>
    <row r="323" spans="6:10" x14ac:dyDescent="0.2">
      <c r="F323" s="6">
        <v>1615</v>
      </c>
      <c r="G323" s="7">
        <f t="shared" ref="G323:G386" si="10">($C$3*$C$12)/(4*F323*F323*PI())</f>
        <v>1.2204080789954498E-2</v>
      </c>
      <c r="H323" s="7">
        <f t="shared" ref="H323:H386" si="11">($C$3*$C$14)/(4*F323*F323*PI())</f>
        <v>1.0852510453949412E-2</v>
      </c>
      <c r="J323">
        <v>1</v>
      </c>
    </row>
    <row r="324" spans="6:10" x14ac:dyDescent="0.2">
      <c r="F324" s="6">
        <v>1620</v>
      </c>
      <c r="G324" s="7">
        <f t="shared" si="10"/>
        <v>1.2128863213831378E-2</v>
      </c>
      <c r="H324" s="7">
        <f t="shared" si="11"/>
        <v>1.0785623029550452E-2</v>
      </c>
      <c r="J324">
        <v>1</v>
      </c>
    </row>
    <row r="325" spans="6:10" x14ac:dyDescent="0.2">
      <c r="F325" s="6">
        <v>1625</v>
      </c>
      <c r="G325" s="7">
        <f t="shared" si="10"/>
        <v>1.2054338885066629E-2</v>
      </c>
      <c r="H325" s="7">
        <f t="shared" si="11"/>
        <v>1.0719352077160597E-2</v>
      </c>
      <c r="J325">
        <v>1</v>
      </c>
    </row>
    <row r="326" spans="6:10" x14ac:dyDescent="0.2">
      <c r="F326" s="6">
        <v>1630</v>
      </c>
      <c r="G326" s="7">
        <f t="shared" si="10"/>
        <v>1.1980499310617286E-2</v>
      </c>
      <c r="H326" s="7">
        <f t="shared" si="11"/>
        <v>1.0653690044319396E-2</v>
      </c>
      <c r="J326">
        <v>1</v>
      </c>
    </row>
    <row r="327" spans="6:10" x14ac:dyDescent="0.2">
      <c r="F327" s="6">
        <v>1635</v>
      </c>
      <c r="G327" s="7">
        <f t="shared" si="10"/>
        <v>1.1907336127104554E-2</v>
      </c>
      <c r="H327" s="7">
        <f t="shared" si="11"/>
        <v>1.0588629493870589E-2</v>
      </c>
      <c r="J327">
        <v>1</v>
      </c>
    </row>
    <row r="328" spans="6:10" x14ac:dyDescent="0.2">
      <c r="F328" s="6">
        <v>1640</v>
      </c>
      <c r="G328" s="7">
        <f t="shared" si="10"/>
        <v>1.1834841098445518E-2</v>
      </c>
      <c r="H328" s="7">
        <f t="shared" si="11"/>
        <v>1.0524163101856113E-2</v>
      </c>
      <c r="J328">
        <v>1</v>
      </c>
    </row>
    <row r="329" spans="6:10" x14ac:dyDescent="0.2">
      <c r="F329" s="6">
        <v>1645</v>
      </c>
      <c r="G329" s="7">
        <f t="shared" si="10"/>
        <v>1.1763006113535193E-2</v>
      </c>
      <c r="H329" s="7">
        <f t="shared" si="11"/>
        <v>1.0460283655454849E-2</v>
      </c>
      <c r="J329">
        <v>1</v>
      </c>
    </row>
    <row r="330" spans="6:10" x14ac:dyDescent="0.2">
      <c r="F330" s="6">
        <v>1650</v>
      </c>
      <c r="G330" s="7">
        <f t="shared" si="10"/>
        <v>1.169182318397762E-2</v>
      </c>
      <c r="H330" s="7">
        <f t="shared" si="11"/>
        <v>1.0396984050964998E-2</v>
      </c>
      <c r="J330">
        <v>1</v>
      </c>
    </row>
    <row r="331" spans="6:10" x14ac:dyDescent="0.2">
      <c r="F331" s="6">
        <v>1655</v>
      </c>
      <c r="G331" s="7">
        <f t="shared" si="10"/>
        <v>1.1621284441864922E-2</v>
      </c>
      <c r="H331" s="7">
        <f t="shared" si="11"/>
        <v>1.03342572918291E-2</v>
      </c>
      <c r="J331">
        <v>1</v>
      </c>
    </row>
    <row r="332" spans="6:10" x14ac:dyDescent="0.2">
      <c r="F332" s="6">
        <v>1660</v>
      </c>
      <c r="G332" s="7">
        <f t="shared" si="10"/>
        <v>1.1551382137603088E-2</v>
      </c>
      <c r="H332" s="7">
        <f t="shared" si="11"/>
        <v>1.0272096486700612E-2</v>
      </c>
      <c r="J332">
        <v>1</v>
      </c>
    </row>
    <row r="333" spans="6:10" x14ac:dyDescent="0.2">
      <c r="F333" s="6">
        <v>1665</v>
      </c>
      <c r="G333" s="7">
        <f t="shared" si="10"/>
        <v>1.1482108637783393E-2</v>
      </c>
      <c r="H333" s="7">
        <f t="shared" si="11"/>
        <v>1.0210494847551049E-2</v>
      </c>
      <c r="J333">
        <v>1</v>
      </c>
    </row>
    <row r="334" spans="6:10" x14ac:dyDescent="0.2">
      <c r="F334" s="6">
        <v>1670</v>
      </c>
      <c r="G334" s="7">
        <f t="shared" si="10"/>
        <v>1.141345642309838E-2</v>
      </c>
      <c r="H334" s="7">
        <f t="shared" si="11"/>
        <v>1.0149445687816776E-2</v>
      </c>
      <c r="J334">
        <v>1</v>
      </c>
    </row>
    <row r="335" spans="6:10" x14ac:dyDescent="0.2">
      <c r="F335" s="6">
        <v>1675</v>
      </c>
      <c r="G335" s="7">
        <f t="shared" si="10"/>
        <v>1.1345418086301295E-2</v>
      </c>
      <c r="H335" s="7">
        <f t="shared" si="11"/>
        <v>1.0088942420584435E-2</v>
      </c>
      <c r="J335">
        <v>1</v>
      </c>
    </row>
    <row r="336" spans="6:10" x14ac:dyDescent="0.2">
      <c r="F336" s="6">
        <v>1680</v>
      </c>
      <c r="G336" s="7">
        <f t="shared" si="10"/>
        <v>1.1277986330208004E-2</v>
      </c>
      <c r="H336" s="7">
        <f t="shared" si="11"/>
        <v>1.0028978556814132E-2</v>
      </c>
      <c r="J336">
        <v>1</v>
      </c>
    </row>
    <row r="337" spans="6:10" x14ac:dyDescent="0.2">
      <c r="F337" s="6">
        <v>1685</v>
      </c>
      <c r="G337" s="7">
        <f t="shared" si="10"/>
        <v>1.1211153965740323E-2</v>
      </c>
      <c r="H337" s="7">
        <f t="shared" si="11"/>
        <v>9.9695477035994691E-3</v>
      </c>
      <c r="J337">
        <v>1</v>
      </c>
    </row>
    <row r="338" spans="6:10" x14ac:dyDescent="0.2">
      <c r="F338" s="6">
        <v>1690</v>
      </c>
      <c r="G338" s="7">
        <f t="shared" si="10"/>
        <v>1.1144913910009827E-2</v>
      </c>
      <c r="H338" s="7">
        <f t="shared" si="11"/>
        <v>9.9106435624635707E-3</v>
      </c>
      <c r="J338">
        <v>1</v>
      </c>
    </row>
    <row r="339" spans="6:10" x14ac:dyDescent="0.2">
      <c r="F339" s="6">
        <v>1695</v>
      </c>
      <c r="G339" s="7">
        <f t="shared" si="10"/>
        <v>1.1079259184441161E-2</v>
      </c>
      <c r="H339" s="7">
        <f t="shared" si="11"/>
        <v>9.8522599276902219E-3</v>
      </c>
      <c r="J339">
        <v>1</v>
      </c>
    </row>
    <row r="340" spans="6:10" x14ac:dyDescent="0.2">
      <c r="F340" s="6">
        <v>1700</v>
      </c>
      <c r="G340" s="7">
        <f t="shared" si="10"/>
        <v>1.1014182912933934E-2</v>
      </c>
      <c r="H340" s="7">
        <f t="shared" si="11"/>
        <v>9.7943906846893452E-3</v>
      </c>
      <c r="J340">
        <v>1</v>
      </c>
    </row>
    <row r="341" spans="6:10" x14ac:dyDescent="0.2">
      <c r="F341" s="6">
        <v>1705</v>
      </c>
      <c r="G341" s="7">
        <f t="shared" si="10"/>
        <v>1.0949678320062287E-2</v>
      </c>
      <c r="H341" s="7">
        <f t="shared" si="11"/>
        <v>9.7370298083959399E-3</v>
      </c>
      <c r="J341">
        <v>1</v>
      </c>
    </row>
    <row r="342" spans="6:10" x14ac:dyDescent="0.2">
      <c r="F342" s="6">
        <v>1710</v>
      </c>
      <c r="G342" s="7">
        <f t="shared" si="10"/>
        <v>1.0885738729311265E-2</v>
      </c>
      <c r="H342" s="7">
        <f t="shared" si="11"/>
        <v>9.6801713617017913E-3</v>
      </c>
      <c r="J342">
        <v>1</v>
      </c>
    </row>
    <row r="343" spans="6:10" x14ac:dyDescent="0.2">
      <c r="F343" s="6">
        <v>1715</v>
      </c>
      <c r="G343" s="7">
        <f t="shared" si="10"/>
        <v>1.0822357561349121E-2</v>
      </c>
      <c r="H343" s="7">
        <f t="shared" si="11"/>
        <v>9.6238094939190989E-3</v>
      </c>
      <c r="J343">
        <v>1</v>
      </c>
    </row>
    <row r="344" spans="6:10" x14ac:dyDescent="0.2">
      <c r="F344" s="6">
        <v>1720</v>
      </c>
      <c r="G344" s="7">
        <f t="shared" si="10"/>
        <v>1.0759528332334732E-2</v>
      </c>
      <c r="H344" s="7">
        <f t="shared" si="11"/>
        <v>9.5679384392753537E-3</v>
      </c>
      <c r="J344">
        <v>1</v>
      </c>
    </row>
    <row r="345" spans="6:10" x14ac:dyDescent="0.2">
      <c r="F345" s="6">
        <v>1725</v>
      </c>
      <c r="G345" s="7">
        <f t="shared" si="10"/>
        <v>1.0697244652259297E-2</v>
      </c>
      <c r="H345" s="7">
        <f t="shared" si="11"/>
        <v>9.5125525154386749E-3</v>
      </c>
      <c r="J345">
        <v>1</v>
      </c>
    </row>
    <row r="346" spans="6:10" x14ac:dyDescent="0.2">
      <c r="F346" s="6">
        <v>1730</v>
      </c>
      <c r="G346" s="7">
        <f t="shared" si="10"/>
        <v>1.063550022332155E-2</v>
      </c>
      <c r="H346" s="7">
        <f t="shared" si="11"/>
        <v>9.4576461220729734E-3</v>
      </c>
      <c r="J346">
        <v>1</v>
      </c>
    </row>
    <row r="347" spans="6:10" x14ac:dyDescent="0.2">
      <c r="F347" s="6">
        <v>1735</v>
      </c>
      <c r="G347" s="7">
        <f t="shared" si="10"/>
        <v>1.0574288838335695E-2</v>
      </c>
      <c r="H347" s="7">
        <f t="shared" si="11"/>
        <v>9.4032137394222046E-3</v>
      </c>
      <c r="J347">
        <v>1</v>
      </c>
    </row>
    <row r="348" spans="6:10" x14ac:dyDescent="0.2">
      <c r="F348" s="6">
        <v>1740</v>
      </c>
      <c r="G348" s="7">
        <f t="shared" si="10"/>
        <v>1.0513604379171313E-2</v>
      </c>
      <c r="H348" s="7">
        <f t="shared" si="11"/>
        <v>9.3492499269230422E-3</v>
      </c>
      <c r="J348">
        <v>1</v>
      </c>
    </row>
    <row r="349" spans="6:10" x14ac:dyDescent="0.2">
      <c r="F349" s="6">
        <v>1745</v>
      </c>
      <c r="G349" s="7">
        <f t="shared" si="10"/>
        <v>1.0453440815224528E-2</v>
      </c>
      <c r="H349" s="7">
        <f t="shared" si="11"/>
        <v>9.2957493218453723E-3</v>
      </c>
      <c r="J349">
        <v>1</v>
      </c>
    </row>
    <row r="350" spans="6:10" x14ac:dyDescent="0.2">
      <c r="F350" s="6">
        <v>1750</v>
      </c>
      <c r="G350" s="7">
        <f t="shared" si="10"/>
        <v>1.0393792201919697E-2</v>
      </c>
      <c r="H350" s="7">
        <f t="shared" si="11"/>
        <v>9.2427066379599035E-3</v>
      </c>
      <c r="J350">
        <v>1</v>
      </c>
    </row>
    <row r="351" spans="6:10" x14ac:dyDescent="0.2">
      <c r="F351" s="6">
        <v>1755</v>
      </c>
      <c r="G351" s="7">
        <f t="shared" si="10"/>
        <v>1.0334652679240938E-2</v>
      </c>
      <c r="H351" s="7">
        <f t="shared" si="11"/>
        <v>9.1901166642323374E-3</v>
      </c>
      <c r="J351">
        <v>1</v>
      </c>
    </row>
    <row r="352" spans="6:10" x14ac:dyDescent="0.2">
      <c r="F352" s="6">
        <v>1760</v>
      </c>
      <c r="G352" s="7">
        <f t="shared" si="10"/>
        <v>1.0276016470292828E-2</v>
      </c>
      <c r="H352" s="7">
        <f t="shared" si="11"/>
        <v>9.1379742635434528E-3</v>
      </c>
      <c r="J352">
        <v>1</v>
      </c>
    </row>
    <row r="353" spans="6:10" x14ac:dyDescent="0.2">
      <c r="F353" s="6">
        <v>1765</v>
      </c>
      <c r="G353" s="7">
        <f t="shared" si="10"/>
        <v>1.0217877879889595E-2</v>
      </c>
      <c r="H353" s="7">
        <f t="shared" si="11"/>
        <v>9.0862743714345516E-3</v>
      </c>
      <c r="J353">
        <v>1</v>
      </c>
    </row>
    <row r="354" spans="6:10" x14ac:dyDescent="0.2">
      <c r="F354" s="6">
        <v>1770</v>
      </c>
      <c r="G354" s="7">
        <f t="shared" si="10"/>
        <v>1.0160231293172162E-2</v>
      </c>
      <c r="H354" s="7">
        <f t="shared" si="11"/>
        <v>9.035011994877655E-3</v>
      </c>
      <c r="J354">
        <v>1</v>
      </c>
    </row>
    <row r="355" spans="6:10" x14ac:dyDescent="0.2">
      <c r="F355" s="6">
        <v>1775</v>
      </c>
      <c r="G355" s="7">
        <f t="shared" si="10"/>
        <v>1.0103071174252432E-2</v>
      </c>
      <c r="H355" s="7">
        <f t="shared" si="11"/>
        <v>8.9841822110699309E-3</v>
      </c>
      <c r="J355">
        <v>1</v>
      </c>
    </row>
    <row r="356" spans="6:10" x14ac:dyDescent="0.2">
      <c r="F356" s="6">
        <v>1780</v>
      </c>
      <c r="G356" s="7">
        <f t="shared" si="10"/>
        <v>1.0046392064884191E-2</v>
      </c>
      <c r="H356" s="7">
        <f t="shared" si="11"/>
        <v>8.9337801662518011E-3</v>
      </c>
      <c r="J356">
        <v>1</v>
      </c>
    </row>
    <row r="357" spans="6:10" x14ac:dyDescent="0.2">
      <c r="F357" s="6">
        <v>1785</v>
      </c>
      <c r="G357" s="7">
        <f t="shared" si="10"/>
        <v>9.9901885831600295E-3</v>
      </c>
      <c r="H357" s="7">
        <f t="shared" si="11"/>
        <v>8.8838010745481578E-3</v>
      </c>
      <c r="J357">
        <v>1</v>
      </c>
    </row>
    <row r="358" spans="6:10" x14ac:dyDescent="0.2">
      <c r="F358" s="6">
        <v>1790</v>
      </c>
      <c r="G358" s="7">
        <f t="shared" si="10"/>
        <v>9.934455422233722E-3</v>
      </c>
      <c r="H358" s="7">
        <f t="shared" si="11"/>
        <v>8.8342402168322468E-3</v>
      </c>
      <c r="J358">
        <v>1</v>
      </c>
    </row>
    <row r="359" spans="6:10" x14ac:dyDescent="0.2">
      <c r="F359" s="6">
        <v>1795</v>
      </c>
      <c r="G359" s="7">
        <f t="shared" si="10"/>
        <v>9.8791873490674548E-3</v>
      </c>
      <c r="H359" s="7">
        <f t="shared" si="11"/>
        <v>8.7850929396116415E-3</v>
      </c>
      <c r="J359">
        <v>1</v>
      </c>
    </row>
    <row r="360" spans="6:10" x14ac:dyDescent="0.2">
      <c r="F360" s="6">
        <v>1800</v>
      </c>
      <c r="G360" s="7">
        <f t="shared" si="10"/>
        <v>9.824379203203417E-3</v>
      </c>
      <c r="H360" s="7">
        <f t="shared" si="11"/>
        <v>8.7363546539358655E-3</v>
      </c>
      <c r="J360">
        <v>1</v>
      </c>
    </row>
    <row r="361" spans="6:10" x14ac:dyDescent="0.2">
      <c r="F361" s="6">
        <v>1805</v>
      </c>
      <c r="G361" s="7">
        <f t="shared" si="10"/>
        <v>9.7700258955591389E-3</v>
      </c>
      <c r="H361" s="7">
        <f t="shared" si="11"/>
        <v>8.6880208343251518E-3</v>
      </c>
      <c r="J361">
        <v>1</v>
      </c>
    </row>
    <row r="362" spans="6:10" x14ac:dyDescent="0.2">
      <c r="F362" s="6">
        <v>1810</v>
      </c>
      <c r="G362" s="7">
        <f t="shared" si="10"/>
        <v>9.7161224072461368E-3</v>
      </c>
      <c r="H362" s="7">
        <f t="shared" si="11"/>
        <v>8.6400870177199118E-3</v>
      </c>
      <c r="J362">
        <v>1</v>
      </c>
    </row>
    <row r="363" spans="6:10" x14ac:dyDescent="0.2">
      <c r="F363" s="6">
        <v>1815</v>
      </c>
      <c r="G363" s="7">
        <f t="shared" si="10"/>
        <v>9.6626637884112548E-3</v>
      </c>
      <c r="H363" s="7">
        <f t="shared" si="11"/>
        <v>8.5925488024504101E-3</v>
      </c>
      <c r="J363">
        <v>1</v>
      </c>
    </row>
    <row r="364" spans="6:10" x14ac:dyDescent="0.2">
      <c r="F364" s="6">
        <v>1820</v>
      </c>
      <c r="G364" s="7">
        <f t="shared" si="10"/>
        <v>9.6096451571003102E-3</v>
      </c>
      <c r="H364" s="7">
        <f t="shared" si="11"/>
        <v>8.5454018472262416E-3</v>
      </c>
      <c r="J364">
        <v>1</v>
      </c>
    </row>
    <row r="365" spans="6:10" x14ac:dyDescent="0.2">
      <c r="F365" s="6">
        <v>1825</v>
      </c>
      <c r="G365" s="7">
        <f t="shared" si="10"/>
        <v>9.5570616981434618E-3</v>
      </c>
      <c r="H365" s="7">
        <f t="shared" si="11"/>
        <v>8.4986418701451533E-3</v>
      </c>
      <c r="J365">
        <v>1</v>
      </c>
    </row>
    <row r="366" spans="6:10" x14ac:dyDescent="0.2">
      <c r="F366" s="6">
        <v>1830</v>
      </c>
      <c r="G366" s="7">
        <f t="shared" si="10"/>
        <v>9.5049086620618926E-3</v>
      </c>
      <c r="H366" s="7">
        <f t="shared" si="11"/>
        <v>8.4522646477208051E-3</v>
      </c>
      <c r="J366">
        <v>1</v>
      </c>
    </row>
    <row r="367" spans="6:10" x14ac:dyDescent="0.2">
      <c r="F367" s="6">
        <v>1835</v>
      </c>
      <c r="G367" s="7">
        <f t="shared" si="10"/>
        <v>9.4531813639952989E-3</v>
      </c>
      <c r="H367" s="7">
        <f t="shared" si="11"/>
        <v>8.4062660139290375E-3</v>
      </c>
      <c r="J367">
        <v>1</v>
      </c>
    </row>
    <row r="368" spans="6:10" x14ac:dyDescent="0.2">
      <c r="F368" s="6">
        <v>1840</v>
      </c>
      <c r="G368" s="7">
        <f t="shared" si="10"/>
        <v>9.4018751826497726E-3</v>
      </c>
      <c r="H368" s="7">
        <f t="shared" si="11"/>
        <v>8.3606418592722716E-3</v>
      </c>
      <c r="J368">
        <v>1</v>
      </c>
    </row>
    <row r="369" spans="6:10" x14ac:dyDescent="0.2">
      <c r="F369" s="6">
        <v>1845</v>
      </c>
      <c r="G369" s="7">
        <f t="shared" si="10"/>
        <v>9.3509855592655965E-3</v>
      </c>
      <c r="H369" s="7">
        <f t="shared" si="11"/>
        <v>8.3153881298616214E-3</v>
      </c>
      <c r="J369">
        <v>1</v>
      </c>
    </row>
    <row r="370" spans="6:10" x14ac:dyDescent="0.2">
      <c r="F370" s="6">
        <v>1850</v>
      </c>
      <c r="G370" s="7">
        <f t="shared" si="10"/>
        <v>9.3005079966045484E-3</v>
      </c>
      <c r="H370" s="7">
        <f t="shared" si="11"/>
        <v>8.2705008265163485E-3</v>
      </c>
      <c r="J370">
        <v>1</v>
      </c>
    </row>
    <row r="371" spans="6:10" x14ac:dyDescent="0.2">
      <c r="F371" s="6">
        <v>1855</v>
      </c>
      <c r="G371" s="7">
        <f t="shared" si="10"/>
        <v>9.2504380579562975E-3</v>
      </c>
      <c r="H371" s="7">
        <f t="shared" si="11"/>
        <v>8.2259760038802983E-3</v>
      </c>
      <c r="J371">
        <v>1</v>
      </c>
    </row>
    <row r="372" spans="6:10" x14ac:dyDescent="0.2">
      <c r="F372" s="6">
        <v>1860</v>
      </c>
      <c r="G372" s="7">
        <f t="shared" si="10"/>
        <v>9.2007713661634485E-3</v>
      </c>
      <c r="H372" s="7">
        <f t="shared" si="11"/>
        <v>8.1818097695549215E-3</v>
      </c>
      <c r="J372">
        <v>1</v>
      </c>
    </row>
    <row r="373" spans="6:10" x14ac:dyDescent="0.2">
      <c r="F373" s="6">
        <v>1865</v>
      </c>
      <c r="G373" s="7">
        <f t="shared" si="10"/>
        <v>9.1515036026648851E-3</v>
      </c>
      <c r="H373" s="7">
        <f t="shared" si="11"/>
        <v>8.1379982832485553E-3</v>
      </c>
      <c r="J373">
        <v>1</v>
      </c>
    </row>
    <row r="374" spans="6:10" x14ac:dyDescent="0.2">
      <c r="F374" s="6">
        <v>1870</v>
      </c>
      <c r="G374" s="7">
        <f t="shared" si="10"/>
        <v>9.1026305065569704E-3</v>
      </c>
      <c r="H374" s="7">
        <f t="shared" si="11"/>
        <v>8.0945377559416068E-3</v>
      </c>
      <c r="J374">
        <v>1</v>
      </c>
    </row>
    <row r="375" spans="6:10" x14ac:dyDescent="0.2">
      <c r="F375" s="6">
        <v>1875</v>
      </c>
      <c r="G375" s="7">
        <f t="shared" si="10"/>
        <v>9.0541478736722684E-3</v>
      </c>
      <c r="H375" s="7">
        <f t="shared" si="11"/>
        <v>8.0514244490672935E-3</v>
      </c>
      <c r="J375">
        <v>1</v>
      </c>
    </row>
    <row r="376" spans="6:10" x14ac:dyDescent="0.2">
      <c r="F376" s="6">
        <v>1880</v>
      </c>
      <c r="G376" s="7">
        <f t="shared" si="10"/>
        <v>9.0060515556753817E-3</v>
      </c>
      <c r="H376" s="7">
        <f t="shared" si="11"/>
        <v>8.0086546737076179E-3</v>
      </c>
      <c r="J376">
        <v>1</v>
      </c>
    </row>
    <row r="377" spans="6:10" x14ac:dyDescent="0.2">
      <c r="F377" s="6">
        <v>1885</v>
      </c>
      <c r="G377" s="7">
        <f t="shared" si="10"/>
        <v>8.9583374591755572E-3</v>
      </c>
      <c r="H377" s="7">
        <f t="shared" si="11"/>
        <v>7.966224789804249E-3</v>
      </c>
      <c r="J377">
        <v>1</v>
      </c>
    </row>
    <row r="378" spans="6:10" x14ac:dyDescent="0.2">
      <c r="F378" s="6">
        <v>1890</v>
      </c>
      <c r="G378" s="7">
        <f t="shared" si="10"/>
        <v>8.9110015448557057E-3</v>
      </c>
      <c r="H378" s="7">
        <f t="shared" si="11"/>
        <v>7.9241312053840041E-3</v>
      </c>
      <c r="J378">
        <v>1</v>
      </c>
    </row>
    <row r="379" spans="6:10" x14ac:dyDescent="0.2">
      <c r="F379" s="6">
        <v>1895</v>
      </c>
      <c r="G379" s="7">
        <f t="shared" si="10"/>
        <v>8.8640398266174886E-3</v>
      </c>
      <c r="H379" s="7">
        <f t="shared" si="11"/>
        <v>7.8823703757986106E-3</v>
      </c>
      <c r="J379">
        <v>1</v>
      </c>
    </row>
    <row r="380" spans="6:10" x14ac:dyDescent="0.2">
      <c r="F380" s="6">
        <v>1900</v>
      </c>
      <c r="G380" s="7">
        <f t="shared" si="10"/>
        <v>8.8174483707421248E-3</v>
      </c>
      <c r="H380" s="7">
        <f t="shared" si="11"/>
        <v>7.8409388029784498E-3</v>
      </c>
      <c r="J380">
        <v>1</v>
      </c>
    </row>
    <row r="381" spans="6:10" x14ac:dyDescent="0.2">
      <c r="F381" s="6">
        <v>1905</v>
      </c>
      <c r="G381" s="7">
        <f t="shared" si="10"/>
        <v>8.7712232950666012E-3</v>
      </c>
      <c r="H381" s="7">
        <f t="shared" si="11"/>
        <v>7.7998330347000102E-3</v>
      </c>
      <c r="J381">
        <v>1</v>
      </c>
    </row>
    <row r="382" spans="6:10" x14ac:dyDescent="0.2">
      <c r="F382" s="6">
        <v>1910</v>
      </c>
      <c r="G382" s="7">
        <f t="shared" si="10"/>
        <v>8.7253607681749591E-3</v>
      </c>
      <c r="H382" s="7">
        <f t="shared" si="11"/>
        <v>7.759049663866726E-3</v>
      </c>
      <c r="J382">
        <v>1</v>
      </c>
    </row>
    <row r="383" spans="6:10" x14ac:dyDescent="0.2">
      <c r="F383" s="6">
        <v>1915</v>
      </c>
      <c r="G383" s="7">
        <f t="shared" si="10"/>
        <v>8.6798570086043438E-3</v>
      </c>
      <c r="H383" s="7">
        <f t="shared" si="11"/>
        <v>7.7185853278029584E-3</v>
      </c>
      <c r="J383">
        <v>1</v>
      </c>
    </row>
    <row r="384" spans="6:10" x14ac:dyDescent="0.2">
      <c r="F384" s="6">
        <v>1920</v>
      </c>
      <c r="G384" s="7">
        <f t="shared" si="10"/>
        <v>8.6347082840655034E-3</v>
      </c>
      <c r="H384" s="7">
        <f t="shared" si="11"/>
        <v>7.6784367075608193E-3</v>
      </c>
      <c r="J384">
        <v>1</v>
      </c>
    </row>
    <row r="385" spans="6:10" x14ac:dyDescent="0.2">
      <c r="F385" s="6">
        <v>1925</v>
      </c>
      <c r="G385" s="7">
        <f t="shared" si="10"/>
        <v>8.5899109106774337E-3</v>
      </c>
      <c r="H385" s="7">
        <f t="shared" si="11"/>
        <v>7.6386005272395894E-3</v>
      </c>
      <c r="J385">
        <v>1</v>
      </c>
    </row>
    <row r="386" spans="6:10" x14ac:dyDescent="0.2">
      <c r="F386" s="6">
        <v>1930</v>
      </c>
      <c r="G386" s="7">
        <f t="shared" si="10"/>
        <v>8.5454612522159173E-3</v>
      </c>
      <c r="H386" s="7">
        <f t="shared" si="11"/>
        <v>7.59907355331746E-3</v>
      </c>
      <c r="J386">
        <v>1</v>
      </c>
    </row>
    <row r="387" spans="6:10" x14ac:dyDescent="0.2">
      <c r="F387" s="6">
        <v>1935</v>
      </c>
      <c r="G387" s="7">
        <f t="shared" ref="G387:G401" si="12">($C$3*$C$12)/(4*F387*F387*PI())</f>
        <v>8.5013557193755907E-3</v>
      </c>
      <c r="H387" s="7">
        <f t="shared" ref="H387:H401" si="13">($C$3*$C$14)/(4*F387*F387*PI())</f>
        <v>7.5598525939953413E-3</v>
      </c>
      <c r="J387">
        <v>1</v>
      </c>
    </row>
    <row r="388" spans="6:10" x14ac:dyDescent="0.2">
      <c r="F388" s="6">
        <v>1940</v>
      </c>
      <c r="G388" s="7">
        <f t="shared" si="12"/>
        <v>8.4575907690453457E-3</v>
      </c>
      <c r="H388" s="7">
        <f t="shared" si="13"/>
        <v>7.5209344985525039E-3</v>
      </c>
      <c r="J388">
        <v>1</v>
      </c>
    </row>
    <row r="389" spans="6:10" x14ac:dyDescent="0.2">
      <c r="F389" s="6">
        <v>1945</v>
      </c>
      <c r="G389" s="7">
        <f t="shared" si="12"/>
        <v>8.4141629035967436E-3</v>
      </c>
      <c r="H389" s="7">
        <f t="shared" si="13"/>
        <v>7.4823161567137949E-3</v>
      </c>
      <c r="J389">
        <v>1</v>
      </c>
    </row>
    <row r="390" spans="6:10" x14ac:dyDescent="0.2">
      <c r="F390" s="6">
        <v>1950</v>
      </c>
      <c r="G390" s="7">
        <f t="shared" si="12"/>
        <v>8.3710686701851597E-3</v>
      </c>
      <c r="H390" s="7">
        <f t="shared" si="13"/>
        <v>7.4439944980281931E-3</v>
      </c>
      <c r="J390">
        <v>1</v>
      </c>
    </row>
    <row r="391" spans="6:10" x14ac:dyDescent="0.2">
      <c r="F391" s="6">
        <v>1955</v>
      </c>
      <c r="G391" s="7">
        <f t="shared" si="12"/>
        <v>8.3283046600634656E-3</v>
      </c>
      <c r="H391" s="7">
        <f t="shared" si="13"/>
        <v>7.4059664912584835E-3</v>
      </c>
      <c r="J391">
        <v>1</v>
      </c>
    </row>
    <row r="392" spans="6:10" x14ac:dyDescent="0.2">
      <c r="F392" s="6">
        <v>1960</v>
      </c>
      <c r="G392" s="7">
        <f t="shared" si="12"/>
        <v>8.2858675079079212E-3</v>
      </c>
      <c r="H392" s="7">
        <f t="shared" si="13"/>
        <v>7.3682291437818107E-3</v>
      </c>
      <c r="J392">
        <v>1</v>
      </c>
    </row>
    <row r="393" spans="6:10" x14ac:dyDescent="0.2">
      <c r="F393" s="6">
        <v>1965</v>
      </c>
      <c r="G393" s="7">
        <f t="shared" si="12"/>
        <v>8.2437538911560634E-3</v>
      </c>
      <c r="H393" s="7">
        <f t="shared" si="13"/>
        <v>7.3307795010009013E-3</v>
      </c>
      <c r="J393">
        <v>1</v>
      </c>
    </row>
    <row r="394" spans="6:10" x14ac:dyDescent="0.2">
      <c r="F394" s="6">
        <v>1970</v>
      </c>
      <c r="G394" s="7">
        <f t="shared" si="12"/>
        <v>8.2019605293563516E-3</v>
      </c>
      <c r="H394" s="7">
        <f t="shared" si="13"/>
        <v>7.2936146457657251E-3</v>
      </c>
      <c r="J394">
        <v>1</v>
      </c>
    </row>
    <row r="395" spans="6:10" x14ac:dyDescent="0.2">
      <c r="F395" s="6">
        <v>1975</v>
      </c>
      <c r="G395" s="7">
        <f t="shared" si="12"/>
        <v>8.1604841835293228E-3</v>
      </c>
      <c r="H395" s="7">
        <f t="shared" si="13"/>
        <v>7.2567316978054035E-3</v>
      </c>
      <c r="J395">
        <v>1</v>
      </c>
    </row>
    <row r="396" spans="6:10" x14ac:dyDescent="0.2">
      <c r="F396" s="6">
        <v>1980</v>
      </c>
      <c r="G396" s="7">
        <f t="shared" si="12"/>
        <v>8.1193216555400134E-3</v>
      </c>
      <c r="H396" s="7">
        <f t="shared" si="13"/>
        <v>7.2201278131701369E-3</v>
      </c>
      <c r="J396">
        <v>1</v>
      </c>
    </row>
    <row r="397" spans="6:10" x14ac:dyDescent="0.2">
      <c r="F397" s="6">
        <v>1985</v>
      </c>
      <c r="G397" s="7">
        <f t="shared" si="12"/>
        <v>8.0784697874814425E-3</v>
      </c>
      <c r="H397" s="7">
        <f t="shared" si="13"/>
        <v>7.1838001836829635E-3</v>
      </c>
      <c r="J397">
        <v>1</v>
      </c>
    </row>
    <row r="398" spans="6:10" x14ac:dyDescent="0.2">
      <c r="F398" s="6">
        <v>1990</v>
      </c>
      <c r="G398" s="7">
        <f t="shared" si="12"/>
        <v>8.0379254610689291E-3</v>
      </c>
      <c r="H398" s="7">
        <f t="shared" si="13"/>
        <v>7.147746036401152E-3</v>
      </c>
      <c r="J398">
        <v>1</v>
      </c>
    </row>
    <row r="399" spans="6:10" x14ac:dyDescent="0.2">
      <c r="F399" s="6">
        <v>1995</v>
      </c>
      <c r="G399" s="7">
        <f t="shared" si="12"/>
        <v>7.9976855970450098E-3</v>
      </c>
      <c r="H399" s="7">
        <f t="shared" si="13"/>
        <v>7.1119626330870293E-3</v>
      </c>
      <c r="J399">
        <v>1</v>
      </c>
    </row>
    <row r="400" spans="6:10" x14ac:dyDescent="0.2">
      <c r="F400" s="6">
        <v>2000</v>
      </c>
      <c r="G400" s="7">
        <f t="shared" si="12"/>
        <v>7.9577471545947669E-3</v>
      </c>
      <c r="H400" s="7">
        <f t="shared" si="13"/>
        <v>7.076447269688051E-3</v>
      </c>
      <c r="J400">
        <v>1</v>
      </c>
    </row>
    <row r="401" spans="6:10" x14ac:dyDescent="0.2">
      <c r="F401" s="6">
        <v>2005</v>
      </c>
      <c r="G401" s="7">
        <f t="shared" si="12"/>
        <v>7.9181071307713423E-3</v>
      </c>
      <c r="H401" s="7">
        <f t="shared" si="13"/>
        <v>7.0411972758259471E-3</v>
      </c>
      <c r="J401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2016-01-15T16:29:10Z</dcterms:created>
  <dcterms:modified xsi:type="dcterms:W3CDTF">2016-01-19T18:21:45Z</dcterms:modified>
</cp:coreProperties>
</file>