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H5" i="1"/>
  <c r="H6" i="1"/>
  <c r="H7" i="1"/>
  <c r="H8" i="1"/>
  <c r="I4" i="1"/>
  <c r="H4" i="1"/>
  <c r="F2" i="1"/>
  <c r="E5" i="1"/>
  <c r="E6" i="1"/>
  <c r="E7" i="1"/>
  <c r="E8" i="1"/>
  <c r="D5" i="1"/>
  <c r="D6" i="1"/>
  <c r="D7" i="1"/>
  <c r="D8" i="1"/>
  <c r="E4" i="1"/>
  <c r="D4" i="1"/>
  <c r="G2" i="1"/>
</calcChain>
</file>

<file path=xl/sharedStrings.xml><?xml version="1.0" encoding="utf-8"?>
<sst xmlns="http://schemas.openxmlformats.org/spreadsheetml/2006/main" count="18" uniqueCount="17">
  <si>
    <t>Uplink</t>
  </si>
  <si>
    <t>Downlink</t>
  </si>
  <si>
    <t>IF option 1</t>
  </si>
  <si>
    <t>IF option 2</t>
  </si>
  <si>
    <t>IF option 3</t>
  </si>
  <si>
    <t>Which Link?</t>
  </si>
  <si>
    <t>Frequency?</t>
  </si>
  <si>
    <t>Half Bandwidth?</t>
  </si>
  <si>
    <t>Second Harmonic?</t>
  </si>
  <si>
    <t>IF option 4</t>
  </si>
  <si>
    <t>Dummy variable amplitude for chart.</t>
  </si>
  <si>
    <t>Receiver High Side LO?</t>
  </si>
  <si>
    <t>Receiver Low side LO?</t>
  </si>
  <si>
    <t>3dB(?) LNB range from datasheet</t>
  </si>
  <si>
    <t>2nd Harmonic Mix with LO High Side?</t>
  </si>
  <si>
    <t>2nd Harmonic Mix with LO Low Side?</t>
  </si>
  <si>
    <t>How far away from Downlink?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</si>
</sst>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Harmonic Mix With LO (Low)</c:v>
          </c:tx>
          <c:spPr>
            <a:ln w="66675">
              <a:noFill/>
            </a:ln>
          </c:spPr>
          <c:xVal>
            <c:numRef>
              <c:f>Sheet1!$I$4:$I$8</c:f>
              <c:numCache>
                <c:formatCode>General</c:formatCode>
                <c:ptCount val="5"/>
                <c:pt idx="0">
                  <c:v>1690.0</c:v>
                </c:pt>
                <c:pt idx="1">
                  <c:v>1990.0</c:v>
                </c:pt>
                <c:pt idx="2">
                  <c:v>1125.0</c:v>
                </c:pt>
                <c:pt idx="3">
                  <c:v>1155.0</c:v>
                </c:pt>
                <c:pt idx="4">
                  <c:v>2490.0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2nd Harmonic Mix with LO (High)</c:v>
          </c:tx>
          <c:spPr>
            <a:ln w="66675">
              <a:noFill/>
            </a:ln>
          </c:spPr>
          <c:xVal>
            <c:numRef>
              <c:f>Sheet1!$H$4:$H$8</c:f>
              <c:numCache>
                <c:formatCode>General</c:formatCode>
                <c:ptCount val="5"/>
                <c:pt idx="0">
                  <c:v>22590.0</c:v>
                </c:pt>
                <c:pt idx="1">
                  <c:v>22890.0</c:v>
                </c:pt>
                <c:pt idx="2">
                  <c:v>22025.0</c:v>
                </c:pt>
                <c:pt idx="3">
                  <c:v>22055.0</c:v>
                </c:pt>
                <c:pt idx="4">
                  <c:v>23390.0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LNB 3dB Range</c:v>
          </c:tx>
          <c:spPr>
            <a:ln w="66675">
              <a:noFill/>
            </a:ln>
          </c:spPr>
          <c:xVal>
            <c:numRef>
              <c:f>Sheet1!$K$2:$K$3</c:f>
              <c:numCache>
                <c:formatCode>General</c:formatCode>
                <c:ptCount val="2"/>
                <c:pt idx="0">
                  <c:v>10700.0</c:v>
                </c:pt>
                <c:pt idx="1">
                  <c:v>12750.0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Downlink</c:v>
          </c:tx>
          <c:spPr>
            <a:ln w="66675">
              <a:noFill/>
            </a:ln>
          </c:spPr>
          <c:xVal>
            <c:numRef>
              <c:f>Sheet1!$B$3</c:f>
              <c:numCache>
                <c:formatCode>General</c:formatCode>
                <c:ptCount val="1"/>
                <c:pt idx="0">
                  <c:v>10450.0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v>Uplink Second Harmonic</c:v>
          </c:tx>
          <c:spPr>
            <a:ln w="66675">
              <a:noFill/>
            </a:ln>
          </c:spPr>
          <c:xVal>
            <c:numRef>
              <c:f>Sheet1!$F$2</c:f>
              <c:numCache>
                <c:formatCode>General</c:formatCode>
                <c:ptCount val="1"/>
                <c:pt idx="0">
                  <c:v>11440.0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93016"/>
        <c:axId val="-2108746536"/>
      </c:scatterChart>
      <c:valAx>
        <c:axId val="-21096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746536"/>
        <c:crosses val="autoZero"/>
        <c:crossBetween val="midCat"/>
      </c:valAx>
      <c:valAx>
        <c:axId val="-210874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9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184150</xdr:rowOff>
    </xdr:from>
    <xdr:to>
      <xdr:col>10</xdr:col>
      <xdr:colOff>368300</xdr:colOff>
      <xdr:row>30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2" sqref="G2"/>
    </sheetView>
  </sheetViews>
  <sheetFormatPr baseColWidth="10" defaultRowHeight="15" x14ac:dyDescent="0"/>
  <cols>
    <col min="2" max="2" width="10.83203125" customWidth="1"/>
    <col min="3" max="3" width="12" customWidth="1"/>
    <col min="4" max="4" width="7.83203125" customWidth="1"/>
    <col min="5" max="5" width="8.33203125" customWidth="1"/>
    <col min="6" max="6" width="10.33203125" customWidth="1"/>
    <col min="7" max="7" width="11.33203125" customWidth="1"/>
    <col min="8" max="8" width="10.5" customWidth="1"/>
    <col min="9" max="9" width="10.83203125" customWidth="1"/>
    <col min="10" max="10" width="9.33203125" customWidth="1"/>
  </cols>
  <sheetData>
    <row r="1" spans="1:11" ht="75">
      <c r="A1" s="1" t="s">
        <v>5</v>
      </c>
      <c r="B1" s="1" t="s">
        <v>6</v>
      </c>
      <c r="C1" s="1" t="s">
        <v>7</v>
      </c>
      <c r="D1" s="1" t="s">
        <v>11</v>
      </c>
      <c r="E1" s="1" t="s">
        <v>12</v>
      </c>
      <c r="F1" s="1" t="s">
        <v>8</v>
      </c>
      <c r="G1" s="1" t="s">
        <v>16</v>
      </c>
      <c r="H1" s="1" t="s">
        <v>14</v>
      </c>
      <c r="I1" s="1" t="s">
        <v>15</v>
      </c>
      <c r="J1" s="1" t="s">
        <v>10</v>
      </c>
      <c r="K1" s="1" t="s">
        <v>13</v>
      </c>
    </row>
    <row r="2" spans="1:11">
      <c r="A2" t="s">
        <v>0</v>
      </c>
      <c r="B2">
        <v>5725</v>
      </c>
      <c r="C2">
        <v>5</v>
      </c>
      <c r="F2">
        <f>2*(B2-C2)</f>
        <v>11440</v>
      </c>
      <c r="G2">
        <f>F2-(B3+C3)</f>
        <v>985</v>
      </c>
      <c r="K2">
        <v>10700</v>
      </c>
    </row>
    <row r="3" spans="1:11">
      <c r="A3" t="s">
        <v>1</v>
      </c>
      <c r="B3">
        <v>10450</v>
      </c>
      <c r="C3">
        <v>5</v>
      </c>
      <c r="K3">
        <v>12750</v>
      </c>
    </row>
    <row r="4" spans="1:11">
      <c r="A4" t="s">
        <v>2</v>
      </c>
      <c r="B4">
        <v>700</v>
      </c>
      <c r="D4">
        <f>$B$3+B4</f>
        <v>11150</v>
      </c>
      <c r="E4">
        <f>$B$3-B4</f>
        <v>9750</v>
      </c>
      <c r="H4">
        <f>$F$2+D4</f>
        <v>22590</v>
      </c>
      <c r="I4">
        <f>$F$2-E4</f>
        <v>1690</v>
      </c>
      <c r="J4">
        <v>1</v>
      </c>
    </row>
    <row r="5" spans="1:11">
      <c r="A5" t="s">
        <v>3</v>
      </c>
      <c r="B5">
        <v>1000</v>
      </c>
      <c r="D5">
        <f t="shared" ref="D5:D8" si="0">$B$3+B5</f>
        <v>11450</v>
      </c>
      <c r="E5">
        <f t="shared" ref="E5:E8" si="1">$B$3-B5</f>
        <v>9450</v>
      </c>
      <c r="H5">
        <f t="shared" ref="H5:H8" si="2">$F$2+D5</f>
        <v>22890</v>
      </c>
      <c r="I5">
        <f t="shared" ref="I5:I8" si="3">$F$2-E5</f>
        <v>1990</v>
      </c>
      <c r="J5">
        <v>1</v>
      </c>
    </row>
    <row r="6" spans="1:11">
      <c r="A6" t="s">
        <v>4</v>
      </c>
      <c r="B6">
        <v>135</v>
      </c>
      <c r="D6">
        <f t="shared" si="0"/>
        <v>10585</v>
      </c>
      <c r="E6">
        <f t="shared" si="1"/>
        <v>10315</v>
      </c>
      <c r="H6">
        <f t="shared" si="2"/>
        <v>22025</v>
      </c>
      <c r="I6">
        <f t="shared" si="3"/>
        <v>1125</v>
      </c>
      <c r="J6">
        <v>1</v>
      </c>
    </row>
    <row r="7" spans="1:11">
      <c r="A7" t="s">
        <v>4</v>
      </c>
      <c r="B7">
        <v>165</v>
      </c>
      <c r="D7">
        <f t="shared" si="0"/>
        <v>10615</v>
      </c>
      <c r="E7">
        <f t="shared" si="1"/>
        <v>10285</v>
      </c>
      <c r="H7">
        <f t="shared" si="2"/>
        <v>22055</v>
      </c>
      <c r="I7">
        <f t="shared" si="3"/>
        <v>1155</v>
      </c>
      <c r="J7">
        <v>1</v>
      </c>
    </row>
    <row r="8" spans="1:11">
      <c r="A8" t="s">
        <v>9</v>
      </c>
      <c r="B8">
        <v>1500</v>
      </c>
      <c r="D8">
        <f t="shared" si="0"/>
        <v>11950</v>
      </c>
      <c r="E8">
        <f t="shared" si="1"/>
        <v>8950</v>
      </c>
      <c r="H8">
        <f t="shared" si="2"/>
        <v>23390</v>
      </c>
      <c r="I8">
        <f t="shared" si="3"/>
        <v>2490</v>
      </c>
      <c r="J8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Optimized Tomfoolery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Michelle Thompson</cp:lastModifiedBy>
  <dcterms:created xsi:type="dcterms:W3CDTF">2016-02-25T01:09:45Z</dcterms:created>
  <dcterms:modified xsi:type="dcterms:W3CDTF">2016-02-25T20:22:28Z</dcterms:modified>
</cp:coreProperties>
</file>