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14100" yWindow="960" windowWidth="32020" windowHeight="261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30" i="1"/>
  <c r="G132" i="1"/>
  <c r="G133" i="1"/>
  <c r="G134" i="1"/>
  <c r="G136" i="1"/>
  <c r="G137" i="1"/>
  <c r="G138" i="1"/>
  <c r="G139" i="1"/>
  <c r="G140" i="1"/>
  <c r="G12" i="1"/>
  <c r="B7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9" i="1"/>
  <c r="F69" i="1"/>
  <c r="E70" i="1"/>
  <c r="F70" i="1"/>
  <c r="E71" i="1"/>
  <c r="F71" i="1"/>
  <c r="E72" i="1"/>
  <c r="F72" i="1"/>
  <c r="E73" i="1"/>
  <c r="F73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4" i="1"/>
  <c r="F124" i="1"/>
  <c r="E125" i="1"/>
  <c r="F125" i="1"/>
  <c r="E130" i="1"/>
  <c r="F130" i="1"/>
  <c r="E132" i="1"/>
  <c r="F132" i="1"/>
  <c r="E133" i="1"/>
  <c r="F133" i="1"/>
  <c r="E134" i="1"/>
  <c r="F134" i="1"/>
  <c r="E136" i="1"/>
  <c r="F136" i="1"/>
  <c r="E137" i="1"/>
  <c r="F137" i="1"/>
  <c r="E138" i="1"/>
  <c r="F138" i="1"/>
  <c r="E139" i="1"/>
  <c r="F139" i="1"/>
  <c r="E140" i="1"/>
  <c r="F140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12" i="1"/>
  <c r="F12" i="1"/>
</calcChain>
</file>

<file path=xl/sharedStrings.xml><?xml version="1.0" encoding="utf-8"?>
<sst xmlns="http://schemas.openxmlformats.org/spreadsheetml/2006/main" count="140" uniqueCount="112">
  <si>
    <t>Symbol Rate</t>
  </si>
  <si>
    <t>Short FECFRAME</t>
  </si>
  <si>
    <t>Long FECFRAME</t>
  </si>
  <si>
    <t>bits</t>
  </si>
  <si>
    <t>Medium FECFRAME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</si>
  <si>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</si>
  <si>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</si>
  <si>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</si>
  <si>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</si>
  <si>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</si>
  <si>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</si>
  <si>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4/5</t>
  </si>
  <si>
    <t>QPSK code rate 3/4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</si>
  <si>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</si>
  <si>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</si>
  <si>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</si>
  <si>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</si>
  <si>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</si>
  <si>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</si>
  <si>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This means DVB-S2</t>
  </si>
  <si>
    <t>This means DVB-S2X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</si>
  <si>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</si>
  <si>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</si>
  <si>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</si>
  <si>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</si>
  <si>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</si>
  <si>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</si>
  <si>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</si>
  <si>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</si>
  <si>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</si>
  <si>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</si>
  <si>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</si>
  <si>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32APSK code rate 3/4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</si>
  <si>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</si>
  <si>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</si>
  <si>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</si>
  <si>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</si>
  <si>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</si>
  <si>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</si>
  <si>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</si>
  <si>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</si>
  <si>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</si>
  <si>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</si>
  <si>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</si>
  <si>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</si>
  <si>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</si>
  <si>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</si>
  <si>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</si>
  <si>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</si>
  <si>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</si>
  <si>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</si>
  <si>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4/5</t>
  </si>
  <si>
    <t>32APSK code rate 5/6</t>
  </si>
  <si>
    <t>32APSK code rate 8/9</t>
  </si>
  <si>
    <t>32APSK code rate 9/10</t>
  </si>
  <si>
    <t>32APSK code rate 32/45</t>
  </si>
  <si>
    <t>32APSK code rate 2/3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</si>
  <si>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</si>
  <si>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</si>
  <si>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</si>
  <si>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</si>
  <si>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</si>
  <si>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</si>
  <si>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</si>
  <si>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</si>
  <si>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</si>
  <si>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</si>
  <si>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</si>
  <si>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</si>
  <si>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</si>
  <si>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</si>
  <si>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</si>
  <si>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</si>
  <si>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</si>
  <si>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</si>
  <si>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</si>
  <si>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</si>
  <si>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</si>
  <si>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</si>
  <si>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</si>
  <si>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</si>
  <si>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</si>
  <si>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</si>
  <si>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</si>
  <si>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</si>
  <si>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</si>
  <si>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</si>
  <si>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</si>
  <si>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</si>
  <si>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</si>
  <si>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VL-SNR</t>
  </si>
  <si>
    <t>BPSK code rate 1/5</t>
  </si>
  <si>
    <t>BPSK code rate 11/45</t>
  </si>
  <si>
    <t>BPSK code rate 1/3</t>
  </si>
  <si>
    <t>QPSK code rate 2/9</t>
  </si>
  <si>
    <t>BPSK code rate 4/15</t>
  </si>
  <si>
    <t>BPSK-Spread2 code rate 1/2</t>
  </si>
  <si>
    <t>BPSK-Spread2 code rate 11/45</t>
  </si>
  <si>
    <t>Modulation Order</t>
  </si>
  <si>
    <t>if</t>
  </si>
  <si>
    <t>then</t>
  </si>
  <si>
    <t>Bit Rate is</t>
  </si>
  <si>
    <t>Number of</t>
  </si>
  <si>
    <t>Fixed Number of Users</t>
  </si>
  <si>
    <t>Bits Available To</t>
  </si>
  <si>
    <t>Hz</t>
  </si>
  <si>
    <t>operators</t>
  </si>
  <si>
    <t>baud</t>
  </si>
  <si>
    <t>Users at Fixed Bit Rate</t>
  </si>
  <si>
    <t>This means you can change the value</t>
  </si>
  <si>
    <t>If using a fixed bit rate per operator:</t>
  </si>
  <si>
    <t>If using a fixed number of operator: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</si>
</sst>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3" borderId="0" xfId="0" applyNumberFormat="1" applyFill="1"/>
    <xf numFmtId="13" fontId="0" fillId="0" borderId="0" xfId="0" applyNumberFormat="1"/>
    <xf numFmtId="0" fontId="1" fillId="0" borderId="0" xfId="0" applyFont="1" applyFill="1"/>
    <xf numFmtId="13" fontId="1" fillId="0" borderId="0" xfId="0" applyNumberFormat="1" applyFont="1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4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A6" sqref="A6"/>
    </sheetView>
  </sheetViews>
  <sheetFormatPr baseColWidth="10" defaultRowHeight="16" x14ac:dyDescent="0.2"/>
  <cols>
    <col min="1" max="1" width="32.1640625" customWidth="1"/>
    <col min="2" max="2" width="11.5" customWidth="1"/>
    <col min="4" max="4" width="16.1640625" customWidth="1"/>
    <col min="5" max="5" width="18.6640625" customWidth="1"/>
    <col min="6" max="6" width="19.83203125" customWidth="1"/>
    <col min="7" max="7" width="21.1640625" customWidth="1"/>
  </cols>
  <sheetData>
    <row r="1" spans="1:7" x14ac:dyDescent="0.2">
      <c r="A1" s="3" t="s">
        <v>19</v>
      </c>
    </row>
    <row r="2" spans="1:7" x14ac:dyDescent="0.2">
      <c r="A2" s="2" t="s">
        <v>20</v>
      </c>
    </row>
    <row r="3" spans="1:7" x14ac:dyDescent="0.2">
      <c r="A3" s="12" t="s">
        <v>109</v>
      </c>
    </row>
    <row r="5" spans="1:7" x14ac:dyDescent="0.2">
      <c r="A5" t="s">
        <v>110</v>
      </c>
      <c r="B5" s="12">
        <v>5000</v>
      </c>
      <c r="C5" t="s">
        <v>105</v>
      </c>
    </row>
    <row r="6" spans="1:7" x14ac:dyDescent="0.2">
      <c r="A6" t="s">
        <v>111</v>
      </c>
      <c r="B6" s="12">
        <v>200</v>
      </c>
      <c r="C6" t="s">
        <v>106</v>
      </c>
    </row>
    <row r="7" spans="1:7" x14ac:dyDescent="0.2">
      <c r="A7" t="s">
        <v>0</v>
      </c>
      <c r="B7" s="12">
        <f>6*10^6</f>
        <v>6000000</v>
      </c>
      <c r="C7" t="s">
        <v>107</v>
      </c>
    </row>
    <row r="10" spans="1:7" x14ac:dyDescent="0.2">
      <c r="D10" t="s">
        <v>99</v>
      </c>
      <c r="E10" t="s">
        <v>100</v>
      </c>
      <c r="F10" t="s">
        <v>102</v>
      </c>
      <c r="G10" t="s">
        <v>104</v>
      </c>
    </row>
    <row r="11" spans="1:7" x14ac:dyDescent="0.2">
      <c r="A11" t="s">
        <v>2</v>
      </c>
      <c r="B11">
        <v>64800</v>
      </c>
      <c r="C11" t="s">
        <v>3</v>
      </c>
      <c r="D11" t="s">
        <v>98</v>
      </c>
      <c r="E11" t="s">
        <v>101</v>
      </c>
      <c r="F11" t="s">
        <v>108</v>
      </c>
      <c r="G11" t="s">
        <v>103</v>
      </c>
    </row>
    <row r="12" spans="1:7" x14ac:dyDescent="0.2">
      <c r="A12" s="3" t="s">
        <v>5</v>
      </c>
      <c r="B12" s="1">
        <v>0.25</v>
      </c>
      <c r="C12" s="1"/>
      <c r="D12">
        <v>4</v>
      </c>
      <c r="E12" s="10">
        <f>$B$7*D12*B12</f>
        <v>6000000</v>
      </c>
      <c r="F12" s="11">
        <f>E12/$B$5</f>
        <v>1200</v>
      </c>
      <c r="G12" s="11">
        <f>E12/$B$6</f>
        <v>30000</v>
      </c>
    </row>
    <row r="13" spans="1:7" x14ac:dyDescent="0.2">
      <c r="A13" s="3" t="s">
        <v>6</v>
      </c>
      <c r="B13" s="1">
        <v>0.33333333333333331</v>
      </c>
      <c r="D13">
        <v>4</v>
      </c>
      <c r="E13" s="10">
        <f t="shared" ref="E13:E25" si="0">$B$7*D13*B13</f>
        <v>8000000</v>
      </c>
      <c r="F13" s="11">
        <f t="shared" ref="F13:F76" si="1">E13/$B$5</f>
        <v>1600</v>
      </c>
      <c r="G13" s="11">
        <f>E13/$B$6</f>
        <v>40000</v>
      </c>
    </row>
    <row r="14" spans="1:7" x14ac:dyDescent="0.2">
      <c r="A14" s="3" t="s">
        <v>7</v>
      </c>
      <c r="B14" s="1">
        <v>0.4</v>
      </c>
      <c r="D14">
        <v>4</v>
      </c>
      <c r="E14" s="10">
        <f t="shared" si="0"/>
        <v>9600000</v>
      </c>
      <c r="F14" s="11">
        <f t="shared" si="1"/>
        <v>1920</v>
      </c>
      <c r="G14" s="11">
        <f>E14/$B$6</f>
        <v>48000</v>
      </c>
    </row>
    <row r="15" spans="1:7" x14ac:dyDescent="0.2">
      <c r="A15" s="3" t="s">
        <v>8</v>
      </c>
      <c r="B15" s="1">
        <v>0.5</v>
      </c>
      <c r="D15">
        <v>4</v>
      </c>
      <c r="E15" s="10">
        <f t="shared" si="0"/>
        <v>12000000</v>
      </c>
      <c r="F15" s="11">
        <f t="shared" si="1"/>
        <v>2400</v>
      </c>
      <c r="G15" s="11">
        <f>E15/$B$6</f>
        <v>60000</v>
      </c>
    </row>
    <row r="16" spans="1:7" x14ac:dyDescent="0.2">
      <c r="A16" s="3" t="s">
        <v>9</v>
      </c>
      <c r="B16" s="1">
        <v>0.6</v>
      </c>
      <c r="D16">
        <v>4</v>
      </c>
      <c r="E16" s="10">
        <f t="shared" si="0"/>
        <v>14400000</v>
      </c>
      <c r="F16" s="11">
        <f t="shared" si="1"/>
        <v>2880</v>
      </c>
      <c r="G16" s="11">
        <f>E16/$B$6</f>
        <v>72000</v>
      </c>
    </row>
    <row r="17" spans="1:7" x14ac:dyDescent="0.2">
      <c r="A17" s="3" t="s">
        <v>10</v>
      </c>
      <c r="B17" s="1">
        <v>0.66666666666666663</v>
      </c>
      <c r="D17">
        <v>4</v>
      </c>
      <c r="E17" s="10">
        <f t="shared" si="0"/>
        <v>16000000</v>
      </c>
      <c r="F17" s="11">
        <f t="shared" si="1"/>
        <v>3200</v>
      </c>
      <c r="G17" s="11">
        <f>E17/$B$6</f>
        <v>80000</v>
      </c>
    </row>
    <row r="18" spans="1:7" x14ac:dyDescent="0.2">
      <c r="A18" s="3" t="s">
        <v>12</v>
      </c>
      <c r="B18" s="1">
        <v>0.75</v>
      </c>
      <c r="D18">
        <v>4</v>
      </c>
      <c r="E18" s="10">
        <f t="shared" si="0"/>
        <v>18000000</v>
      </c>
      <c r="F18" s="11">
        <f t="shared" si="1"/>
        <v>3600</v>
      </c>
      <c r="G18" s="11">
        <f>E18/$B$6</f>
        <v>90000</v>
      </c>
    </row>
    <row r="19" spans="1:7" x14ac:dyDescent="0.2">
      <c r="A19" s="3" t="s">
        <v>11</v>
      </c>
      <c r="B19" s="1">
        <v>0.8</v>
      </c>
      <c r="D19">
        <v>4</v>
      </c>
      <c r="E19" s="10">
        <f t="shared" si="0"/>
        <v>19200000</v>
      </c>
      <c r="F19" s="11">
        <f t="shared" si="1"/>
        <v>3840</v>
      </c>
      <c r="G19" s="11">
        <f>E19/$B$6</f>
        <v>96000</v>
      </c>
    </row>
    <row r="20" spans="1:7" x14ac:dyDescent="0.2">
      <c r="A20" s="3" t="s">
        <v>13</v>
      </c>
      <c r="B20" s="1">
        <v>0.83333333333333337</v>
      </c>
      <c r="D20">
        <v>4</v>
      </c>
      <c r="E20" s="10">
        <f t="shared" si="0"/>
        <v>20000000</v>
      </c>
      <c r="F20" s="11">
        <f t="shared" si="1"/>
        <v>4000</v>
      </c>
      <c r="G20" s="11">
        <f>E20/$B$6</f>
        <v>100000</v>
      </c>
    </row>
    <row r="21" spans="1:7" x14ac:dyDescent="0.2">
      <c r="A21" s="3" t="s">
        <v>14</v>
      </c>
      <c r="B21" s="1">
        <v>0.88888888888888884</v>
      </c>
      <c r="D21">
        <v>4</v>
      </c>
      <c r="E21" s="10">
        <f t="shared" si="0"/>
        <v>21333333.333333332</v>
      </c>
      <c r="F21" s="11">
        <f t="shared" si="1"/>
        <v>4266.6666666666661</v>
      </c>
      <c r="G21" s="11">
        <f>E21/$B$6</f>
        <v>106666.66666666666</v>
      </c>
    </row>
    <row r="22" spans="1:7" x14ac:dyDescent="0.2">
      <c r="A22" s="3" t="s">
        <v>15</v>
      </c>
      <c r="B22" s="1">
        <v>0.9</v>
      </c>
      <c r="D22">
        <v>4</v>
      </c>
      <c r="E22" s="10">
        <f t="shared" si="0"/>
        <v>21600000</v>
      </c>
      <c r="F22" s="11">
        <f t="shared" si="1"/>
        <v>4320</v>
      </c>
      <c r="G22" s="11">
        <f>E22/$B$6</f>
        <v>108000</v>
      </c>
    </row>
    <row r="23" spans="1:7" x14ac:dyDescent="0.2">
      <c r="A23" s="2" t="s">
        <v>16</v>
      </c>
      <c r="B23" s="1">
        <v>0.52</v>
      </c>
      <c r="D23">
        <v>4</v>
      </c>
      <c r="E23" s="10">
        <f t="shared" si="0"/>
        <v>12480000</v>
      </c>
      <c r="F23" s="11">
        <f t="shared" si="1"/>
        <v>2496</v>
      </c>
      <c r="G23" s="11">
        <f>E23/$B$6</f>
        <v>62400</v>
      </c>
    </row>
    <row r="24" spans="1:7" x14ac:dyDescent="0.2">
      <c r="A24" s="2" t="s">
        <v>17</v>
      </c>
      <c r="B24" s="1">
        <v>0.45</v>
      </c>
      <c r="D24">
        <v>4</v>
      </c>
      <c r="E24" s="10">
        <f t="shared" si="0"/>
        <v>10800000</v>
      </c>
      <c r="F24" s="11">
        <f t="shared" si="1"/>
        <v>2160</v>
      </c>
      <c r="G24" s="11">
        <f>E24/$B$6</f>
        <v>54000</v>
      </c>
    </row>
    <row r="25" spans="1:7" x14ac:dyDescent="0.2">
      <c r="A25" s="2" t="s">
        <v>18</v>
      </c>
      <c r="B25" s="1">
        <v>0.55000000000000004</v>
      </c>
      <c r="D25">
        <v>4</v>
      </c>
      <c r="E25" s="10">
        <f t="shared" si="0"/>
        <v>13200000.000000002</v>
      </c>
      <c r="F25" s="11">
        <f t="shared" si="1"/>
        <v>2640.0000000000005</v>
      </c>
      <c r="G25" s="11">
        <f>E25/$B$6</f>
        <v>66000.000000000015</v>
      </c>
    </row>
    <row r="26" spans="1:7" x14ac:dyDescent="0.2">
      <c r="B26" s="1"/>
      <c r="E26" s="10"/>
      <c r="F26" s="11"/>
      <c r="G26" s="11"/>
    </row>
    <row r="27" spans="1:7" x14ac:dyDescent="0.2">
      <c r="A27" s="3" t="s">
        <v>21</v>
      </c>
      <c r="B27" s="1">
        <v>0.6</v>
      </c>
      <c r="D27">
        <v>8</v>
      </c>
      <c r="E27" s="10">
        <f>$B$7*B27*D27</f>
        <v>28800000</v>
      </c>
      <c r="F27" s="11">
        <f t="shared" si="1"/>
        <v>5760</v>
      </c>
      <c r="G27" s="11">
        <f>E27/$B$6</f>
        <v>144000</v>
      </c>
    </row>
    <row r="28" spans="1:7" x14ac:dyDescent="0.2">
      <c r="A28" s="3" t="s">
        <v>22</v>
      </c>
      <c r="B28" s="1">
        <v>0.66666666666666663</v>
      </c>
      <c r="D28">
        <v>8</v>
      </c>
      <c r="E28" s="10">
        <f t="shared" ref="E28:E91" si="2">$B$7*B28*D28</f>
        <v>32000000</v>
      </c>
      <c r="F28" s="11">
        <f t="shared" si="1"/>
        <v>6400</v>
      </c>
      <c r="G28" s="11">
        <f>E28/$B$6</f>
        <v>160000</v>
      </c>
    </row>
    <row r="29" spans="1:7" x14ac:dyDescent="0.2">
      <c r="A29" s="3" t="s">
        <v>23</v>
      </c>
      <c r="B29" s="1">
        <v>0.75</v>
      </c>
      <c r="D29">
        <v>8</v>
      </c>
      <c r="E29" s="10">
        <f t="shared" si="2"/>
        <v>36000000</v>
      </c>
      <c r="F29" s="11">
        <f t="shared" si="1"/>
        <v>7200</v>
      </c>
      <c r="G29" s="11">
        <f>E29/$B$6</f>
        <v>180000</v>
      </c>
    </row>
    <row r="30" spans="1:7" x14ac:dyDescent="0.2">
      <c r="A30" s="3" t="s">
        <v>24</v>
      </c>
      <c r="B30" s="1">
        <v>0.83333333333333337</v>
      </c>
      <c r="D30">
        <v>8</v>
      </c>
      <c r="E30" s="10">
        <f t="shared" si="2"/>
        <v>40000000</v>
      </c>
      <c r="F30" s="11">
        <f t="shared" si="1"/>
        <v>8000</v>
      </c>
      <c r="G30" s="11">
        <f>E30/$B$6</f>
        <v>200000</v>
      </c>
    </row>
    <row r="31" spans="1:7" x14ac:dyDescent="0.2">
      <c r="A31" s="3" t="s">
        <v>25</v>
      </c>
      <c r="B31" s="1">
        <v>0.88888888888888884</v>
      </c>
      <c r="D31">
        <v>8</v>
      </c>
      <c r="E31" s="10">
        <f t="shared" si="2"/>
        <v>42666666.666666664</v>
      </c>
      <c r="F31" s="11">
        <f t="shared" si="1"/>
        <v>8533.3333333333321</v>
      </c>
      <c r="G31" s="11">
        <f>E31/$B$6</f>
        <v>213333.33333333331</v>
      </c>
    </row>
    <row r="32" spans="1:7" x14ac:dyDescent="0.2">
      <c r="A32" s="3" t="s">
        <v>26</v>
      </c>
      <c r="B32" s="1">
        <v>0.9</v>
      </c>
      <c r="D32">
        <v>8</v>
      </c>
      <c r="E32" s="10">
        <f t="shared" si="2"/>
        <v>43200000</v>
      </c>
      <c r="F32" s="11">
        <f t="shared" si="1"/>
        <v>8640</v>
      </c>
      <c r="G32" s="11">
        <f>E32/$B$6</f>
        <v>216000</v>
      </c>
    </row>
    <row r="33" spans="1:7" x14ac:dyDescent="0.2">
      <c r="A33" s="2" t="s">
        <v>27</v>
      </c>
      <c r="B33" s="1">
        <v>0.63888888888888884</v>
      </c>
      <c r="D33">
        <v>8</v>
      </c>
      <c r="E33" s="10">
        <f t="shared" si="2"/>
        <v>30666666.666666664</v>
      </c>
      <c r="F33" s="11">
        <f t="shared" si="1"/>
        <v>6133.333333333333</v>
      </c>
      <c r="G33" s="11">
        <f>E33/$B$6</f>
        <v>153333.33333333331</v>
      </c>
    </row>
    <row r="34" spans="1:7" x14ac:dyDescent="0.2">
      <c r="A34" s="2" t="s">
        <v>28</v>
      </c>
      <c r="B34" s="1">
        <v>0.69444444444444442</v>
      </c>
      <c r="D34">
        <v>8</v>
      </c>
      <c r="E34" s="10">
        <f t="shared" si="2"/>
        <v>33333333.333333332</v>
      </c>
      <c r="F34" s="11">
        <f t="shared" si="1"/>
        <v>6666.6666666666661</v>
      </c>
      <c r="G34" s="11">
        <f>E34/$B$6</f>
        <v>166666.66666666666</v>
      </c>
    </row>
    <row r="35" spans="1:7" x14ac:dyDescent="0.2">
      <c r="A35" s="2" t="s">
        <v>29</v>
      </c>
      <c r="B35" s="1">
        <v>0.72222222222222221</v>
      </c>
      <c r="D35">
        <v>8</v>
      </c>
      <c r="E35" s="10">
        <f t="shared" si="2"/>
        <v>34666666.666666664</v>
      </c>
      <c r="F35" s="11">
        <f t="shared" si="1"/>
        <v>6933.333333333333</v>
      </c>
      <c r="G35" s="11">
        <f>E35/$B$6</f>
        <v>173333.33333333331</v>
      </c>
    </row>
    <row r="36" spans="1:7" x14ac:dyDescent="0.2">
      <c r="A36" s="2" t="s">
        <v>30</v>
      </c>
      <c r="B36" s="1">
        <v>0.55555555555555558</v>
      </c>
      <c r="D36">
        <v>8</v>
      </c>
      <c r="E36" s="10">
        <f t="shared" si="2"/>
        <v>26666666.666666668</v>
      </c>
      <c r="F36" s="11">
        <f t="shared" si="1"/>
        <v>5333.3333333333339</v>
      </c>
      <c r="G36" s="11">
        <f>E36/$B$6</f>
        <v>133333.33333333334</v>
      </c>
    </row>
    <row r="37" spans="1:7" x14ac:dyDescent="0.2">
      <c r="A37" s="2" t="s">
        <v>31</v>
      </c>
      <c r="B37" s="1">
        <v>0.57777777777777772</v>
      </c>
      <c r="D37">
        <v>8</v>
      </c>
      <c r="E37" s="10">
        <f t="shared" si="2"/>
        <v>27733333.333333332</v>
      </c>
      <c r="F37" s="11">
        <f t="shared" si="1"/>
        <v>5546.6666666666661</v>
      </c>
      <c r="G37" s="11">
        <f>E37/$B$6</f>
        <v>138666.66666666666</v>
      </c>
    </row>
    <row r="38" spans="1:7" x14ac:dyDescent="0.2">
      <c r="B38" s="1"/>
      <c r="E38" s="10"/>
      <c r="F38" s="11"/>
      <c r="G38" s="11"/>
    </row>
    <row r="39" spans="1:7" x14ac:dyDescent="0.2">
      <c r="A39" s="3" t="s">
        <v>33</v>
      </c>
      <c r="B39" s="1">
        <v>0.66666666666666663</v>
      </c>
      <c r="D39">
        <v>16</v>
      </c>
      <c r="E39" s="10">
        <f t="shared" si="2"/>
        <v>64000000</v>
      </c>
      <c r="F39" s="11">
        <f t="shared" si="1"/>
        <v>12800</v>
      </c>
      <c r="G39" s="11">
        <f>E39/$B$6</f>
        <v>320000</v>
      </c>
    </row>
    <row r="40" spans="1:7" x14ac:dyDescent="0.2">
      <c r="A40" s="3" t="s">
        <v>34</v>
      </c>
      <c r="B40" s="1">
        <v>0.75</v>
      </c>
      <c r="D40">
        <v>16</v>
      </c>
      <c r="E40" s="10">
        <f t="shared" si="2"/>
        <v>72000000</v>
      </c>
      <c r="F40" s="11">
        <f t="shared" si="1"/>
        <v>14400</v>
      </c>
      <c r="G40" s="11">
        <f>E40/$B$6</f>
        <v>360000</v>
      </c>
    </row>
    <row r="41" spans="1:7" x14ac:dyDescent="0.2">
      <c r="A41" s="5" t="s">
        <v>35</v>
      </c>
      <c r="B41" s="1">
        <v>0.8</v>
      </c>
      <c r="D41">
        <v>16</v>
      </c>
      <c r="E41" s="10">
        <f t="shared" si="2"/>
        <v>76800000</v>
      </c>
      <c r="F41" s="11">
        <f t="shared" si="1"/>
        <v>15360</v>
      </c>
      <c r="G41" s="11">
        <f>E41/$B$6</f>
        <v>384000</v>
      </c>
    </row>
    <row r="42" spans="1:7" x14ac:dyDescent="0.2">
      <c r="A42" s="3" t="s">
        <v>36</v>
      </c>
      <c r="B42" s="1">
        <v>0.83333333333333337</v>
      </c>
      <c r="D42">
        <v>16</v>
      </c>
      <c r="E42" s="10">
        <f t="shared" si="2"/>
        <v>80000000</v>
      </c>
      <c r="F42" s="11">
        <f t="shared" si="1"/>
        <v>16000</v>
      </c>
      <c r="G42" s="11">
        <f>E42/$B$6</f>
        <v>400000</v>
      </c>
    </row>
    <row r="43" spans="1:7" x14ac:dyDescent="0.2">
      <c r="A43" s="3" t="s">
        <v>37</v>
      </c>
      <c r="B43" s="1">
        <v>0.88888888888888884</v>
      </c>
      <c r="D43">
        <v>16</v>
      </c>
      <c r="E43" s="10">
        <f t="shared" si="2"/>
        <v>85333333.333333328</v>
      </c>
      <c r="F43" s="11">
        <f t="shared" si="1"/>
        <v>17066.666666666664</v>
      </c>
      <c r="G43" s="11">
        <f>E43/$B$6</f>
        <v>426666.66666666663</v>
      </c>
    </row>
    <row r="44" spans="1:7" x14ac:dyDescent="0.2">
      <c r="A44" s="3" t="s">
        <v>38</v>
      </c>
      <c r="B44" s="1">
        <v>0.9</v>
      </c>
      <c r="D44">
        <v>16</v>
      </c>
      <c r="E44" s="10">
        <f t="shared" si="2"/>
        <v>86400000</v>
      </c>
      <c r="F44" s="11">
        <f t="shared" si="1"/>
        <v>17280</v>
      </c>
      <c r="G44" s="11">
        <f>E44/$B$6</f>
        <v>432000</v>
      </c>
    </row>
    <row r="45" spans="1:7" x14ac:dyDescent="0.2">
      <c r="A45" s="2" t="s">
        <v>39</v>
      </c>
      <c r="B45" s="1">
        <v>0.57777777777777772</v>
      </c>
      <c r="D45">
        <v>16</v>
      </c>
      <c r="E45" s="10">
        <f t="shared" si="2"/>
        <v>55466666.666666664</v>
      </c>
      <c r="F45" s="11">
        <f t="shared" si="1"/>
        <v>11093.333333333332</v>
      </c>
      <c r="G45" s="11">
        <f>E45/$B$6</f>
        <v>277333.33333333331</v>
      </c>
    </row>
    <row r="46" spans="1:7" x14ac:dyDescent="0.2">
      <c r="A46" s="2" t="s">
        <v>40</v>
      </c>
      <c r="B46" s="1">
        <v>0.6</v>
      </c>
      <c r="D46">
        <v>16</v>
      </c>
      <c r="E46" s="10">
        <f t="shared" si="2"/>
        <v>57600000</v>
      </c>
      <c r="F46" s="11">
        <f t="shared" si="1"/>
        <v>11520</v>
      </c>
      <c r="G46" s="11">
        <f>E46/$B$6</f>
        <v>288000</v>
      </c>
    </row>
    <row r="47" spans="1:7" x14ac:dyDescent="0.2">
      <c r="A47" s="2" t="s">
        <v>41</v>
      </c>
      <c r="B47" s="1">
        <v>0.62222222222222223</v>
      </c>
      <c r="D47">
        <v>16</v>
      </c>
      <c r="E47" s="10">
        <f t="shared" si="2"/>
        <v>59733333.333333336</v>
      </c>
      <c r="F47" s="11">
        <f t="shared" si="1"/>
        <v>11946.666666666668</v>
      </c>
      <c r="G47" s="11">
        <f>E47/$B$6</f>
        <v>298666.66666666669</v>
      </c>
    </row>
    <row r="48" spans="1:7" x14ac:dyDescent="0.2">
      <c r="A48" s="2" t="s">
        <v>42</v>
      </c>
      <c r="B48" s="1">
        <v>0.63888888888888884</v>
      </c>
      <c r="D48">
        <v>16</v>
      </c>
      <c r="E48" s="10">
        <f t="shared" si="2"/>
        <v>61333333.333333328</v>
      </c>
      <c r="F48" s="11">
        <f t="shared" si="1"/>
        <v>12266.666666666666</v>
      </c>
      <c r="G48" s="11">
        <f>E48/$B$6</f>
        <v>306666.66666666663</v>
      </c>
    </row>
    <row r="49" spans="1:7" x14ac:dyDescent="0.2">
      <c r="A49" s="2" t="s">
        <v>43</v>
      </c>
      <c r="B49" s="1">
        <v>0.69444444444444442</v>
      </c>
      <c r="D49">
        <v>16</v>
      </c>
      <c r="E49" s="10">
        <f t="shared" si="2"/>
        <v>66666666.666666664</v>
      </c>
      <c r="F49" s="11">
        <f t="shared" si="1"/>
        <v>13333.333333333332</v>
      </c>
      <c r="G49" s="11">
        <f>E49/$B$6</f>
        <v>333333.33333333331</v>
      </c>
    </row>
    <row r="50" spans="1:7" x14ac:dyDescent="0.2">
      <c r="A50" s="2" t="s">
        <v>44</v>
      </c>
      <c r="B50" s="1">
        <v>0.72222222222222221</v>
      </c>
      <c r="D50">
        <v>16</v>
      </c>
      <c r="E50" s="10">
        <f t="shared" si="2"/>
        <v>69333333.333333328</v>
      </c>
      <c r="F50" s="11">
        <f t="shared" si="1"/>
        <v>13866.666666666666</v>
      </c>
      <c r="G50" s="11">
        <f>E50/$B$6</f>
        <v>346666.66666666663</v>
      </c>
    </row>
    <row r="51" spans="1:7" x14ac:dyDescent="0.2">
      <c r="A51" s="2" t="s">
        <v>45</v>
      </c>
      <c r="B51" s="1">
        <v>0.77777777777777779</v>
      </c>
      <c r="D51">
        <v>16</v>
      </c>
      <c r="E51" s="10">
        <f t="shared" si="2"/>
        <v>74666666.666666672</v>
      </c>
      <c r="F51" s="11">
        <f t="shared" si="1"/>
        <v>14933.333333333334</v>
      </c>
      <c r="G51" s="11">
        <f>E51/$B$6</f>
        <v>373333.33333333337</v>
      </c>
    </row>
    <row r="52" spans="1:7" x14ac:dyDescent="0.2">
      <c r="A52" s="2" t="s">
        <v>46</v>
      </c>
      <c r="B52" s="1">
        <v>0.85555555555555551</v>
      </c>
      <c r="D52">
        <v>16</v>
      </c>
      <c r="E52" s="10">
        <f t="shared" si="2"/>
        <v>82133333.333333328</v>
      </c>
      <c r="F52" s="11">
        <f t="shared" si="1"/>
        <v>16426.666666666664</v>
      </c>
      <c r="G52" s="11">
        <f>E52/$B$6</f>
        <v>410666.66666666663</v>
      </c>
    </row>
    <row r="53" spans="1:7" x14ac:dyDescent="0.2">
      <c r="A53" s="2" t="s">
        <v>47</v>
      </c>
      <c r="B53" s="1">
        <v>0.55555555555555558</v>
      </c>
      <c r="D53">
        <v>16</v>
      </c>
      <c r="E53" s="10">
        <f t="shared" si="2"/>
        <v>53333333.333333336</v>
      </c>
      <c r="F53" s="11">
        <f t="shared" si="1"/>
        <v>10666.666666666668</v>
      </c>
      <c r="G53" s="11">
        <f>E53/$B$6</f>
        <v>266666.66666666669</v>
      </c>
    </row>
    <row r="54" spans="1:7" x14ac:dyDescent="0.2">
      <c r="A54" s="2" t="s">
        <v>48</v>
      </c>
      <c r="B54" s="1">
        <v>0.53333333333333333</v>
      </c>
      <c r="D54">
        <v>16</v>
      </c>
      <c r="E54" s="10">
        <f t="shared" si="2"/>
        <v>51200000</v>
      </c>
      <c r="F54" s="11">
        <f t="shared" si="1"/>
        <v>10240</v>
      </c>
      <c r="G54" s="11">
        <f>E54/$B$6</f>
        <v>256000</v>
      </c>
    </row>
    <row r="55" spans="1:7" x14ac:dyDescent="0.2">
      <c r="A55" s="2" t="s">
        <v>49</v>
      </c>
      <c r="B55" s="1">
        <v>0.5</v>
      </c>
      <c r="D55">
        <v>16</v>
      </c>
      <c r="E55" s="10">
        <f t="shared" si="2"/>
        <v>48000000</v>
      </c>
      <c r="F55" s="11">
        <f t="shared" si="1"/>
        <v>9600</v>
      </c>
      <c r="G55" s="11">
        <f>E55/$B$6</f>
        <v>240000</v>
      </c>
    </row>
    <row r="56" spans="1:7" x14ac:dyDescent="0.2">
      <c r="A56" s="2" t="s">
        <v>40</v>
      </c>
      <c r="B56" s="1">
        <v>0.6</v>
      </c>
      <c r="D56">
        <v>16</v>
      </c>
      <c r="E56" s="10">
        <f t="shared" si="2"/>
        <v>57600000</v>
      </c>
      <c r="F56" s="11">
        <f t="shared" si="1"/>
        <v>11520</v>
      </c>
      <c r="G56" s="11">
        <f>E56/$B$6</f>
        <v>288000</v>
      </c>
    </row>
    <row r="57" spans="1:7" x14ac:dyDescent="0.2">
      <c r="A57" s="2" t="s">
        <v>50</v>
      </c>
      <c r="B57" s="1">
        <v>0.66666666666666663</v>
      </c>
      <c r="D57">
        <v>16</v>
      </c>
      <c r="E57" s="10">
        <f t="shared" si="2"/>
        <v>64000000</v>
      </c>
      <c r="F57" s="11">
        <f t="shared" si="1"/>
        <v>12800</v>
      </c>
      <c r="G57" s="11">
        <f>E57/$B$6</f>
        <v>320000</v>
      </c>
    </row>
    <row r="58" spans="1:7" x14ac:dyDescent="0.2">
      <c r="A58" s="4"/>
      <c r="B58" s="1"/>
      <c r="E58" s="10"/>
      <c r="F58" s="11"/>
      <c r="G58" s="11"/>
    </row>
    <row r="59" spans="1:7" x14ac:dyDescent="0.2">
      <c r="A59" s="3" t="s">
        <v>32</v>
      </c>
      <c r="B59" s="1">
        <v>0.75</v>
      </c>
      <c r="D59">
        <v>32</v>
      </c>
      <c r="E59" s="10">
        <f t="shared" si="2"/>
        <v>144000000</v>
      </c>
      <c r="F59" s="11">
        <f t="shared" si="1"/>
        <v>28800</v>
      </c>
      <c r="G59" s="11">
        <f>E59/$B$6</f>
        <v>720000</v>
      </c>
    </row>
    <row r="60" spans="1:7" x14ac:dyDescent="0.2">
      <c r="A60" s="3" t="s">
        <v>51</v>
      </c>
      <c r="B60" s="1">
        <v>0.8</v>
      </c>
      <c r="D60">
        <v>32</v>
      </c>
      <c r="E60" s="10">
        <f t="shared" si="2"/>
        <v>153600000</v>
      </c>
      <c r="F60" s="11">
        <f t="shared" si="1"/>
        <v>30720</v>
      </c>
      <c r="G60" s="11">
        <f>E60/$B$6</f>
        <v>768000</v>
      </c>
    </row>
    <row r="61" spans="1:7" x14ac:dyDescent="0.2">
      <c r="A61" s="3" t="s">
        <v>52</v>
      </c>
      <c r="B61" s="1">
        <v>0.83333333333333337</v>
      </c>
      <c r="D61">
        <v>32</v>
      </c>
      <c r="E61" s="10">
        <f t="shared" si="2"/>
        <v>160000000</v>
      </c>
      <c r="F61" s="11">
        <f t="shared" si="1"/>
        <v>32000</v>
      </c>
      <c r="G61" s="11">
        <f>E61/$B$6</f>
        <v>800000</v>
      </c>
    </row>
    <row r="62" spans="1:7" x14ac:dyDescent="0.2">
      <c r="A62" s="3" t="s">
        <v>53</v>
      </c>
      <c r="B62" s="1">
        <v>0.88888888888888884</v>
      </c>
      <c r="D62">
        <v>32</v>
      </c>
      <c r="E62" s="10">
        <f t="shared" si="2"/>
        <v>170666666.66666666</v>
      </c>
      <c r="F62" s="11">
        <f t="shared" si="1"/>
        <v>34133.333333333328</v>
      </c>
      <c r="G62" s="11">
        <f>E62/$B$6</f>
        <v>853333.33333333326</v>
      </c>
    </row>
    <row r="63" spans="1:7" x14ac:dyDescent="0.2">
      <c r="A63" s="3" t="s">
        <v>54</v>
      </c>
      <c r="B63" s="1">
        <v>0.9</v>
      </c>
      <c r="D63">
        <v>32</v>
      </c>
      <c r="E63" s="10">
        <f t="shared" si="2"/>
        <v>172800000</v>
      </c>
      <c r="F63" s="11">
        <f t="shared" si="1"/>
        <v>34560</v>
      </c>
      <c r="G63" s="11">
        <f>E63/$B$6</f>
        <v>864000</v>
      </c>
    </row>
    <row r="64" spans="1:7" x14ac:dyDescent="0.2">
      <c r="A64" s="2" t="s">
        <v>57</v>
      </c>
      <c r="B64" s="1">
        <v>0.71111111111111114</v>
      </c>
      <c r="D64">
        <v>32</v>
      </c>
      <c r="E64" s="10">
        <f t="shared" si="2"/>
        <v>136533333.33333334</v>
      </c>
      <c r="F64" s="11">
        <f t="shared" si="1"/>
        <v>27306.666666666668</v>
      </c>
      <c r="G64" s="11">
        <f>E64/$B$6</f>
        <v>682666.66666666674</v>
      </c>
    </row>
    <row r="65" spans="1:7" x14ac:dyDescent="0.2">
      <c r="A65" s="2" t="s">
        <v>58</v>
      </c>
      <c r="B65" s="1">
        <v>0.73333333333333328</v>
      </c>
      <c r="D65">
        <v>32</v>
      </c>
      <c r="E65" s="10">
        <f t="shared" si="2"/>
        <v>140800000</v>
      </c>
      <c r="F65" s="11">
        <f t="shared" si="1"/>
        <v>28160</v>
      </c>
      <c r="G65" s="11">
        <f>E65/$B$6</f>
        <v>704000</v>
      </c>
    </row>
    <row r="66" spans="1:7" x14ac:dyDescent="0.2">
      <c r="A66" s="2" t="s">
        <v>59</v>
      </c>
      <c r="B66" s="1">
        <v>0.77777777777777779</v>
      </c>
      <c r="D66">
        <v>32</v>
      </c>
      <c r="E66" s="10">
        <f t="shared" si="2"/>
        <v>149333333.33333334</v>
      </c>
      <c r="F66" s="11">
        <f t="shared" si="1"/>
        <v>29866.666666666668</v>
      </c>
      <c r="G66" s="11">
        <f>E66/$B$6</f>
        <v>746666.66666666674</v>
      </c>
    </row>
    <row r="67" spans="1:7" x14ac:dyDescent="0.2">
      <c r="A67" s="2" t="s">
        <v>60</v>
      </c>
      <c r="B67" s="1">
        <v>0.66666666666666663</v>
      </c>
      <c r="D67">
        <v>32</v>
      </c>
      <c r="E67" s="10">
        <f t="shared" si="2"/>
        <v>128000000</v>
      </c>
      <c r="F67" s="11">
        <f t="shared" si="1"/>
        <v>25600</v>
      </c>
      <c r="G67" s="11">
        <f>E67/$B$6</f>
        <v>640000</v>
      </c>
    </row>
    <row r="68" spans="1:7" x14ac:dyDescent="0.2">
      <c r="A68" s="4"/>
      <c r="B68" s="1"/>
      <c r="E68" s="10"/>
      <c r="F68" s="11"/>
      <c r="G68" s="11"/>
    </row>
    <row r="69" spans="1:7" x14ac:dyDescent="0.2">
      <c r="A69" s="2" t="s">
        <v>61</v>
      </c>
      <c r="B69" s="1">
        <v>0.73333333333333328</v>
      </c>
      <c r="D69">
        <v>64</v>
      </c>
      <c r="E69" s="10">
        <f t="shared" si="2"/>
        <v>281600000</v>
      </c>
      <c r="F69" s="11">
        <f t="shared" si="1"/>
        <v>56320</v>
      </c>
      <c r="G69" s="11">
        <f>E69/$B$6</f>
        <v>1408000</v>
      </c>
    </row>
    <row r="70" spans="1:7" x14ac:dyDescent="0.2">
      <c r="A70" s="2" t="s">
        <v>62</v>
      </c>
      <c r="B70" s="1">
        <v>0.77777777777777779</v>
      </c>
      <c r="D70">
        <v>64</v>
      </c>
      <c r="E70" s="10">
        <f t="shared" si="2"/>
        <v>298666666.66666669</v>
      </c>
      <c r="F70" s="11">
        <f t="shared" si="1"/>
        <v>59733.333333333336</v>
      </c>
      <c r="G70" s="11">
        <f>E70/$B$6</f>
        <v>1493333.3333333335</v>
      </c>
    </row>
    <row r="71" spans="1:7" x14ac:dyDescent="0.2">
      <c r="A71" s="2" t="s">
        <v>63</v>
      </c>
      <c r="B71" s="1">
        <v>0.8</v>
      </c>
      <c r="D71">
        <v>64</v>
      </c>
      <c r="E71" s="10">
        <f t="shared" si="2"/>
        <v>307200000</v>
      </c>
      <c r="F71" s="11">
        <f t="shared" si="1"/>
        <v>61440</v>
      </c>
      <c r="G71" s="11">
        <f>E71/$B$6</f>
        <v>1536000</v>
      </c>
    </row>
    <row r="72" spans="1:7" x14ac:dyDescent="0.2">
      <c r="A72" s="2" t="s">
        <v>64</v>
      </c>
      <c r="B72" s="1">
        <v>0.83333333333333337</v>
      </c>
      <c r="D72">
        <v>64</v>
      </c>
      <c r="E72" s="10">
        <f t="shared" si="2"/>
        <v>320000000</v>
      </c>
      <c r="F72" s="11">
        <f t="shared" si="1"/>
        <v>64000</v>
      </c>
      <c r="G72" s="11">
        <f>E72/$B$6</f>
        <v>1600000</v>
      </c>
    </row>
    <row r="73" spans="1:7" x14ac:dyDescent="0.2">
      <c r="A73" s="2" t="s">
        <v>65</v>
      </c>
      <c r="B73" s="1">
        <v>0.71111111111111114</v>
      </c>
      <c r="D73">
        <v>64</v>
      </c>
      <c r="E73" s="10">
        <f t="shared" si="2"/>
        <v>273066666.66666669</v>
      </c>
      <c r="F73" s="11">
        <f t="shared" si="1"/>
        <v>54613.333333333336</v>
      </c>
      <c r="G73" s="11">
        <f>E73/$B$6</f>
        <v>1365333.3333333335</v>
      </c>
    </row>
    <row r="74" spans="1:7" x14ac:dyDescent="0.2">
      <c r="A74" s="4"/>
      <c r="B74" s="1"/>
      <c r="E74" s="10"/>
      <c r="F74" s="11"/>
      <c r="G74" s="11"/>
    </row>
    <row r="75" spans="1:7" x14ac:dyDescent="0.2">
      <c r="A75" s="2" t="s">
        <v>66</v>
      </c>
      <c r="B75" s="1">
        <v>0.75</v>
      </c>
      <c r="D75">
        <v>128</v>
      </c>
      <c r="E75" s="10">
        <f t="shared" si="2"/>
        <v>576000000</v>
      </c>
      <c r="F75" s="11">
        <f t="shared" si="1"/>
        <v>115200</v>
      </c>
      <c r="G75" s="11">
        <f>E75/$B$6</f>
        <v>2880000</v>
      </c>
    </row>
    <row r="76" spans="1:7" x14ac:dyDescent="0.2">
      <c r="A76" s="2" t="s">
        <v>67</v>
      </c>
      <c r="B76" s="1">
        <v>0.77777777777777779</v>
      </c>
      <c r="D76">
        <v>128</v>
      </c>
      <c r="E76" s="10">
        <f t="shared" si="2"/>
        <v>597333333.33333337</v>
      </c>
      <c r="F76" s="11">
        <f t="shared" si="1"/>
        <v>119466.66666666667</v>
      </c>
      <c r="G76" s="11">
        <f>E76/$B$6</f>
        <v>2986666.666666667</v>
      </c>
    </row>
    <row r="77" spans="1:7" x14ac:dyDescent="0.2">
      <c r="A77" s="2" t="s">
        <v>68</v>
      </c>
      <c r="B77" s="1">
        <v>0.71111111111111114</v>
      </c>
      <c r="D77">
        <v>256</v>
      </c>
      <c r="E77" s="10">
        <f t="shared" si="2"/>
        <v>1092266666.6666667</v>
      </c>
      <c r="F77" s="11">
        <f t="shared" ref="F77:F140" si="3">E77/$B$5</f>
        <v>218453.33333333334</v>
      </c>
      <c r="G77" s="11">
        <f>E77/$B$6</f>
        <v>5461333.333333334</v>
      </c>
    </row>
    <row r="78" spans="1:7" x14ac:dyDescent="0.2">
      <c r="A78" s="2" t="s">
        <v>69</v>
      </c>
      <c r="B78" s="1">
        <v>0.75</v>
      </c>
      <c r="D78">
        <v>256</v>
      </c>
      <c r="E78" s="10">
        <f t="shared" si="2"/>
        <v>1152000000</v>
      </c>
      <c r="F78" s="11">
        <f t="shared" si="3"/>
        <v>230400</v>
      </c>
      <c r="G78" s="11">
        <f>E78/$B$6</f>
        <v>5760000</v>
      </c>
    </row>
    <row r="79" spans="1:7" x14ac:dyDescent="0.2">
      <c r="A79" s="2" t="s">
        <v>70</v>
      </c>
      <c r="B79" s="1">
        <v>0.64444444444444449</v>
      </c>
      <c r="D79">
        <v>256</v>
      </c>
      <c r="E79" s="10">
        <f t="shared" si="2"/>
        <v>989866666.66666675</v>
      </c>
      <c r="F79" s="11">
        <f t="shared" si="3"/>
        <v>197973.33333333334</v>
      </c>
      <c r="G79" s="11">
        <f>E79/$B$6</f>
        <v>4949333.333333334</v>
      </c>
    </row>
    <row r="80" spans="1:7" x14ac:dyDescent="0.2">
      <c r="A80" s="2" t="s">
        <v>71</v>
      </c>
      <c r="B80" s="1">
        <v>0.66666666666666663</v>
      </c>
      <c r="D80">
        <v>256</v>
      </c>
      <c r="E80" s="10">
        <f t="shared" si="2"/>
        <v>1024000000</v>
      </c>
      <c r="F80" s="11">
        <f t="shared" si="3"/>
        <v>204800</v>
      </c>
      <c r="G80" s="11">
        <f>E80/$B$6</f>
        <v>5120000</v>
      </c>
    </row>
    <row r="81" spans="1:7" x14ac:dyDescent="0.2">
      <c r="A81" s="2" t="s">
        <v>72</v>
      </c>
      <c r="B81" s="1">
        <v>0.68888888888888888</v>
      </c>
      <c r="D81">
        <v>256</v>
      </c>
      <c r="E81" s="10">
        <f t="shared" si="2"/>
        <v>1058133333.3333334</v>
      </c>
      <c r="F81" s="11">
        <f t="shared" si="3"/>
        <v>211626.66666666669</v>
      </c>
      <c r="G81" s="11">
        <f>E81/$B$6</f>
        <v>5290666.666666667</v>
      </c>
    </row>
    <row r="82" spans="1:7" x14ac:dyDescent="0.2">
      <c r="A82" s="2" t="s">
        <v>73</v>
      </c>
      <c r="B82" s="1">
        <v>0.73333333333333328</v>
      </c>
      <c r="D82">
        <v>256</v>
      </c>
      <c r="E82" s="10">
        <f t="shared" si="2"/>
        <v>1126400000</v>
      </c>
      <c r="F82" s="11">
        <f t="shared" si="3"/>
        <v>225280</v>
      </c>
      <c r="G82" s="11">
        <f>E82/$B$6</f>
        <v>5632000</v>
      </c>
    </row>
    <row r="83" spans="1:7" x14ac:dyDescent="0.2">
      <c r="A83" s="4"/>
      <c r="B83" s="1"/>
      <c r="E83" s="10"/>
      <c r="F83" s="11"/>
      <c r="G83" s="11"/>
    </row>
    <row r="84" spans="1:7" x14ac:dyDescent="0.2">
      <c r="E84" s="10"/>
      <c r="F84" s="11"/>
      <c r="G84" s="11"/>
    </row>
    <row r="85" spans="1:7" s="9" customFormat="1" x14ac:dyDescent="0.2">
      <c r="A85" s="9" t="s">
        <v>1</v>
      </c>
      <c r="B85" s="9">
        <v>16200</v>
      </c>
      <c r="C85" s="9" t="s">
        <v>3</v>
      </c>
      <c r="E85" s="10"/>
      <c r="F85" s="11"/>
      <c r="G85" s="11"/>
    </row>
    <row r="86" spans="1:7" x14ac:dyDescent="0.2">
      <c r="A86" s="3" t="s">
        <v>5</v>
      </c>
      <c r="B86" s="6">
        <v>0.25</v>
      </c>
      <c r="D86">
        <v>4</v>
      </c>
      <c r="E86" s="10">
        <f t="shared" si="2"/>
        <v>6000000</v>
      </c>
      <c r="F86" s="11">
        <f t="shared" si="3"/>
        <v>1200</v>
      </c>
      <c r="G86" s="11">
        <f>E86/$B$6</f>
        <v>30000</v>
      </c>
    </row>
    <row r="87" spans="1:7" x14ac:dyDescent="0.2">
      <c r="A87" s="3" t="s">
        <v>6</v>
      </c>
      <c r="B87" s="6">
        <v>0.33333333333333331</v>
      </c>
      <c r="D87">
        <v>4</v>
      </c>
      <c r="E87" s="10">
        <f t="shared" si="2"/>
        <v>8000000</v>
      </c>
      <c r="F87" s="11">
        <f t="shared" si="3"/>
        <v>1600</v>
      </c>
      <c r="G87" s="11">
        <f>E87/$B$6</f>
        <v>40000</v>
      </c>
    </row>
    <row r="88" spans="1:7" x14ac:dyDescent="0.2">
      <c r="A88" s="3" t="s">
        <v>7</v>
      </c>
      <c r="B88" s="6">
        <v>0.4</v>
      </c>
      <c r="D88">
        <v>4</v>
      </c>
      <c r="E88" s="10">
        <f t="shared" si="2"/>
        <v>9600000</v>
      </c>
      <c r="F88" s="11">
        <f t="shared" si="3"/>
        <v>1920</v>
      </c>
      <c r="G88" s="11">
        <f>E88/$B$6</f>
        <v>48000</v>
      </c>
    </row>
    <row r="89" spans="1:7" x14ac:dyDescent="0.2">
      <c r="A89" s="3" t="s">
        <v>8</v>
      </c>
      <c r="B89" s="6">
        <v>0.5</v>
      </c>
      <c r="D89">
        <v>4</v>
      </c>
      <c r="E89" s="10">
        <f t="shared" si="2"/>
        <v>12000000</v>
      </c>
      <c r="F89" s="11">
        <f t="shared" si="3"/>
        <v>2400</v>
      </c>
      <c r="G89" s="11">
        <f>E89/$B$6</f>
        <v>60000</v>
      </c>
    </row>
    <row r="90" spans="1:7" x14ac:dyDescent="0.2">
      <c r="A90" s="3" t="s">
        <v>9</v>
      </c>
      <c r="B90" s="6">
        <v>0.6</v>
      </c>
      <c r="D90">
        <v>4</v>
      </c>
      <c r="E90" s="10">
        <f t="shared" si="2"/>
        <v>14400000</v>
      </c>
      <c r="F90" s="11">
        <f t="shared" si="3"/>
        <v>2880</v>
      </c>
      <c r="G90" s="11">
        <f>E90/$B$6</f>
        <v>72000</v>
      </c>
    </row>
    <row r="91" spans="1:7" x14ac:dyDescent="0.2">
      <c r="A91" s="3" t="s">
        <v>10</v>
      </c>
      <c r="B91" s="6">
        <v>0.66666666666666663</v>
      </c>
      <c r="D91">
        <v>4</v>
      </c>
      <c r="E91" s="10">
        <f t="shared" si="2"/>
        <v>16000000</v>
      </c>
      <c r="F91" s="11">
        <f t="shared" si="3"/>
        <v>3200</v>
      </c>
      <c r="G91" s="11">
        <f>E91/$B$6</f>
        <v>80000</v>
      </c>
    </row>
    <row r="92" spans="1:7" x14ac:dyDescent="0.2">
      <c r="A92" s="3" t="s">
        <v>12</v>
      </c>
      <c r="B92" s="6">
        <v>0.75</v>
      </c>
      <c r="D92">
        <v>4</v>
      </c>
      <c r="E92" s="10">
        <f t="shared" ref="E92:E140" si="4">$B$7*B92*D92</f>
        <v>18000000</v>
      </c>
      <c r="F92" s="11">
        <f t="shared" si="3"/>
        <v>3600</v>
      </c>
      <c r="G92" s="11">
        <f>E92/$B$6</f>
        <v>90000</v>
      </c>
    </row>
    <row r="93" spans="1:7" x14ac:dyDescent="0.2">
      <c r="A93" s="3" t="s">
        <v>11</v>
      </c>
      <c r="B93" s="6">
        <v>0.8</v>
      </c>
      <c r="D93">
        <v>4</v>
      </c>
      <c r="E93" s="10">
        <f t="shared" si="4"/>
        <v>19200000</v>
      </c>
      <c r="F93" s="11">
        <f t="shared" si="3"/>
        <v>3840</v>
      </c>
      <c r="G93" s="11">
        <f>E93/$B$6</f>
        <v>96000</v>
      </c>
    </row>
    <row r="94" spans="1:7" x14ac:dyDescent="0.2">
      <c r="A94" s="3" t="s">
        <v>13</v>
      </c>
      <c r="B94" s="6">
        <v>0.83333333333333337</v>
      </c>
      <c r="D94">
        <v>4</v>
      </c>
      <c r="E94" s="10">
        <f t="shared" si="4"/>
        <v>20000000</v>
      </c>
      <c r="F94" s="11">
        <f t="shared" si="3"/>
        <v>4000</v>
      </c>
      <c r="G94" s="11">
        <f>E94/$B$6</f>
        <v>100000</v>
      </c>
    </row>
    <row r="95" spans="1:7" x14ac:dyDescent="0.2">
      <c r="A95" s="3" t="s">
        <v>14</v>
      </c>
      <c r="B95" s="6">
        <v>0.88888888888888884</v>
      </c>
      <c r="D95">
        <v>4</v>
      </c>
      <c r="E95" s="10">
        <f t="shared" si="4"/>
        <v>21333333.333333332</v>
      </c>
      <c r="F95" s="11">
        <f t="shared" si="3"/>
        <v>4266.6666666666661</v>
      </c>
      <c r="G95" s="11">
        <f>E95/$B$6</f>
        <v>106666.66666666666</v>
      </c>
    </row>
    <row r="96" spans="1:7" x14ac:dyDescent="0.2">
      <c r="A96" s="2" t="s">
        <v>74</v>
      </c>
      <c r="B96" s="6">
        <v>0.24444444444444444</v>
      </c>
      <c r="D96">
        <v>4</v>
      </c>
      <c r="E96" s="10">
        <f t="shared" si="4"/>
        <v>5866666.666666666</v>
      </c>
      <c r="F96" s="11">
        <f t="shared" si="3"/>
        <v>1173.3333333333333</v>
      </c>
      <c r="G96" s="11">
        <f>E96/$B$6</f>
        <v>29333.333333333328</v>
      </c>
    </row>
    <row r="97" spans="1:7" x14ac:dyDescent="0.2">
      <c r="A97" s="2" t="s">
        <v>75</v>
      </c>
      <c r="B97" s="6">
        <v>0.26666666666666666</v>
      </c>
      <c r="D97">
        <v>4</v>
      </c>
      <c r="E97" s="10">
        <f t="shared" si="4"/>
        <v>6400000</v>
      </c>
      <c r="F97" s="11">
        <f t="shared" si="3"/>
        <v>1280</v>
      </c>
      <c r="G97" s="11">
        <f>E97/$B$6</f>
        <v>32000</v>
      </c>
    </row>
    <row r="98" spans="1:7" x14ac:dyDescent="0.2">
      <c r="A98" s="2" t="s">
        <v>76</v>
      </c>
      <c r="B98" s="6">
        <v>0.31111111111111112</v>
      </c>
      <c r="D98">
        <v>4</v>
      </c>
      <c r="E98" s="10">
        <f t="shared" si="4"/>
        <v>7466666.666666667</v>
      </c>
      <c r="F98" s="11">
        <f t="shared" si="3"/>
        <v>1493.3333333333335</v>
      </c>
      <c r="G98" s="11">
        <f>E98/$B$6</f>
        <v>37333.333333333336</v>
      </c>
    </row>
    <row r="99" spans="1:7" x14ac:dyDescent="0.2">
      <c r="A99" s="2" t="s">
        <v>77</v>
      </c>
      <c r="B99" s="6">
        <v>0.46666666666666667</v>
      </c>
      <c r="D99">
        <v>4</v>
      </c>
      <c r="E99" s="10">
        <f t="shared" si="4"/>
        <v>11200000</v>
      </c>
      <c r="F99" s="11">
        <f t="shared" si="3"/>
        <v>2240</v>
      </c>
      <c r="G99" s="11">
        <f>E99/$B$6</f>
        <v>56000</v>
      </c>
    </row>
    <row r="100" spans="1:7" x14ac:dyDescent="0.2">
      <c r="A100" s="2" t="s">
        <v>78</v>
      </c>
      <c r="B100" s="6">
        <v>0.53333333333333333</v>
      </c>
      <c r="D100">
        <v>4</v>
      </c>
      <c r="E100" s="10">
        <f t="shared" si="4"/>
        <v>12800000</v>
      </c>
      <c r="F100" s="11">
        <f t="shared" si="3"/>
        <v>2560</v>
      </c>
      <c r="G100" s="11">
        <f>E100/$B$6</f>
        <v>64000</v>
      </c>
    </row>
    <row r="101" spans="1:7" x14ac:dyDescent="0.2">
      <c r="A101" s="2" t="s">
        <v>79</v>
      </c>
      <c r="B101" s="6">
        <v>0.71111111111111114</v>
      </c>
      <c r="D101">
        <v>4</v>
      </c>
      <c r="E101" s="10">
        <f t="shared" si="4"/>
        <v>17066666.666666668</v>
      </c>
      <c r="F101" s="11">
        <f t="shared" si="3"/>
        <v>3413.3333333333335</v>
      </c>
      <c r="G101" s="11">
        <f>E101/$B$6</f>
        <v>85333.333333333343</v>
      </c>
    </row>
    <row r="102" spans="1:7" x14ac:dyDescent="0.2">
      <c r="B102" s="6"/>
      <c r="E102" s="10"/>
      <c r="F102" s="11"/>
      <c r="G102" s="11"/>
    </row>
    <row r="103" spans="1:7" x14ac:dyDescent="0.2">
      <c r="A103" s="3" t="s">
        <v>21</v>
      </c>
      <c r="B103" s="6">
        <v>0.6</v>
      </c>
      <c r="D103">
        <v>8</v>
      </c>
      <c r="E103" s="10">
        <f t="shared" si="4"/>
        <v>28800000</v>
      </c>
      <c r="F103" s="11">
        <f t="shared" si="3"/>
        <v>5760</v>
      </c>
      <c r="G103" s="11">
        <f>E103/$B$6</f>
        <v>144000</v>
      </c>
    </row>
    <row r="104" spans="1:7" x14ac:dyDescent="0.2">
      <c r="A104" s="3" t="s">
        <v>22</v>
      </c>
      <c r="B104" s="6">
        <v>0.66666666666666663</v>
      </c>
      <c r="D104">
        <v>8</v>
      </c>
      <c r="E104" s="10">
        <f t="shared" si="4"/>
        <v>32000000</v>
      </c>
      <c r="F104" s="11">
        <f t="shared" si="3"/>
        <v>6400</v>
      </c>
      <c r="G104" s="11">
        <f>E104/$B$6</f>
        <v>160000</v>
      </c>
    </row>
    <row r="105" spans="1:7" x14ac:dyDescent="0.2">
      <c r="A105" s="3" t="s">
        <v>23</v>
      </c>
      <c r="B105" s="6">
        <v>0.75</v>
      </c>
      <c r="D105">
        <v>8</v>
      </c>
      <c r="E105" s="10">
        <f t="shared" si="4"/>
        <v>36000000</v>
      </c>
      <c r="F105" s="11">
        <f t="shared" si="3"/>
        <v>7200</v>
      </c>
      <c r="G105" s="11">
        <f>E105/$B$6</f>
        <v>180000</v>
      </c>
    </row>
    <row r="106" spans="1:7" x14ac:dyDescent="0.2">
      <c r="A106" s="3" t="s">
        <v>24</v>
      </c>
      <c r="B106" s="6">
        <v>0.83333333333333337</v>
      </c>
      <c r="D106">
        <v>8</v>
      </c>
      <c r="E106" s="10">
        <f t="shared" si="4"/>
        <v>40000000</v>
      </c>
      <c r="F106" s="11">
        <f t="shared" si="3"/>
        <v>8000</v>
      </c>
      <c r="G106" s="11">
        <f>E106/$B$6</f>
        <v>200000</v>
      </c>
    </row>
    <row r="107" spans="1:7" x14ac:dyDescent="0.2">
      <c r="A107" s="3" t="s">
        <v>25</v>
      </c>
      <c r="B107" s="6">
        <v>0.88888888888888884</v>
      </c>
      <c r="D107">
        <v>8</v>
      </c>
      <c r="E107" s="10">
        <f t="shared" si="4"/>
        <v>42666666.666666664</v>
      </c>
      <c r="F107" s="11">
        <f t="shared" si="3"/>
        <v>8533.3333333333321</v>
      </c>
      <c r="G107" s="11">
        <f>E107/$B$6</f>
        <v>213333.33333333331</v>
      </c>
    </row>
    <row r="108" spans="1:7" x14ac:dyDescent="0.2">
      <c r="A108" s="2" t="s">
        <v>80</v>
      </c>
      <c r="B108" s="6">
        <v>0.46666666666666667</v>
      </c>
      <c r="D108">
        <v>8</v>
      </c>
      <c r="E108" s="10">
        <f t="shared" si="4"/>
        <v>22400000</v>
      </c>
      <c r="F108" s="11">
        <f t="shared" si="3"/>
        <v>4480</v>
      </c>
      <c r="G108" s="11">
        <f>E108/$B$6</f>
        <v>112000</v>
      </c>
    </row>
    <row r="109" spans="1:7" x14ac:dyDescent="0.2">
      <c r="A109" s="2" t="s">
        <v>81</v>
      </c>
      <c r="B109" s="6">
        <v>0.53333333333333333</v>
      </c>
      <c r="D109">
        <v>8</v>
      </c>
      <c r="E109" s="10">
        <f t="shared" si="4"/>
        <v>25600000</v>
      </c>
      <c r="F109" s="11">
        <f t="shared" si="3"/>
        <v>5120</v>
      </c>
      <c r="G109" s="11">
        <f>E109/$B$6</f>
        <v>128000</v>
      </c>
    </row>
    <row r="110" spans="1:7" x14ac:dyDescent="0.2">
      <c r="A110" s="2" t="s">
        <v>82</v>
      </c>
      <c r="B110" s="6">
        <v>0.57777777777777772</v>
      </c>
      <c r="D110">
        <v>8</v>
      </c>
      <c r="E110" s="10">
        <f t="shared" si="4"/>
        <v>27733333.333333332</v>
      </c>
      <c r="F110" s="11">
        <f t="shared" si="3"/>
        <v>5546.6666666666661</v>
      </c>
      <c r="G110" s="11">
        <f>E110/$B$6</f>
        <v>138666.66666666666</v>
      </c>
    </row>
    <row r="111" spans="1:7" x14ac:dyDescent="0.2">
      <c r="A111" s="2" t="s">
        <v>83</v>
      </c>
      <c r="B111" s="6">
        <v>0.71111111111111114</v>
      </c>
      <c r="D111">
        <v>8</v>
      </c>
      <c r="E111" s="10">
        <f t="shared" si="4"/>
        <v>34133333.333333336</v>
      </c>
      <c r="F111" s="11">
        <f t="shared" si="3"/>
        <v>6826.666666666667</v>
      </c>
      <c r="G111" s="11">
        <f>E111/$B$6</f>
        <v>170666.66666666669</v>
      </c>
    </row>
    <row r="112" spans="1:7" x14ac:dyDescent="0.2">
      <c r="B112" s="6"/>
      <c r="E112" s="10"/>
      <c r="F112" s="11"/>
      <c r="G112" s="11"/>
    </row>
    <row r="113" spans="1:7" x14ac:dyDescent="0.2">
      <c r="A113" s="3" t="s">
        <v>33</v>
      </c>
      <c r="B113" s="6">
        <v>0.66666666666666663</v>
      </c>
      <c r="D113">
        <v>16</v>
      </c>
      <c r="E113" s="10">
        <f t="shared" si="4"/>
        <v>64000000</v>
      </c>
      <c r="F113" s="11">
        <f t="shared" si="3"/>
        <v>12800</v>
      </c>
      <c r="G113" s="11">
        <f>E113/$B$6</f>
        <v>320000</v>
      </c>
    </row>
    <row r="114" spans="1:7" x14ac:dyDescent="0.2">
      <c r="A114" s="3" t="s">
        <v>34</v>
      </c>
      <c r="B114" s="6">
        <v>0.75</v>
      </c>
      <c r="D114">
        <v>16</v>
      </c>
      <c r="E114" s="10">
        <f t="shared" si="4"/>
        <v>72000000</v>
      </c>
      <c r="F114" s="11">
        <f t="shared" si="3"/>
        <v>14400</v>
      </c>
      <c r="G114" s="11">
        <f>E114/$B$6</f>
        <v>360000</v>
      </c>
    </row>
    <row r="115" spans="1:7" x14ac:dyDescent="0.2">
      <c r="A115" s="3" t="s">
        <v>35</v>
      </c>
      <c r="B115" s="6">
        <v>0.8</v>
      </c>
      <c r="D115">
        <v>16</v>
      </c>
      <c r="E115" s="10">
        <f t="shared" si="4"/>
        <v>76800000</v>
      </c>
      <c r="F115" s="11">
        <f t="shared" si="3"/>
        <v>15360</v>
      </c>
      <c r="G115" s="11">
        <f>E115/$B$6</f>
        <v>384000</v>
      </c>
    </row>
    <row r="116" spans="1:7" x14ac:dyDescent="0.2">
      <c r="A116" s="3" t="s">
        <v>36</v>
      </c>
      <c r="B116" s="6">
        <v>0.83333333333333337</v>
      </c>
      <c r="D116">
        <v>16</v>
      </c>
      <c r="E116" s="10">
        <f t="shared" si="4"/>
        <v>80000000</v>
      </c>
      <c r="F116" s="11">
        <f t="shared" si="3"/>
        <v>16000</v>
      </c>
      <c r="G116" s="11">
        <f>E116/$B$6</f>
        <v>400000</v>
      </c>
    </row>
    <row r="117" spans="1:7" x14ac:dyDescent="0.2">
      <c r="A117" s="3" t="s">
        <v>84</v>
      </c>
      <c r="B117" s="6">
        <v>0.88888888888888884</v>
      </c>
      <c r="D117">
        <v>16</v>
      </c>
      <c r="E117" s="10">
        <f t="shared" si="4"/>
        <v>85333333.333333328</v>
      </c>
      <c r="F117" s="11">
        <f t="shared" si="3"/>
        <v>17066.666666666664</v>
      </c>
      <c r="G117" s="11">
        <f>E117/$B$6</f>
        <v>426666.66666666663</v>
      </c>
    </row>
    <row r="118" spans="1:7" x14ac:dyDescent="0.2">
      <c r="A118" s="2" t="s">
        <v>85</v>
      </c>
      <c r="B118" s="6">
        <v>0.46666666666666667</v>
      </c>
      <c r="D118">
        <v>16</v>
      </c>
      <c r="E118" s="10">
        <f t="shared" si="4"/>
        <v>44800000</v>
      </c>
      <c r="F118" s="11">
        <f t="shared" si="3"/>
        <v>8960</v>
      </c>
      <c r="G118" s="11">
        <f>E118/$B$6</f>
        <v>224000</v>
      </c>
    </row>
    <row r="119" spans="1:7" x14ac:dyDescent="0.2">
      <c r="A119" s="2" t="s">
        <v>86</v>
      </c>
      <c r="B119" s="6">
        <v>0.53333333333333333</v>
      </c>
      <c r="D119">
        <v>16</v>
      </c>
      <c r="E119" s="10">
        <f t="shared" si="4"/>
        <v>51200000</v>
      </c>
      <c r="F119" s="11">
        <f t="shared" si="3"/>
        <v>10240</v>
      </c>
      <c r="G119" s="11">
        <f>E119/$B$6</f>
        <v>256000</v>
      </c>
    </row>
    <row r="120" spans="1:7" x14ac:dyDescent="0.2">
      <c r="A120" s="2" t="s">
        <v>87</v>
      </c>
      <c r="B120" s="6">
        <v>0.57777777777777772</v>
      </c>
      <c r="D120">
        <v>16</v>
      </c>
      <c r="E120" s="10">
        <f t="shared" si="4"/>
        <v>55466666.666666664</v>
      </c>
      <c r="F120" s="11">
        <f t="shared" si="3"/>
        <v>11093.333333333332</v>
      </c>
      <c r="G120" s="11">
        <f>E120/$B$6</f>
        <v>277333.33333333331</v>
      </c>
    </row>
    <row r="121" spans="1:7" x14ac:dyDescent="0.2">
      <c r="A121" s="2" t="s">
        <v>88</v>
      </c>
      <c r="B121" s="6">
        <v>0.6</v>
      </c>
      <c r="D121">
        <v>16</v>
      </c>
      <c r="E121" s="10">
        <f t="shared" si="4"/>
        <v>57600000</v>
      </c>
      <c r="F121" s="11">
        <f t="shared" si="3"/>
        <v>11520</v>
      </c>
      <c r="G121" s="11">
        <f>E121/$B$6</f>
        <v>288000</v>
      </c>
    </row>
    <row r="122" spans="1:7" x14ac:dyDescent="0.2">
      <c r="A122" s="2" t="s">
        <v>89</v>
      </c>
      <c r="B122" s="6">
        <v>0.71111111111111114</v>
      </c>
      <c r="D122">
        <v>16</v>
      </c>
      <c r="E122" s="10">
        <f t="shared" si="4"/>
        <v>68266666.666666672</v>
      </c>
      <c r="F122" s="11">
        <f t="shared" si="3"/>
        <v>13653.333333333334</v>
      </c>
      <c r="G122" s="11">
        <f>E122/$B$6</f>
        <v>341333.33333333337</v>
      </c>
    </row>
    <row r="123" spans="1:7" x14ac:dyDescent="0.2">
      <c r="A123" s="4"/>
      <c r="B123" s="6"/>
      <c r="E123" s="10"/>
      <c r="F123" s="11"/>
      <c r="G123" s="11"/>
    </row>
    <row r="124" spans="1:7" x14ac:dyDescent="0.2">
      <c r="A124" s="2" t="s">
        <v>56</v>
      </c>
      <c r="B124" s="6">
        <v>0.66666666666666663</v>
      </c>
      <c r="D124">
        <v>32</v>
      </c>
      <c r="E124" s="10">
        <f t="shared" si="4"/>
        <v>128000000</v>
      </c>
      <c r="F124" s="11">
        <f t="shared" si="3"/>
        <v>25600</v>
      </c>
      <c r="G124" s="11">
        <f>E124/$B$6</f>
        <v>640000</v>
      </c>
    </row>
    <row r="125" spans="1:7" x14ac:dyDescent="0.2">
      <c r="A125" s="2" t="s">
        <v>55</v>
      </c>
      <c r="B125" s="6">
        <v>0.71111111111111114</v>
      </c>
      <c r="D125">
        <v>32</v>
      </c>
      <c r="E125" s="10">
        <f t="shared" si="4"/>
        <v>136533333.33333334</v>
      </c>
      <c r="F125" s="11">
        <f t="shared" si="3"/>
        <v>27306.666666666668</v>
      </c>
      <c r="G125" s="11">
        <f>E125/$B$6</f>
        <v>682666.66666666674</v>
      </c>
    </row>
    <row r="126" spans="1:7" x14ac:dyDescent="0.2">
      <c r="A126" s="4"/>
      <c r="B126" s="6"/>
      <c r="E126" s="10"/>
      <c r="F126" s="11"/>
      <c r="G126" s="11"/>
    </row>
    <row r="127" spans="1:7" x14ac:dyDescent="0.2">
      <c r="A127" s="4"/>
      <c r="B127" s="6"/>
      <c r="E127" s="10"/>
      <c r="F127" s="11"/>
      <c r="G127" s="11"/>
    </row>
    <row r="128" spans="1:7" s="9" customFormat="1" x14ac:dyDescent="0.2">
      <c r="A128" s="7" t="s">
        <v>90</v>
      </c>
      <c r="B128" s="8"/>
      <c r="E128" s="10"/>
      <c r="F128" s="11"/>
      <c r="G128" s="11"/>
    </row>
    <row r="129" spans="1:7" s="9" customFormat="1" x14ac:dyDescent="0.2">
      <c r="A129" s="9" t="s">
        <v>2</v>
      </c>
      <c r="B129" s="9">
        <v>64800</v>
      </c>
      <c r="C129" s="9" t="s">
        <v>3</v>
      </c>
      <c r="E129" s="10"/>
      <c r="F129" s="11"/>
      <c r="G129" s="11"/>
    </row>
    <row r="130" spans="1:7" x14ac:dyDescent="0.2">
      <c r="A130" s="2" t="s">
        <v>94</v>
      </c>
      <c r="B130" s="6">
        <v>0.22222222222222221</v>
      </c>
      <c r="D130">
        <v>4</v>
      </c>
      <c r="E130" s="10">
        <f t="shared" si="4"/>
        <v>5333333.333333333</v>
      </c>
      <c r="F130" s="11">
        <f t="shared" si="3"/>
        <v>1066.6666666666665</v>
      </c>
      <c r="G130" s="11">
        <f>E130/$B$6</f>
        <v>26666.666666666664</v>
      </c>
    </row>
    <row r="131" spans="1:7" s="9" customFormat="1" x14ac:dyDescent="0.2">
      <c r="A131" s="9" t="s">
        <v>4</v>
      </c>
      <c r="B131" s="9">
        <v>32400</v>
      </c>
      <c r="C131" s="9" t="s">
        <v>3</v>
      </c>
      <c r="E131" s="10"/>
      <c r="F131" s="11"/>
      <c r="G131" s="11"/>
    </row>
    <row r="132" spans="1:7" x14ac:dyDescent="0.2">
      <c r="A132" s="2" t="s">
        <v>91</v>
      </c>
      <c r="B132" s="6">
        <v>0.2</v>
      </c>
      <c r="D132">
        <v>2</v>
      </c>
      <c r="E132" s="10">
        <f t="shared" si="4"/>
        <v>2400000</v>
      </c>
      <c r="F132" s="11">
        <f t="shared" si="3"/>
        <v>480</v>
      </c>
      <c r="G132" s="11">
        <f>E132/$B$6</f>
        <v>12000</v>
      </c>
    </row>
    <row r="133" spans="1:7" x14ac:dyDescent="0.2">
      <c r="A133" s="2" t="s">
        <v>92</v>
      </c>
      <c r="B133" s="6">
        <v>0.24444444444444444</v>
      </c>
      <c r="D133">
        <v>2</v>
      </c>
      <c r="E133" s="10">
        <f t="shared" si="4"/>
        <v>2933333.333333333</v>
      </c>
      <c r="F133" s="11">
        <f t="shared" si="3"/>
        <v>586.66666666666663</v>
      </c>
      <c r="G133" s="11">
        <f>E133/$B$6</f>
        <v>14666.666666666664</v>
      </c>
    </row>
    <row r="134" spans="1:7" s="4" customFormat="1" x14ac:dyDescent="0.2">
      <c r="A134" s="2" t="s">
        <v>93</v>
      </c>
      <c r="B134" s="6">
        <v>0.33333333333333331</v>
      </c>
      <c r="D134" s="4">
        <v>2</v>
      </c>
      <c r="E134" s="10">
        <f t="shared" si="4"/>
        <v>4000000</v>
      </c>
      <c r="F134" s="11">
        <f t="shared" si="3"/>
        <v>800</v>
      </c>
      <c r="G134" s="11">
        <f>E134/$B$6</f>
        <v>20000</v>
      </c>
    </row>
    <row r="135" spans="1:7" s="9" customFormat="1" x14ac:dyDescent="0.2">
      <c r="A135" s="9" t="s">
        <v>1</v>
      </c>
      <c r="B135" s="9">
        <v>16200</v>
      </c>
      <c r="C135" s="9" t="s">
        <v>3</v>
      </c>
      <c r="E135" s="10"/>
      <c r="F135" s="11"/>
      <c r="G135" s="11"/>
    </row>
    <row r="136" spans="1:7" x14ac:dyDescent="0.2">
      <c r="A136" s="2" t="s">
        <v>91</v>
      </c>
      <c r="B136" s="6">
        <v>0.2</v>
      </c>
      <c r="D136" s="4">
        <v>2</v>
      </c>
      <c r="E136" s="10">
        <f t="shared" si="4"/>
        <v>2400000</v>
      </c>
      <c r="F136" s="11">
        <f t="shared" si="3"/>
        <v>480</v>
      </c>
      <c r="G136" s="11">
        <f>E136/$B$6</f>
        <v>12000</v>
      </c>
    </row>
    <row r="137" spans="1:7" x14ac:dyDescent="0.2">
      <c r="A137" s="2" t="s">
        <v>95</v>
      </c>
      <c r="B137" s="6">
        <v>0.26666666666666666</v>
      </c>
      <c r="D137" s="4">
        <v>2</v>
      </c>
      <c r="E137" s="10">
        <f t="shared" si="4"/>
        <v>3200000</v>
      </c>
      <c r="F137" s="11">
        <f t="shared" si="3"/>
        <v>640</v>
      </c>
      <c r="G137" s="11">
        <f>E137/$B$6</f>
        <v>16000</v>
      </c>
    </row>
    <row r="138" spans="1:7" x14ac:dyDescent="0.2">
      <c r="A138" s="2" t="s">
        <v>93</v>
      </c>
      <c r="B138" s="6">
        <v>0.33333333333333331</v>
      </c>
      <c r="D138" s="4">
        <v>2</v>
      </c>
      <c r="E138" s="10">
        <f t="shared" si="4"/>
        <v>4000000</v>
      </c>
      <c r="F138" s="11">
        <f t="shared" si="3"/>
        <v>800</v>
      </c>
      <c r="G138" s="11">
        <f>E138/$B$6</f>
        <v>20000</v>
      </c>
    </row>
    <row r="139" spans="1:7" x14ac:dyDescent="0.2">
      <c r="A139" s="2" t="s">
        <v>96</v>
      </c>
      <c r="B139" s="6">
        <v>0.2</v>
      </c>
      <c r="D139" s="4">
        <v>2</v>
      </c>
      <c r="E139" s="10">
        <f t="shared" si="4"/>
        <v>2400000</v>
      </c>
      <c r="F139" s="11">
        <f t="shared" si="3"/>
        <v>480</v>
      </c>
      <c r="G139" s="11">
        <f>E139/$B$6</f>
        <v>12000</v>
      </c>
    </row>
    <row r="140" spans="1:7" x14ac:dyDescent="0.2">
      <c r="A140" s="2" t="s">
        <v>97</v>
      </c>
      <c r="B140" s="6">
        <v>0.24444444444444444</v>
      </c>
      <c r="D140" s="4">
        <v>2</v>
      </c>
      <c r="E140" s="10">
        <f t="shared" si="4"/>
        <v>2933333.333333333</v>
      </c>
      <c r="F140" s="11">
        <f t="shared" si="3"/>
        <v>586.66666666666663</v>
      </c>
      <c r="G140" s="11">
        <f>E140/$B$6</f>
        <v>14666.666666666664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Optimized Tomfoolery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dcterms:created xsi:type="dcterms:W3CDTF">2016-02-13T02:00:11Z</dcterms:created>
  <dcterms:modified xsi:type="dcterms:W3CDTF">2016-02-16T20:08:02Z</dcterms:modified>
</cp:coreProperties>
</file>