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cb17a48783ad8cf/Documentos/Algoritmos y programacion/"/>
    </mc:Choice>
  </mc:AlternateContent>
  <xr:revisionPtr revIDLastSave="261" documentId="8_{E4A69F20-8E2F-4077-BED3-83AABF14A30D}" xr6:coauthVersionLast="47" xr6:coauthVersionMax="47" xr10:uidLastSave="{209922EF-1885-4E47-A09C-7B162D21EA53}"/>
  <bookViews>
    <workbookView xWindow="-120" yWindow="-120" windowWidth="20730" windowHeight="11040" activeTab="1" xr2:uid="{74F874D2-E587-4CD3-92DF-1440966258C9}"/>
  </bookViews>
  <sheets>
    <sheet name="Ejercicio 1 " sheetId="1" r:id="rId1"/>
    <sheet name=" Ejercicio 2." sheetId="2" r:id="rId2"/>
    <sheet name="Ejercici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F24" i="3"/>
  <c r="F23" i="3"/>
  <c r="F22" i="3"/>
  <c r="C24" i="3"/>
  <c r="C23" i="3"/>
  <c r="C22" i="3"/>
  <c r="C19" i="3"/>
  <c r="D19" i="3"/>
  <c r="B19" i="3"/>
  <c r="C18" i="3"/>
  <c r="D18" i="3"/>
  <c r="B18" i="3"/>
  <c r="C17" i="3"/>
  <c r="D17" i="3"/>
  <c r="B17" i="3"/>
  <c r="C16" i="3"/>
  <c r="D16" i="3"/>
  <c r="B16" i="3"/>
  <c r="F8" i="3"/>
  <c r="F9" i="3"/>
  <c r="F10" i="3"/>
  <c r="F11" i="3"/>
  <c r="F12" i="3"/>
  <c r="F13" i="3"/>
  <c r="F7" i="3"/>
  <c r="E8" i="3"/>
  <c r="E9" i="3"/>
  <c r="E10" i="3"/>
  <c r="E11" i="3"/>
  <c r="E12" i="3"/>
  <c r="E13" i="3"/>
  <c r="E7" i="3"/>
  <c r="B2" i="3"/>
  <c r="B21" i="2"/>
  <c r="B20" i="2"/>
  <c r="B17" i="2"/>
  <c r="H7" i="2"/>
  <c r="H8" i="2"/>
  <c r="H9" i="2"/>
  <c r="H10" i="2"/>
  <c r="H11" i="2"/>
  <c r="H12" i="2"/>
  <c r="H13" i="2"/>
  <c r="H15" i="2"/>
  <c r="H16" i="2"/>
  <c r="H6" i="2"/>
  <c r="G7" i="2"/>
  <c r="G8" i="2"/>
  <c r="G9" i="2"/>
  <c r="G10" i="2"/>
  <c r="G11" i="2"/>
  <c r="G12" i="2"/>
  <c r="G13" i="2"/>
  <c r="G15" i="2"/>
  <c r="G16" i="2"/>
  <c r="G6" i="2"/>
  <c r="F7" i="2"/>
  <c r="F8" i="2"/>
  <c r="F9" i="2"/>
  <c r="F10" i="2"/>
  <c r="F11" i="2"/>
  <c r="F12" i="2"/>
  <c r="F13" i="2"/>
  <c r="F15" i="2"/>
  <c r="F16" i="2"/>
  <c r="F6" i="2"/>
  <c r="E7" i="2"/>
  <c r="E8" i="2"/>
  <c r="E9" i="2"/>
  <c r="E10" i="2"/>
  <c r="E11" i="2"/>
  <c r="E12" i="2"/>
  <c r="E13" i="2"/>
  <c r="E15" i="2"/>
  <c r="E16" i="2"/>
  <c r="E6" i="2"/>
  <c r="D7" i="2"/>
  <c r="D8" i="2"/>
  <c r="D9" i="2"/>
  <c r="D10" i="2"/>
  <c r="D11" i="2"/>
  <c r="D12" i="2"/>
  <c r="D13" i="2"/>
  <c r="D15" i="2"/>
  <c r="D16" i="2"/>
  <c r="D6" i="2"/>
  <c r="C7" i="2"/>
  <c r="C8" i="2"/>
  <c r="C9" i="2"/>
  <c r="C10" i="2"/>
  <c r="C11" i="2"/>
  <c r="C12" i="2"/>
  <c r="C13" i="2"/>
  <c r="C14" i="2"/>
  <c r="C17" i="2" s="1"/>
  <c r="C15" i="2"/>
  <c r="C16" i="2"/>
  <c r="B13" i="1"/>
  <c r="B12" i="1"/>
  <c r="D7" i="1"/>
  <c r="D8" i="1"/>
  <c r="D9" i="1"/>
  <c r="D10" i="1"/>
  <c r="D6" i="1"/>
  <c r="D14" i="2" l="1"/>
  <c r="D1" i="1"/>
  <c r="E14" i="2" l="1"/>
  <c r="E17" i="2" s="1"/>
  <c r="D17" i="2"/>
  <c r="F14" i="2"/>
  <c r="B19" i="2" l="1"/>
  <c r="G14" i="2"/>
  <c r="G17" i="2" s="1"/>
  <c r="F17" i="2"/>
  <c r="H14" i="2"/>
  <c r="H17" i="2" s="1"/>
</calcChain>
</file>

<file path=xl/sharedStrings.xml><?xml version="1.0" encoding="utf-8"?>
<sst xmlns="http://schemas.openxmlformats.org/spreadsheetml/2006/main" count="62" uniqueCount="62">
  <si>
    <t>ABALSAMO, Elena</t>
  </si>
  <si>
    <t>ALETTO, Emiliano</t>
  </si>
  <si>
    <t>MARTINEZ, Fernando</t>
  </si>
  <si>
    <t>VARANGOT,Juan</t>
  </si>
  <si>
    <t>VIDELA, Fernanda</t>
  </si>
  <si>
    <t>fecha</t>
  </si>
  <si>
    <t>NOTAS DE INFORMATICA</t>
  </si>
  <si>
    <t>Mayor Promedio:</t>
  </si>
  <si>
    <t>menor promedio:</t>
  </si>
  <si>
    <t>IVA 21%</t>
  </si>
  <si>
    <t>PRECIO CONTADO</t>
  </si>
  <si>
    <t>INTERÉS 10%</t>
  </si>
  <si>
    <t>PRECIO CON INTERES</t>
  </si>
  <si>
    <t>VALOR EN 24 CUOTAS</t>
  </si>
  <si>
    <t>VALOR EN 36 CUOTAS</t>
  </si>
  <si>
    <t>MARCA</t>
  </si>
  <si>
    <t>PRECIO</t>
  </si>
  <si>
    <t>Chevrolet corsa city</t>
  </si>
  <si>
    <t>citroen C4</t>
  </si>
  <si>
    <t>Fiat Palio weekedn</t>
  </si>
  <si>
    <t>Fiat siena</t>
  </si>
  <si>
    <t>Ford Explorer XLT 4x4</t>
  </si>
  <si>
    <t>Ford Range XLT 4x4</t>
  </si>
  <si>
    <t>Peugeot 306</t>
  </si>
  <si>
    <t>Renault Laguna</t>
  </si>
  <si>
    <t>Suzuki Fun</t>
  </si>
  <si>
    <t>Volkswagen Gol</t>
  </si>
  <si>
    <t>Volkswagen Suran</t>
  </si>
  <si>
    <t>TOTALES</t>
  </si>
  <si>
    <t>mayor precio con interes</t>
  </si>
  <si>
    <t>promedio valor en 24 cuotas</t>
  </si>
  <si>
    <t>promedio valor en 36 cuotas</t>
  </si>
  <si>
    <t>AUTOMOVILES</t>
  </si>
  <si>
    <t>fecha:</t>
  </si>
  <si>
    <t>Turismo en vacaciones 2009</t>
  </si>
  <si>
    <t>ciudades</t>
  </si>
  <si>
    <t>mes de enero</t>
  </si>
  <si>
    <t>mes de febrero</t>
  </si>
  <si>
    <t>mes de marzo</t>
  </si>
  <si>
    <t>total por ciudad</t>
  </si>
  <si>
    <t>promedio por ciudad</t>
  </si>
  <si>
    <t>MAR DEL PLATA</t>
  </si>
  <si>
    <t>PINAMAR</t>
  </si>
  <si>
    <t>MIRAMAR</t>
  </si>
  <si>
    <t>PUNTA DEL ESTE</t>
  </si>
  <si>
    <t>COLONIA</t>
  </si>
  <si>
    <t>CAMBORIU</t>
  </si>
  <si>
    <t>BUZIOS</t>
  </si>
  <si>
    <t>Total mensual</t>
  </si>
  <si>
    <t>Promedio</t>
  </si>
  <si>
    <t xml:space="preserve">Maximo </t>
  </si>
  <si>
    <t>Minimo</t>
  </si>
  <si>
    <t>promedio de Argentina</t>
  </si>
  <si>
    <t>Promedio de Uruguay</t>
  </si>
  <si>
    <t>Promedio de Brasil</t>
  </si>
  <si>
    <t>total de turistas en Argentina</t>
  </si>
  <si>
    <t>total de turistas en Uruguay</t>
  </si>
  <si>
    <t>total de turistas en Brasil</t>
  </si>
  <si>
    <t>ALUMNOS</t>
  </si>
  <si>
    <t>TRABAJOS PRACTICOS</t>
  </si>
  <si>
    <t>EVALUACION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</si>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</sst>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80A]dddd\ d&quot; de &quot;mmmm&quot; de &quot;yyyy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66"/>
      <name val="Aptos Narrow"/>
      <family val="2"/>
      <scheme val="minor"/>
    </font>
    <font>
      <b/>
      <sz val="18"/>
      <color theme="4"/>
      <name val="Aptos Narrow"/>
      <family val="2"/>
      <scheme val="minor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44" fontId="0" fillId="0" borderId="1" xfId="0" applyNumberFormat="1" applyBorder="1"/>
    <xf numFmtId="0" fontId="0" fillId="4" borderId="1" xfId="0" applyFill="1" applyBorder="1"/>
    <xf numFmtId="44" fontId="0" fillId="4" borderId="1" xfId="0" applyNumberFormat="1" applyFill="1" applyBorder="1"/>
    <xf numFmtId="0" fontId="2" fillId="5" borderId="1" xfId="0" applyFont="1" applyFill="1" applyBorder="1" applyAlignment="1">
      <alignment horizontal="center" vertical="center" wrapText="1"/>
    </xf>
    <xf numFmtId="44" fontId="0" fillId="6" borderId="1" xfId="1" applyFont="1" applyFill="1" applyBorder="1"/>
    <xf numFmtId="0" fontId="2" fillId="0" borderId="1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5" borderId="1" xfId="0" applyFill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5" fillId="6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CCECFF"/>
      <color rgb="FFCCCC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AD1E-1CA5-49E3-9037-3FA08D4EEE97}">
  <dimension ref="A1:E13"/>
  <sheetViews>
    <sheetView topLeftCell="A4" zoomScale="111" workbookViewId="0">
      <selection activeCell="D6" sqref="D6"/>
    </sheetView>
  </sheetViews>
  <sheetFormatPr baseColWidth="10" defaultRowHeight="15" x14ac:dyDescent="0.25"/>
  <cols>
    <col min="1" max="1" width="20.5703125" customWidth="1"/>
    <col min="4" max="4" width="14.28515625" customWidth="1"/>
  </cols>
  <sheetData>
    <row r="1" spans="1:5" x14ac:dyDescent="0.25">
      <c r="C1" t="s">
        <v>5</v>
      </c>
      <c r="D1" s="22">
        <f ca="1">TODAY()</f>
        <v>45790</v>
      </c>
      <c r="E1" s="22"/>
    </row>
    <row r="2" spans="1:5" x14ac:dyDescent="0.25">
      <c r="D2" s="2"/>
    </row>
    <row r="3" spans="1:5" x14ac:dyDescent="0.25">
      <c r="D3" s="2"/>
    </row>
    <row r="4" spans="1:5" x14ac:dyDescent="0.25">
      <c r="A4" s="20" t="s">
        <v>6</v>
      </c>
      <c r="B4" s="21"/>
      <c r="C4" s="21"/>
      <c r="D4" s="21"/>
    </row>
    <row r="5" spans="1:5" ht="30" x14ac:dyDescent="0.25">
      <c r="A5" s="4" t="s">
        <v>58</v>
      </c>
      <c r="B5" s="4" t="s">
        <v>59</v>
      </c>
      <c r="C5" s="4" t="s">
        <v>60</v>
      </c>
      <c r="D5" s="4" t="s">
        <v>61</v>
      </c>
    </row>
    <row r="6" spans="1:5" x14ac:dyDescent="0.25">
      <c r="A6" s="17" t="s">
        <v>0</v>
      </c>
      <c r="B6" s="17">
        <v>7</v>
      </c>
      <c r="C6" s="17">
        <v>7</v>
      </c>
      <c r="D6" s="18">
        <f>AVERAGE(B6:C6)</f>
        <v>7</v>
      </c>
    </row>
    <row r="7" spans="1:5" x14ac:dyDescent="0.25">
      <c r="A7" s="17" t="s">
        <v>1</v>
      </c>
      <c r="B7" s="17">
        <v>8</v>
      </c>
      <c r="C7" s="17">
        <v>7</v>
      </c>
      <c r="D7" s="18">
        <f t="shared" ref="D7:D10" si="0">AVERAGE(B7:C7)</f>
        <v>7.5</v>
      </c>
    </row>
    <row r="8" spans="1:5" x14ac:dyDescent="0.25">
      <c r="A8" s="17" t="s">
        <v>2</v>
      </c>
      <c r="B8" s="17">
        <v>8</v>
      </c>
      <c r="C8" s="17">
        <v>4</v>
      </c>
      <c r="D8" s="18">
        <f t="shared" si="0"/>
        <v>6</v>
      </c>
    </row>
    <row r="9" spans="1:5" x14ac:dyDescent="0.25">
      <c r="A9" s="17" t="s">
        <v>3</v>
      </c>
      <c r="B9" s="17">
        <v>6</v>
      </c>
      <c r="C9" s="17">
        <v>4</v>
      </c>
      <c r="D9" s="18">
        <f t="shared" si="0"/>
        <v>5</v>
      </c>
    </row>
    <row r="10" spans="1:5" x14ac:dyDescent="0.25">
      <c r="A10" s="17" t="s">
        <v>4</v>
      </c>
      <c r="B10" s="17">
        <v>9</v>
      </c>
      <c r="C10" s="17">
        <v>8</v>
      </c>
      <c r="D10" s="18">
        <f t="shared" si="0"/>
        <v>8.5</v>
      </c>
    </row>
    <row r="12" spans="1:5" x14ac:dyDescent="0.25">
      <c r="A12" s="3" t="s">
        <v>7</v>
      </c>
      <c r="B12" s="5">
        <f>D10</f>
        <v>8.5</v>
      </c>
    </row>
    <row r="13" spans="1:5" x14ac:dyDescent="0.25">
      <c r="A13" s="3" t="s">
        <v>8</v>
      </c>
      <c r="B13" s="5">
        <f>D9</f>
        <v>5</v>
      </c>
    </row>
  </sheetData>
  <mergeCells count="2">
    <mergeCell ref="A4:D4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CF7E-A3D5-422D-8A1D-E9A64B7B9C78}">
  <dimension ref="A4:I21"/>
  <sheetViews>
    <sheetView tabSelected="1" topLeftCell="A5" zoomScale="90" zoomScaleNormal="74" workbookViewId="0">
      <selection activeCell="C7" sqref="C7"/>
    </sheetView>
  </sheetViews>
  <sheetFormatPr baseColWidth="10" defaultRowHeight="15" x14ac:dyDescent="0.25"/>
  <cols>
    <col min="1" max="1" width="19.42578125" customWidth="1"/>
    <col min="2" max="3" width="13.7109375" bestFit="1" customWidth="1"/>
    <col min="4" max="4" width="13.7109375" customWidth="1"/>
    <col min="5" max="5" width="12.5703125" bestFit="1" customWidth="1"/>
    <col min="6" max="6" width="16.5703125" customWidth="1"/>
    <col min="7" max="7" width="13.7109375" customWidth="1"/>
    <col min="8" max="8" width="12.5703125" bestFit="1" customWidth="1"/>
  </cols>
  <sheetData>
    <row r="4" spans="1:9" ht="24" x14ac:dyDescent="0.4">
      <c r="A4" s="23" t="s">
        <v>32</v>
      </c>
      <c r="B4" s="23"/>
      <c r="C4" s="23"/>
      <c r="D4" s="23"/>
      <c r="E4" s="23"/>
      <c r="F4" s="23"/>
      <c r="G4" s="23"/>
      <c r="H4" s="23"/>
    </row>
    <row r="5" spans="1:9" ht="30" x14ac:dyDescent="0.25">
      <c r="A5" s="9" t="s">
        <v>15</v>
      </c>
      <c r="B5" s="9" t="s">
        <v>16</v>
      </c>
      <c r="C5" s="9" t="s">
        <v>9</v>
      </c>
      <c r="D5" s="9" t="s">
        <v>10</v>
      </c>
      <c r="E5" s="9" t="s">
        <v>11</v>
      </c>
      <c r="F5" s="9" t="s">
        <v>12</v>
      </c>
      <c r="G5" s="9" t="s">
        <v>13</v>
      </c>
      <c r="H5" s="9" t="s">
        <v>14</v>
      </c>
      <c r="I5" s="1"/>
    </row>
    <row r="6" spans="1:9" x14ac:dyDescent="0.25">
      <c r="A6" s="3" t="s">
        <v>17</v>
      </c>
      <c r="B6" s="10">
        <v>39450</v>
      </c>
      <c r="C6" s="6">
        <f>B6*21%</f>
        <v>8284.5</v>
      </c>
      <c r="D6" s="6">
        <f>B6+C6</f>
        <v>47734.5</v>
      </c>
      <c r="E6" s="6">
        <f>D6*10%</f>
        <v>4773.45</v>
      </c>
      <c r="F6" s="6">
        <f>D6+E6</f>
        <v>52507.95</v>
      </c>
      <c r="G6" s="6">
        <f>F6/24</f>
        <v>2187.8312499999997</v>
      </c>
      <c r="H6" s="6">
        <f>F6/36</f>
        <v>1458.5541666666666</v>
      </c>
    </row>
    <row r="7" spans="1:9" x14ac:dyDescent="0.25">
      <c r="A7" s="3" t="s">
        <v>18</v>
      </c>
      <c r="B7" s="10">
        <v>63000</v>
      </c>
      <c r="C7" s="6">
        <f t="shared" ref="C7:C16" si="0">B7*21%</f>
        <v>13230</v>
      </c>
      <c r="D7" s="6">
        <f t="shared" ref="D7:D16" si="1">B7+C7</f>
        <v>76230</v>
      </c>
      <c r="E7" s="6">
        <f t="shared" ref="E7:E16" si="2">D7*10%</f>
        <v>7623</v>
      </c>
      <c r="F7" s="6">
        <f t="shared" ref="F7:F16" si="3">D7+E7</f>
        <v>83853</v>
      </c>
      <c r="G7" s="6">
        <f t="shared" ref="G7:G16" si="4">F7/24</f>
        <v>3493.875</v>
      </c>
      <c r="H7" s="6">
        <f t="shared" ref="H7:H16" si="5">F7/36</f>
        <v>2329.25</v>
      </c>
    </row>
    <row r="8" spans="1:9" x14ac:dyDescent="0.25">
      <c r="A8" s="3" t="s">
        <v>19</v>
      </c>
      <c r="B8" s="10">
        <v>54400</v>
      </c>
      <c r="C8" s="6">
        <f t="shared" si="0"/>
        <v>11424</v>
      </c>
      <c r="D8" s="6">
        <f t="shared" si="1"/>
        <v>65824</v>
      </c>
      <c r="E8" s="6">
        <f t="shared" si="2"/>
        <v>6582.4000000000005</v>
      </c>
      <c r="F8" s="6">
        <f t="shared" si="3"/>
        <v>72406.399999999994</v>
      </c>
      <c r="G8" s="6">
        <f t="shared" si="4"/>
        <v>3016.9333333333329</v>
      </c>
      <c r="H8" s="6">
        <f t="shared" si="5"/>
        <v>2011.2888888888888</v>
      </c>
    </row>
    <row r="9" spans="1:9" x14ac:dyDescent="0.25">
      <c r="A9" s="3" t="s">
        <v>20</v>
      </c>
      <c r="B9" s="10">
        <v>37200</v>
      </c>
      <c r="C9" s="6">
        <f t="shared" si="0"/>
        <v>7812</v>
      </c>
      <c r="D9" s="6">
        <f t="shared" si="1"/>
        <v>45012</v>
      </c>
      <c r="E9" s="6">
        <f t="shared" si="2"/>
        <v>4501.2</v>
      </c>
      <c r="F9" s="6">
        <f t="shared" si="3"/>
        <v>49513.2</v>
      </c>
      <c r="G9" s="6">
        <f t="shared" si="4"/>
        <v>2063.0499999999997</v>
      </c>
      <c r="H9" s="6">
        <f t="shared" si="5"/>
        <v>1375.3666666666666</v>
      </c>
    </row>
    <row r="10" spans="1:9" x14ac:dyDescent="0.25">
      <c r="A10" s="3" t="s">
        <v>21</v>
      </c>
      <c r="B10" s="10">
        <v>42900</v>
      </c>
      <c r="C10" s="6">
        <f t="shared" si="0"/>
        <v>9009</v>
      </c>
      <c r="D10" s="6">
        <f t="shared" si="1"/>
        <v>51909</v>
      </c>
      <c r="E10" s="6">
        <f t="shared" si="2"/>
        <v>5190.9000000000005</v>
      </c>
      <c r="F10" s="6">
        <f t="shared" si="3"/>
        <v>57099.9</v>
      </c>
      <c r="G10" s="6">
        <f t="shared" si="4"/>
        <v>2379.1624999999999</v>
      </c>
      <c r="H10" s="6">
        <f t="shared" si="5"/>
        <v>1586.1083333333333</v>
      </c>
    </row>
    <row r="11" spans="1:9" x14ac:dyDescent="0.25">
      <c r="A11" s="3" t="s">
        <v>22</v>
      </c>
      <c r="B11" s="10">
        <v>66600</v>
      </c>
      <c r="C11" s="6">
        <f t="shared" si="0"/>
        <v>13986</v>
      </c>
      <c r="D11" s="6">
        <f t="shared" si="1"/>
        <v>80586</v>
      </c>
      <c r="E11" s="6">
        <f t="shared" si="2"/>
        <v>8058.6</v>
      </c>
      <c r="F11" s="6">
        <f t="shared" si="3"/>
        <v>88644.6</v>
      </c>
      <c r="G11" s="6">
        <f t="shared" si="4"/>
        <v>3693.5250000000001</v>
      </c>
      <c r="H11" s="6">
        <f t="shared" si="5"/>
        <v>2462.3500000000004</v>
      </c>
    </row>
    <row r="12" spans="1:9" x14ac:dyDescent="0.25">
      <c r="A12" s="3" t="s">
        <v>23</v>
      </c>
      <c r="B12" s="10">
        <v>25000</v>
      </c>
      <c r="C12" s="6">
        <f t="shared" si="0"/>
        <v>5250</v>
      </c>
      <c r="D12" s="6">
        <f t="shared" si="1"/>
        <v>30250</v>
      </c>
      <c r="E12" s="6">
        <f t="shared" si="2"/>
        <v>3025</v>
      </c>
      <c r="F12" s="6">
        <f t="shared" si="3"/>
        <v>33275</v>
      </c>
      <c r="G12" s="6">
        <f t="shared" si="4"/>
        <v>1386.4583333333333</v>
      </c>
      <c r="H12" s="6">
        <f t="shared" si="5"/>
        <v>924.30555555555554</v>
      </c>
    </row>
    <row r="13" spans="1:9" x14ac:dyDescent="0.25">
      <c r="A13" s="3" t="s">
        <v>24</v>
      </c>
      <c r="B13" s="10">
        <v>29500</v>
      </c>
      <c r="C13" s="6">
        <f t="shared" si="0"/>
        <v>6195</v>
      </c>
      <c r="D13" s="6">
        <f t="shared" si="1"/>
        <v>35695</v>
      </c>
      <c r="E13" s="6">
        <f t="shared" si="2"/>
        <v>3569.5</v>
      </c>
      <c r="F13" s="6">
        <f t="shared" si="3"/>
        <v>39264.5</v>
      </c>
      <c r="G13" s="6">
        <f t="shared" si="4"/>
        <v>1636.0208333333333</v>
      </c>
      <c r="H13" s="6">
        <f t="shared" si="5"/>
        <v>1090.6805555555557</v>
      </c>
    </row>
    <row r="14" spans="1:9" x14ac:dyDescent="0.25">
      <c r="A14" s="3" t="s">
        <v>25</v>
      </c>
      <c r="B14" s="10">
        <v>32590</v>
      </c>
      <c r="C14" s="6">
        <f t="shared" si="0"/>
        <v>6843.9</v>
      </c>
      <c r="D14" s="6">
        <f t="shared" si="1"/>
        <v>39433.9</v>
      </c>
      <c r="E14" s="6">
        <f t="shared" si="2"/>
        <v>3943.3900000000003</v>
      </c>
      <c r="F14" s="6">
        <f t="shared" si="3"/>
        <v>43377.29</v>
      </c>
      <c r="G14" s="6">
        <f t="shared" si="4"/>
        <v>1807.3870833333333</v>
      </c>
      <c r="H14" s="6">
        <f t="shared" si="5"/>
        <v>1204.9247222222223</v>
      </c>
    </row>
    <row r="15" spans="1:9" x14ac:dyDescent="0.25">
      <c r="A15" s="3" t="s">
        <v>26</v>
      </c>
      <c r="B15" s="10">
        <v>39800</v>
      </c>
      <c r="C15" s="6">
        <f t="shared" si="0"/>
        <v>8358</v>
      </c>
      <c r="D15" s="6">
        <f t="shared" si="1"/>
        <v>48158</v>
      </c>
      <c r="E15" s="6">
        <f t="shared" si="2"/>
        <v>4815.8</v>
      </c>
      <c r="F15" s="6">
        <f t="shared" si="3"/>
        <v>52973.8</v>
      </c>
      <c r="G15" s="6">
        <f t="shared" si="4"/>
        <v>2207.2416666666668</v>
      </c>
      <c r="H15" s="6">
        <f t="shared" si="5"/>
        <v>1471.4944444444445</v>
      </c>
    </row>
    <row r="16" spans="1:9" x14ac:dyDescent="0.25">
      <c r="A16" s="3" t="s">
        <v>27</v>
      </c>
      <c r="B16" s="10">
        <v>13320</v>
      </c>
      <c r="C16" s="6">
        <f t="shared" si="0"/>
        <v>2797.2</v>
      </c>
      <c r="D16" s="6">
        <f t="shared" si="1"/>
        <v>16117.2</v>
      </c>
      <c r="E16" s="6">
        <f t="shared" si="2"/>
        <v>1611.7200000000003</v>
      </c>
      <c r="F16" s="6">
        <f t="shared" si="3"/>
        <v>17728.920000000002</v>
      </c>
      <c r="G16" s="6">
        <f t="shared" si="4"/>
        <v>738.70500000000004</v>
      </c>
      <c r="H16" s="6">
        <f t="shared" si="5"/>
        <v>492.47</v>
      </c>
    </row>
    <row r="17" spans="1:8" x14ac:dyDescent="0.25">
      <c r="A17" s="7" t="s">
        <v>28</v>
      </c>
      <c r="B17" s="8">
        <f>SUM(B6:B16)</f>
        <v>443760</v>
      </c>
      <c r="C17" s="8">
        <f t="shared" ref="C17:H17" si="6">SUM(C6:C16)</f>
        <v>93189.599999999991</v>
      </c>
      <c r="D17" s="8">
        <f t="shared" si="6"/>
        <v>536949.6</v>
      </c>
      <c r="E17" s="8">
        <f t="shared" si="6"/>
        <v>53694.960000000006</v>
      </c>
      <c r="F17" s="8">
        <f t="shared" si="6"/>
        <v>590644.56000000006</v>
      </c>
      <c r="G17" s="8">
        <f t="shared" si="6"/>
        <v>24610.190000000002</v>
      </c>
      <c r="H17" s="8">
        <f t="shared" si="6"/>
        <v>16406.793333333335</v>
      </c>
    </row>
    <row r="19" spans="1:8" ht="30" x14ac:dyDescent="0.25">
      <c r="A19" s="11" t="s">
        <v>29</v>
      </c>
      <c r="B19" s="8">
        <f>MAX(F6:F16)</f>
        <v>88644.6</v>
      </c>
    </row>
    <row r="20" spans="1:8" ht="30" x14ac:dyDescent="0.25">
      <c r="A20" s="11" t="s">
        <v>30</v>
      </c>
      <c r="B20" s="8">
        <f>AVERAGE(G6:G16)</f>
        <v>2237.2900000000004</v>
      </c>
    </row>
    <row r="21" spans="1:8" ht="30" x14ac:dyDescent="0.25">
      <c r="A21" s="11" t="s">
        <v>31</v>
      </c>
      <c r="B21" s="8">
        <f>AVERAGE(H6:H16)</f>
        <v>1491.5266666666669</v>
      </c>
    </row>
  </sheetData>
  <mergeCells count="1">
    <mergeCell ref="A4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1C53F-FF4A-42AE-90A2-AE69FCE1A9E0}">
  <dimension ref="A2:G24"/>
  <sheetViews>
    <sheetView zoomScale="93" workbookViewId="0">
      <selection activeCell="A5" sqref="A5:F5"/>
    </sheetView>
  </sheetViews>
  <sheetFormatPr baseColWidth="10" defaultRowHeight="15" x14ac:dyDescent="0.25"/>
  <cols>
    <col min="1" max="1" width="16.28515625" customWidth="1"/>
    <col min="2" max="2" width="14" customWidth="1"/>
    <col min="3" max="3" width="12.85546875" customWidth="1"/>
  </cols>
  <sheetData>
    <row r="2" spans="1:7" x14ac:dyDescent="0.25">
      <c r="A2" s="19" t="s">
        <v>33</v>
      </c>
      <c r="B2" s="24">
        <f ca="1">TODAY()</f>
        <v>45790</v>
      </c>
      <c r="C2" s="24"/>
    </row>
    <row r="5" spans="1:7" ht="18.75" x14ac:dyDescent="0.3">
      <c r="A5" s="25" t="s">
        <v>34</v>
      </c>
      <c r="B5" s="25"/>
      <c r="C5" s="25"/>
      <c r="D5" s="25"/>
      <c r="E5" s="25"/>
      <c r="F5" s="25"/>
    </row>
    <row r="6" spans="1:7" ht="30" x14ac:dyDescent="0.25">
      <c r="A6" s="13" t="s">
        <v>35</v>
      </c>
      <c r="B6" s="13" t="s">
        <v>36</v>
      </c>
      <c r="C6" s="13" t="s">
        <v>37</v>
      </c>
      <c r="D6" s="13" t="s">
        <v>38</v>
      </c>
      <c r="E6" s="13" t="s">
        <v>39</v>
      </c>
      <c r="F6" s="13" t="s">
        <v>40</v>
      </c>
      <c r="G6" s="12"/>
    </row>
    <row r="7" spans="1:7" x14ac:dyDescent="0.25">
      <c r="A7" s="3" t="s">
        <v>41</v>
      </c>
      <c r="B7" s="3">
        <v>1370500</v>
      </c>
      <c r="C7" s="3">
        <v>1100600</v>
      </c>
      <c r="D7" s="3">
        <v>800670</v>
      </c>
      <c r="E7" s="3">
        <f>SUM(B7:D7)</f>
        <v>3271770</v>
      </c>
      <c r="F7" s="3">
        <f>AVERAGE(B7:D7)</f>
        <v>1090590</v>
      </c>
    </row>
    <row r="8" spans="1:7" x14ac:dyDescent="0.25">
      <c r="A8" s="3" t="s">
        <v>42</v>
      </c>
      <c r="B8" s="3">
        <v>650460</v>
      </c>
      <c r="C8" s="3">
        <v>550340</v>
      </c>
      <c r="D8" s="3">
        <v>300420</v>
      </c>
      <c r="E8" s="3">
        <f t="shared" ref="E8:E13" si="0">SUM(B8:D8)</f>
        <v>1501220</v>
      </c>
      <c r="F8" s="3">
        <f t="shared" ref="F8:F13" si="1">AVERAGE(B8:D8)</f>
        <v>500406.66666666669</v>
      </c>
    </row>
    <row r="9" spans="1:7" x14ac:dyDescent="0.25">
      <c r="A9" s="3" t="s">
        <v>43</v>
      </c>
      <c r="B9" s="3">
        <v>200320</v>
      </c>
      <c r="C9" s="3">
        <v>290760</v>
      </c>
      <c r="D9" s="3">
        <v>50600</v>
      </c>
      <c r="E9" s="3">
        <f t="shared" si="0"/>
        <v>541680</v>
      </c>
      <c r="F9" s="3">
        <f t="shared" si="1"/>
        <v>180560</v>
      </c>
    </row>
    <row r="10" spans="1:7" x14ac:dyDescent="0.25">
      <c r="A10" s="3" t="s">
        <v>44</v>
      </c>
      <c r="B10" s="3">
        <v>1100530</v>
      </c>
      <c r="C10" s="3">
        <v>1000800</v>
      </c>
      <c r="D10" s="3">
        <v>500880</v>
      </c>
      <c r="E10" s="3">
        <f t="shared" si="0"/>
        <v>2602210</v>
      </c>
      <c r="F10" s="3">
        <f t="shared" si="1"/>
        <v>867403.33333333337</v>
      </c>
    </row>
    <row r="11" spans="1:7" x14ac:dyDescent="0.25">
      <c r="A11" s="3" t="s">
        <v>45</v>
      </c>
      <c r="B11" s="3">
        <v>650880</v>
      </c>
      <c r="C11" s="3">
        <v>490850</v>
      </c>
      <c r="D11" s="3">
        <v>100950</v>
      </c>
      <c r="E11" s="3">
        <f t="shared" si="0"/>
        <v>1242680</v>
      </c>
      <c r="F11" s="3">
        <f t="shared" si="1"/>
        <v>414226.66666666669</v>
      </c>
    </row>
    <row r="12" spans="1:7" x14ac:dyDescent="0.25">
      <c r="A12" s="3" t="s">
        <v>46</v>
      </c>
      <c r="B12" s="3">
        <v>1210300</v>
      </c>
      <c r="C12" s="3">
        <v>1150150</v>
      </c>
      <c r="D12" s="3">
        <v>1090850</v>
      </c>
      <c r="E12" s="3">
        <f t="shared" si="0"/>
        <v>3451300</v>
      </c>
      <c r="F12" s="3">
        <f t="shared" si="1"/>
        <v>1150433.3333333333</v>
      </c>
    </row>
    <row r="13" spans="1:7" x14ac:dyDescent="0.25">
      <c r="A13" s="3" t="s">
        <v>47</v>
      </c>
      <c r="B13" s="3">
        <v>1120890</v>
      </c>
      <c r="C13" s="3">
        <v>900740</v>
      </c>
      <c r="D13" s="3">
        <v>600980</v>
      </c>
      <c r="E13" s="3">
        <f t="shared" si="0"/>
        <v>2622610</v>
      </c>
      <c r="F13" s="3">
        <f t="shared" si="1"/>
        <v>874203.33333333337</v>
      </c>
    </row>
    <row r="14" spans="1:7" x14ac:dyDescent="0.25">
      <c r="A14" s="14"/>
    </row>
    <row r="16" spans="1:7" x14ac:dyDescent="0.25">
      <c r="A16" s="16" t="s">
        <v>48</v>
      </c>
      <c r="B16" s="15">
        <f>SUM(B7:B13)</f>
        <v>6303880</v>
      </c>
      <c r="C16" s="15">
        <f>SUM(C7:C13)</f>
        <v>5484240</v>
      </c>
      <c r="D16" s="15">
        <f>SUM(D7:D13)</f>
        <v>3445350</v>
      </c>
    </row>
    <row r="17" spans="1:6" x14ac:dyDescent="0.25">
      <c r="A17" s="16" t="s">
        <v>49</v>
      </c>
      <c r="B17" s="15">
        <f>AVERAGE(B7:B13)</f>
        <v>900554.28571428568</v>
      </c>
      <c r="C17" s="15">
        <f t="shared" ref="C17:D17" si="2">AVERAGE(C7:C13)</f>
        <v>783462.85714285716</v>
      </c>
      <c r="D17" s="15">
        <f t="shared" si="2"/>
        <v>492192.85714285716</v>
      </c>
    </row>
    <row r="18" spans="1:6" x14ac:dyDescent="0.25">
      <c r="A18" s="16" t="s">
        <v>50</v>
      </c>
      <c r="B18" s="15">
        <f>MAX(B7:B13)</f>
        <v>1370500</v>
      </c>
      <c r="C18" s="15">
        <f t="shared" ref="C18:D18" si="3">MAX(C7:C13)</f>
        <v>1150150</v>
      </c>
      <c r="D18" s="15">
        <f t="shared" si="3"/>
        <v>1090850</v>
      </c>
    </row>
    <row r="19" spans="1:6" x14ac:dyDescent="0.25">
      <c r="A19" s="16" t="s">
        <v>51</v>
      </c>
      <c r="B19" s="15">
        <f>MIN(B7:B13)</f>
        <v>200320</v>
      </c>
      <c r="C19" s="15">
        <f t="shared" ref="C19:D19" si="4">MIN(C7:C13)</f>
        <v>290760</v>
      </c>
      <c r="D19" s="15">
        <f t="shared" si="4"/>
        <v>50600</v>
      </c>
    </row>
    <row r="22" spans="1:6" x14ac:dyDescent="0.25">
      <c r="A22" s="16" t="s">
        <v>55</v>
      </c>
      <c r="B22" s="3"/>
      <c r="C22" s="15">
        <f>SUM(B7:D9)</f>
        <v>5314670</v>
      </c>
      <c r="D22" s="16" t="s">
        <v>52</v>
      </c>
      <c r="E22" s="3"/>
      <c r="F22" s="15">
        <f>AVERAGE(B7:D9)</f>
        <v>590518.88888888888</v>
      </c>
    </row>
    <row r="23" spans="1:6" x14ac:dyDescent="0.25">
      <c r="A23" s="16" t="s">
        <v>56</v>
      </c>
      <c r="B23" s="3"/>
      <c r="C23" s="15">
        <f>SUM(B10:D11)</f>
        <v>3844890</v>
      </c>
      <c r="D23" s="16" t="s">
        <v>53</v>
      </c>
      <c r="E23" s="3"/>
      <c r="F23" s="15">
        <f>AVERAGE(B10:D11)</f>
        <v>640815</v>
      </c>
    </row>
    <row r="24" spans="1:6" x14ac:dyDescent="0.25">
      <c r="A24" s="16" t="s">
        <v>57</v>
      </c>
      <c r="B24" s="3"/>
      <c r="C24" s="15">
        <f>SUM(B12:D13)</f>
        <v>6073910</v>
      </c>
      <c r="D24" s="16" t="s">
        <v>54</v>
      </c>
      <c r="E24" s="3"/>
      <c r="F24" s="15">
        <f>AVERAGE(B12:D13)</f>
        <v>1012318.3333333334</v>
      </c>
    </row>
  </sheetData>
  <mergeCells count="2">
    <mergeCell ref="B2:C2"/>
    <mergeCell ref="A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 </vt:lpstr>
      <vt:lpstr> Ejercicio 2.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ABRIL ARIADNA MONTALVO CONTRERAS</dc:creator>
  <cp:lastModifiedBy>ABRIL ARIADNA MONTALVO CONTRERAS</cp:lastModifiedBy>
  <dcterms:created xsi:type="dcterms:W3CDTF">2025-03-04T18:11:23Z</dcterms:created>
  <dcterms:modified xsi:type="dcterms:W3CDTF">2025-05-14T00:58:20Z</dcterms:modified>
</cp:coreProperties>
</file>