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\"/>
    </mc:Choice>
  </mc:AlternateContent>
  <xr:revisionPtr revIDLastSave="0" documentId="13_ncr:1_{219698AE-CD4D-4133-92F6-C36E6DA98EC7}" xr6:coauthVersionLast="47" xr6:coauthVersionMax="47" xr10:uidLastSave="{00000000-0000-0000-0000-000000000000}"/>
  <bookViews>
    <workbookView xWindow="-120" yWindow="-120" windowWidth="20730" windowHeight="11160" xr2:uid="{47FAD5F9-A7DF-495E-B489-1948E5493DCD}"/>
  </bookViews>
  <sheets>
    <sheet name="Mini project 1" sheetId="1" r:id="rId1"/>
  </sheets>
  <definedNames>
    <definedName name="_xlnm._FilterDatabase" localSheetId="0" hidden="1">'Mini project 1'!$H$1149:$H$1149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37" i="1" l="1" a="1"/>
  <c r="G1137" i="1" s="1"/>
  <c r="G2" i="1" a="1"/>
  <c r="G2" i="1" s="1"/>
  <c r="G3" i="1" a="1"/>
  <c r="G3" i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/>
  <c r="G10" i="1" a="1"/>
  <c r="G10" i="1" s="1"/>
  <c r="G11" i="1" a="1"/>
  <c r="G11" i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/>
  <c r="G18" i="1" a="1"/>
  <c r="G18" i="1" s="1"/>
  <c r="G19" i="1" a="1"/>
  <c r="G19" i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/>
  <c r="G26" i="1" a="1"/>
  <c r="G26" i="1" s="1"/>
  <c r="G27" i="1" a="1"/>
  <c r="G27" i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/>
  <c r="G34" i="1" a="1"/>
  <c r="G34" i="1" s="1"/>
  <c r="G35" i="1" a="1"/>
  <c r="G35" i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/>
  <c r="G42" i="1" a="1"/>
  <c r="G42" i="1" s="1"/>
  <c r="G43" i="1" a="1"/>
  <c r="G43" i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/>
  <c r="G50" i="1" a="1"/>
  <c r="G50" i="1" s="1"/>
  <c r="G51" i="1" a="1"/>
  <c r="G51" i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/>
  <c r="G58" i="1" a="1"/>
  <c r="G58" i="1" s="1"/>
  <c r="G59" i="1" a="1"/>
  <c r="G59" i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/>
  <c r="G66" i="1" a="1"/>
  <c r="G66" i="1" s="1"/>
  <c r="G67" i="1" a="1"/>
  <c r="G67" i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/>
  <c r="G74" i="1" a="1"/>
  <c r="G74" i="1" s="1"/>
  <c r="G75" i="1" a="1"/>
  <c r="G75" i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/>
  <c r="G82" i="1" a="1"/>
  <c r="G82" i="1" s="1"/>
  <c r="G83" i="1" a="1"/>
  <c r="G83" i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/>
  <c r="G98" i="1" a="1"/>
  <c r="G98" i="1" s="1"/>
  <c r="G99" i="1" a="1"/>
  <c r="G99" i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/>
  <c r="G114" i="1" a="1"/>
  <c r="G114" i="1" s="1"/>
  <c r="G115" i="1" a="1"/>
  <c r="G115" i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/>
  <c r="G130" i="1" a="1"/>
  <c r="G130" i="1" s="1"/>
  <c r="G131" i="1" a="1"/>
  <c r="G131" i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/>
  <c r="G146" i="1" a="1"/>
  <c r="G146" i="1" s="1"/>
  <c r="G147" i="1" a="1"/>
  <c r="G147" i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/>
  <c r="G162" i="1" a="1"/>
  <c r="G162" i="1" s="1"/>
  <c r="G163" i="1" a="1"/>
  <c r="G163" i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/>
  <c r="G170" i="1" a="1"/>
  <c r="G170" i="1" s="1"/>
  <c r="G171" i="1" a="1"/>
  <c r="G171" i="1"/>
  <c r="G172" i="1" a="1"/>
  <c r="G172" i="1" s="1"/>
  <c r="G173" i="1" a="1"/>
  <c r="G173" i="1"/>
  <c r="G174" i="1" a="1"/>
  <c r="G174" i="1" s="1"/>
  <c r="G175" i="1" a="1"/>
  <c r="G175" i="1"/>
  <c r="G176" i="1" a="1"/>
  <c r="G176" i="1" s="1"/>
  <c r="G177" i="1" a="1"/>
  <c r="G177" i="1"/>
  <c r="G178" i="1" a="1"/>
  <c r="G178" i="1" s="1"/>
  <c r="G179" i="1" a="1"/>
  <c r="G179" i="1"/>
  <c r="G180" i="1" a="1"/>
  <c r="G180" i="1" s="1"/>
  <c r="G181" i="1" a="1"/>
  <c r="G181" i="1"/>
  <c r="G182" i="1" a="1"/>
  <c r="G182" i="1" s="1"/>
  <c r="G183" i="1" a="1"/>
  <c r="G183" i="1"/>
  <c r="G184" i="1" a="1"/>
  <c r="G184" i="1" s="1"/>
  <c r="G185" i="1" a="1"/>
  <c r="G185" i="1"/>
  <c r="G186" i="1" a="1"/>
  <c r="G186" i="1" s="1"/>
  <c r="G187" i="1" a="1"/>
  <c r="G187" i="1"/>
  <c r="G188" i="1" a="1"/>
  <c r="G188" i="1" s="1"/>
  <c r="G189" i="1" a="1"/>
  <c r="G189" i="1"/>
  <c r="G190" i="1" a="1"/>
  <c r="G190" i="1" s="1"/>
  <c r="G191" i="1" a="1"/>
  <c r="G191" i="1"/>
  <c r="G192" i="1" a="1"/>
  <c r="G192" i="1" s="1"/>
  <c r="G193" i="1" a="1"/>
  <c r="G193" i="1"/>
  <c r="G194" i="1" a="1"/>
  <c r="G194" i="1" s="1"/>
  <c r="G195" i="1" a="1"/>
  <c r="G195" i="1"/>
  <c r="G196" i="1" a="1"/>
  <c r="G196" i="1" s="1"/>
  <c r="G197" i="1" a="1"/>
  <c r="G197" i="1"/>
  <c r="G198" i="1" a="1"/>
  <c r="G198" i="1" s="1"/>
  <c r="G199" i="1" a="1"/>
  <c r="G199" i="1"/>
  <c r="G200" i="1" a="1"/>
  <c r="G200" i="1" s="1"/>
  <c r="G201" i="1" a="1"/>
  <c r="G201" i="1"/>
  <c r="G202" i="1" a="1"/>
  <c r="G202" i="1" s="1"/>
  <c r="G203" i="1" a="1"/>
  <c r="G203" i="1"/>
  <c r="G204" i="1" a="1"/>
  <c r="G204" i="1" s="1"/>
  <c r="G205" i="1" a="1"/>
  <c r="G205" i="1"/>
  <c r="G206" i="1" a="1"/>
  <c r="G206" i="1" s="1"/>
  <c r="G207" i="1" a="1"/>
  <c r="G207" i="1"/>
  <c r="G208" i="1" a="1"/>
  <c r="G208" i="1" s="1"/>
  <c r="G209" i="1" a="1"/>
  <c r="G209" i="1"/>
  <c r="G210" i="1" a="1"/>
  <c r="G210" i="1" s="1"/>
  <c r="G211" i="1" a="1"/>
  <c r="G211" i="1"/>
  <c r="G212" i="1" a="1"/>
  <c r="G212" i="1" s="1"/>
  <c r="G213" i="1" a="1"/>
  <c r="G213" i="1"/>
  <c r="G214" i="1" a="1"/>
  <c r="G214" i="1" s="1"/>
  <c r="G215" i="1" a="1"/>
  <c r="G215" i="1"/>
  <c r="G216" i="1" a="1"/>
  <c r="G216" i="1" s="1"/>
  <c r="G217" i="1" a="1"/>
  <c r="G217" i="1"/>
  <c r="G218" i="1" a="1"/>
  <c r="G218" i="1" s="1"/>
  <c r="G219" i="1" a="1"/>
  <c r="G219" i="1"/>
  <c r="G220" i="1" a="1"/>
  <c r="G220" i="1" s="1"/>
  <c r="G221" i="1" a="1"/>
  <c r="G221" i="1"/>
  <c r="G222" i="1" a="1"/>
  <c r="G222" i="1" s="1"/>
  <c r="G223" i="1" a="1"/>
  <c r="G223" i="1"/>
  <c r="G224" i="1" a="1"/>
  <c r="G224" i="1" s="1"/>
  <c r="G225" i="1" a="1"/>
  <c r="G225" i="1"/>
  <c r="G226" i="1" a="1"/>
  <c r="G226" i="1" s="1"/>
  <c r="G227" i="1" a="1"/>
  <c r="G227" i="1"/>
  <c r="G228" i="1" a="1"/>
  <c r="G228" i="1" s="1"/>
  <c r="G229" i="1" a="1"/>
  <c r="G229" i="1"/>
  <c r="G230" i="1" a="1"/>
  <c r="G230" i="1" s="1"/>
  <c r="G231" i="1" a="1"/>
  <c r="G231" i="1"/>
  <c r="G232" i="1" a="1"/>
  <c r="G232" i="1" s="1"/>
  <c r="G233" i="1" a="1"/>
  <c r="G233" i="1"/>
  <c r="G234" i="1" a="1"/>
  <c r="G234" i="1" s="1"/>
  <c r="G235" i="1" a="1"/>
  <c r="G235" i="1"/>
  <c r="G236" i="1" a="1"/>
  <c r="G236" i="1" s="1"/>
  <c r="G237" i="1" a="1"/>
  <c r="G237" i="1"/>
  <c r="G238" i="1" a="1"/>
  <c r="G238" i="1" s="1"/>
  <c r="G239" i="1" a="1"/>
  <c r="G239" i="1"/>
  <c r="G240" i="1" a="1"/>
  <c r="G240" i="1" s="1"/>
  <c r="G241" i="1" a="1"/>
  <c r="G241" i="1"/>
  <c r="G242" i="1" a="1"/>
  <c r="G242" i="1" s="1"/>
  <c r="G243" i="1" a="1"/>
  <c r="G243" i="1" s="1"/>
  <c r="G244" i="1" a="1"/>
  <c r="G244" i="1" s="1"/>
  <c r="G245" i="1" a="1"/>
  <c r="G245" i="1"/>
  <c r="G246" i="1" a="1"/>
  <c r="G246" i="1" s="1"/>
  <c r="G247" i="1" a="1"/>
  <c r="G247" i="1"/>
  <c r="G248" i="1" a="1"/>
  <c r="G248" i="1" s="1"/>
  <c r="G249" i="1" a="1"/>
  <c r="G249" i="1"/>
  <c r="G250" i="1" a="1"/>
  <c r="G250" i="1" s="1"/>
  <c r="G251" i="1" a="1"/>
  <c r="G251" i="1" s="1"/>
  <c r="G252" i="1" a="1"/>
  <c r="G252" i="1" s="1"/>
  <c r="G253" i="1" a="1"/>
  <c r="G253" i="1"/>
  <c r="G254" i="1" a="1"/>
  <c r="G254" i="1" s="1"/>
  <c r="G255" i="1" a="1"/>
  <c r="G255" i="1"/>
  <c r="G256" i="1" a="1"/>
  <c r="G256" i="1" s="1"/>
  <c r="G257" i="1" a="1"/>
  <c r="G257" i="1"/>
  <c r="G258" i="1" a="1"/>
  <c r="G258" i="1" s="1"/>
  <c r="G259" i="1" a="1"/>
  <c r="G259" i="1" s="1"/>
  <c r="G260" i="1" a="1"/>
  <c r="G260" i="1" s="1"/>
  <c r="G261" i="1" a="1"/>
  <c r="G261" i="1"/>
  <c r="G262" i="1" a="1"/>
  <c r="G262" i="1" s="1"/>
  <c r="G263" i="1" a="1"/>
  <c r="G263" i="1"/>
  <c r="G264" i="1" a="1"/>
  <c r="G264" i="1" s="1"/>
  <c r="G265" i="1" a="1"/>
  <c r="G265" i="1"/>
  <c r="G266" i="1" a="1"/>
  <c r="G266" i="1" s="1"/>
  <c r="G267" i="1" a="1"/>
  <c r="G267" i="1" s="1"/>
  <c r="G268" i="1" a="1"/>
  <c r="G268" i="1" s="1"/>
  <c r="G269" i="1" a="1"/>
  <c r="G269" i="1"/>
  <c r="G270" i="1" a="1"/>
  <c r="G270" i="1" s="1"/>
  <c r="G271" i="1" a="1"/>
  <c r="G271" i="1"/>
  <c r="G272" i="1" a="1"/>
  <c r="G272" i="1" s="1"/>
  <c r="G273" i="1" a="1"/>
  <c r="G273" i="1"/>
  <c r="G274" i="1" a="1"/>
  <c r="G274" i="1" s="1"/>
  <c r="G275" i="1" a="1"/>
  <c r="G275" i="1" s="1"/>
  <c r="G276" i="1" a="1"/>
  <c r="G276" i="1" s="1"/>
  <c r="G277" i="1" a="1"/>
  <c r="G277" i="1"/>
  <c r="G278" i="1" a="1"/>
  <c r="G278" i="1" s="1"/>
  <c r="G279" i="1" a="1"/>
  <c r="G279" i="1"/>
  <c r="G280" i="1" a="1"/>
  <c r="G280" i="1" s="1"/>
  <c r="G281" i="1" a="1"/>
  <c r="G281" i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/>
  <c r="G288" i="1" a="1"/>
  <c r="G288" i="1" s="1"/>
  <c r="G289" i="1" a="1"/>
  <c r="G289" i="1"/>
  <c r="G290" i="1" a="1"/>
  <c r="G290" i="1" s="1"/>
  <c r="G291" i="1" a="1"/>
  <c r="G291" i="1" s="1"/>
  <c r="G292" i="1" a="1"/>
  <c r="G292" i="1" s="1"/>
  <c r="G293" i="1" a="1"/>
  <c r="G293" i="1"/>
  <c r="G294" i="1" a="1"/>
  <c r="G294" i="1" s="1"/>
  <c r="G295" i="1" a="1"/>
  <c r="G295" i="1"/>
  <c r="G296" i="1" a="1"/>
  <c r="G296" i="1" s="1"/>
  <c r="G297" i="1" a="1"/>
  <c r="G297" i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/>
  <c r="G305" i="1" a="1"/>
  <c r="G305" i="1" s="1"/>
  <c r="G306" i="1" a="1"/>
  <c r="G306" i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/>
  <c r="G313" i="1" a="1"/>
  <c r="G313" i="1" s="1"/>
  <c r="G314" i="1" a="1"/>
  <c r="G314" i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/>
  <c r="G321" i="1" a="1"/>
  <c r="G321" i="1" s="1"/>
  <c r="G322" i="1" a="1"/>
  <c r="G322" i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/>
  <c r="G329" i="1" a="1"/>
  <c r="G329" i="1" s="1"/>
  <c r="G330" i="1" a="1"/>
  <c r="G330" i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/>
  <c r="G337" i="1" a="1"/>
  <c r="G337" i="1" s="1"/>
  <c r="G338" i="1" a="1"/>
  <c r="G338" i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/>
  <c r="G345" i="1" a="1"/>
  <c r="G345" i="1" s="1"/>
  <c r="G346" i="1" a="1"/>
  <c r="G346" i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/>
  <c r="G353" i="1" a="1"/>
  <c r="G353" i="1" s="1"/>
  <c r="G354" i="1" a="1"/>
  <c r="G354" i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/>
  <c r="G361" i="1" a="1"/>
  <c r="G361" i="1" s="1"/>
  <c r="G362" i="1" a="1"/>
  <c r="G362" i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/>
  <c r="G369" i="1" a="1"/>
  <c r="G369" i="1" s="1"/>
  <c r="G370" i="1" a="1"/>
  <c r="G370" i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/>
  <c r="G377" i="1" a="1"/>
  <c r="G377" i="1" s="1"/>
  <c r="G378" i="1" a="1"/>
  <c r="G378" i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/>
  <c r="G385" i="1" a="1"/>
  <c r="G385" i="1" s="1"/>
  <c r="G386" i="1" a="1"/>
  <c r="G386" i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/>
  <c r="G393" i="1" a="1"/>
  <c r="G393" i="1" s="1"/>
  <c r="G394" i="1" a="1"/>
  <c r="G394" i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/>
  <c r="G401" i="1" a="1"/>
  <c r="G401" i="1" s="1"/>
  <c r="G402" i="1" a="1"/>
  <c r="G402" i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/>
  <c r="G409" i="1" a="1"/>
  <c r="G409" i="1" s="1"/>
  <c r="G410" i="1" a="1"/>
  <c r="G410" i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/>
  <c r="G417" i="1" a="1"/>
  <c r="G417" i="1" s="1"/>
  <c r="G418" i="1" a="1"/>
  <c r="G418" i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/>
  <c r="G425" i="1" a="1"/>
  <c r="G425" i="1" s="1"/>
  <c r="G426" i="1" a="1"/>
  <c r="G426" i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/>
  <c r="G433" i="1" a="1"/>
  <c r="G433" i="1" s="1"/>
  <c r="G434" i="1" a="1"/>
  <c r="G434" i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/>
  <c r="G441" i="1" a="1"/>
  <c r="G441" i="1" s="1"/>
  <c r="G442" i="1" a="1"/>
  <c r="G442" i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/>
  <c r="G449" i="1" a="1"/>
  <c r="G449" i="1" s="1"/>
  <c r="G450" i="1" a="1"/>
  <c r="G450" i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/>
  <c r="G457" i="1" a="1"/>
  <c r="G457" i="1" s="1"/>
  <c r="G458" i="1" a="1"/>
  <c r="G458" i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/>
  <c r="G465" i="1" a="1"/>
  <c r="G465" i="1" s="1"/>
  <c r="G466" i="1" a="1"/>
  <c r="G466" i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/>
  <c r="G473" i="1" a="1"/>
  <c r="G473" i="1" s="1"/>
  <c r="G474" i="1" a="1"/>
  <c r="G474" i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/>
  <c r="G481" i="1" a="1"/>
  <c r="G481" i="1" s="1"/>
  <c r="G482" i="1" a="1"/>
  <c r="G482" i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/>
  <c r="G489" i="1" a="1"/>
  <c r="G489" i="1" s="1"/>
  <c r="G490" i="1" a="1"/>
  <c r="G490" i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/>
  <c r="G497" i="1" a="1"/>
  <c r="G497" i="1" s="1"/>
  <c r="G498" i="1" a="1"/>
  <c r="G498" i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/>
  <c r="G505" i="1" a="1"/>
  <c r="G505" i="1" s="1"/>
  <c r="G506" i="1" a="1"/>
  <c r="G506" i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/>
  <c r="G513" i="1" a="1"/>
  <c r="G513" i="1" s="1"/>
  <c r="G514" i="1" a="1"/>
  <c r="G514" i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/>
  <c r="G521" i="1" a="1"/>
  <c r="G521" i="1" s="1"/>
  <c r="G522" i="1" a="1"/>
  <c r="G522" i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/>
  <c r="G529" i="1" a="1"/>
  <c r="G529" i="1" s="1"/>
  <c r="G530" i="1" a="1"/>
  <c r="G530" i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/>
  <c r="G537" i="1" a="1"/>
  <c r="G537" i="1" s="1"/>
  <c r="G538" i="1" a="1"/>
  <c r="G538" i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/>
  <c r="G553" i="1" a="1"/>
  <c r="G553" i="1" s="1"/>
  <c r="G554" i="1" a="1"/>
  <c r="G554" i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/>
  <c r="G569" i="1" a="1"/>
  <c r="G569" i="1" s="1"/>
  <c r="G570" i="1" a="1"/>
  <c r="G570" i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/>
  <c r="G585" i="1" a="1"/>
  <c r="G585" i="1" s="1"/>
  <c r="G586" i="1" a="1"/>
  <c r="G586" i="1"/>
  <c r="G587" i="1" a="1"/>
  <c r="G587" i="1" s="1"/>
  <c r="G588" i="1" a="1"/>
  <c r="G588" i="1" s="1"/>
  <c r="G589" i="1" a="1"/>
  <c r="G589" i="1" s="1"/>
  <c r="G590" i="1" a="1"/>
  <c r="G590" i="1"/>
  <c r="G591" i="1" a="1"/>
  <c r="G591" i="1" s="1"/>
  <c r="G592" i="1" a="1"/>
  <c r="G592" i="1" s="1"/>
  <c r="G593" i="1" a="1"/>
  <c r="G593" i="1" s="1"/>
  <c r="G594" i="1" a="1"/>
  <c r="G594" i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/>
  <c r="G609" i="1" a="1"/>
  <c r="G609" i="1" s="1"/>
  <c r="G610" i="1" a="1"/>
  <c r="G610" i="1"/>
  <c r="G611" i="1" a="1"/>
  <c r="G611" i="1" s="1"/>
  <c r="G612" i="1" a="1"/>
  <c r="G612" i="1" s="1"/>
  <c r="G613" i="1" a="1"/>
  <c r="G613" i="1" s="1"/>
  <c r="G614" i="1" a="1"/>
  <c r="G614" i="1"/>
  <c r="G615" i="1" a="1"/>
  <c r="G615" i="1" s="1"/>
  <c r="G616" i="1" a="1"/>
  <c r="G616" i="1"/>
  <c r="G617" i="1" a="1"/>
  <c r="G617" i="1" s="1"/>
  <c r="G618" i="1" a="1"/>
  <c r="G618" i="1"/>
  <c r="G619" i="1" a="1"/>
  <c r="G619" i="1" s="1"/>
  <c r="G620" i="1" a="1"/>
  <c r="G620" i="1" s="1"/>
  <c r="G621" i="1" a="1"/>
  <c r="G621" i="1" s="1"/>
  <c r="G622" i="1" a="1"/>
  <c r="G622" i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/>
  <c r="G629" i="1" a="1"/>
  <c r="G629" i="1" s="1"/>
  <c r="G630" i="1" a="1"/>
  <c r="G630" i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/>
  <c r="G637" i="1" a="1"/>
  <c r="G637" i="1" s="1"/>
  <c r="G638" i="1" a="1"/>
  <c r="G638" i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/>
  <c r="G645" i="1" a="1"/>
  <c r="G645" i="1" s="1"/>
  <c r="G646" i="1" a="1"/>
  <c r="G646" i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/>
  <c r="G653" i="1" a="1"/>
  <c r="G653" i="1" s="1"/>
  <c r="G654" i="1" a="1"/>
  <c r="G654" i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/>
  <c r="G661" i="1" a="1"/>
  <c r="G661" i="1" s="1"/>
  <c r="G662" i="1" a="1"/>
  <c r="G662" i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/>
  <c r="G669" i="1" a="1"/>
  <c r="G669" i="1" s="1"/>
  <c r="G670" i="1" a="1"/>
  <c r="G670" i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/>
  <c r="G677" i="1" a="1"/>
  <c r="G677" i="1" s="1"/>
  <c r="G678" i="1" a="1"/>
  <c r="G678" i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/>
  <c r="G685" i="1" a="1"/>
  <c r="G685" i="1" s="1"/>
  <c r="G686" i="1" a="1"/>
  <c r="G686" i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/>
  <c r="G709" i="1" a="1"/>
  <c r="G709" i="1" s="1"/>
  <c r="G710" i="1" a="1"/>
  <c r="G710" i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/>
  <c r="G773" i="1" a="1"/>
  <c r="G773" i="1" s="1"/>
  <c r="G774" i="1" a="1"/>
  <c r="G774" i="1" s="1"/>
  <c r="G775" i="1" a="1"/>
  <c r="G775" i="1" s="1"/>
  <c r="G776" i="1" a="1"/>
  <c r="G776" i="1"/>
  <c r="G777" i="1" a="1"/>
  <c r="G777" i="1" s="1"/>
  <c r="G778" i="1" a="1"/>
  <c r="G778" i="1" s="1"/>
  <c r="G779" i="1" a="1"/>
  <c r="G779" i="1" s="1"/>
  <c r="G780" i="1" a="1"/>
  <c r="G780" i="1"/>
  <c r="G781" i="1" a="1"/>
  <c r="G781" i="1" s="1"/>
  <c r="G782" i="1" a="1"/>
  <c r="G782" i="1" s="1"/>
  <c r="G783" i="1" a="1"/>
  <c r="G783" i="1" s="1"/>
  <c r="G784" i="1" a="1"/>
  <c r="G784" i="1"/>
  <c r="G785" i="1" a="1"/>
  <c r="G785" i="1" s="1"/>
  <c r="G786" i="1" a="1"/>
  <c r="G786" i="1" s="1"/>
  <c r="G787" i="1" a="1"/>
  <c r="G787" i="1" s="1"/>
  <c r="G788" i="1" a="1"/>
  <c r="G788" i="1"/>
  <c r="G789" i="1" a="1"/>
  <c r="G789" i="1" s="1"/>
  <c r="G790" i="1" a="1"/>
  <c r="G790" i="1" s="1"/>
  <c r="G791" i="1" a="1"/>
  <c r="G791" i="1" s="1"/>
  <c r="G792" i="1" a="1"/>
  <c r="G792" i="1"/>
  <c r="G793" i="1" a="1"/>
  <c r="G793" i="1" s="1"/>
  <c r="G794" i="1" a="1"/>
  <c r="G794" i="1" s="1"/>
  <c r="G795" i="1" a="1"/>
  <c r="G795" i="1" s="1"/>
  <c r="G796" i="1" a="1"/>
  <c r="G796" i="1"/>
  <c r="G797" i="1" a="1"/>
  <c r="G797" i="1" s="1"/>
  <c r="G798" i="1" a="1"/>
  <c r="G798" i="1" s="1"/>
  <c r="G799" i="1" a="1"/>
  <c r="G799" i="1" s="1"/>
  <c r="G800" i="1" a="1"/>
  <c r="G800" i="1"/>
  <c r="G801" i="1" a="1"/>
  <c r="G801" i="1" s="1"/>
  <c r="G802" i="1" a="1"/>
  <c r="G802" i="1" s="1"/>
  <c r="G803" i="1" a="1"/>
  <c r="G803" i="1" s="1"/>
  <c r="G804" i="1" a="1"/>
  <c r="G804" i="1"/>
  <c r="G805" i="1" a="1"/>
  <c r="G805" i="1" s="1"/>
  <c r="G806" i="1" a="1"/>
  <c r="G806" i="1" s="1"/>
  <c r="G807" i="1" a="1"/>
  <c r="G807" i="1" s="1"/>
  <c r="G808" i="1" a="1"/>
  <c r="G808" i="1"/>
  <c r="G809" i="1" a="1"/>
  <c r="G809" i="1" s="1"/>
  <c r="G810" i="1" a="1"/>
  <c r="G810" i="1" s="1"/>
  <c r="G811" i="1" a="1"/>
  <c r="G811" i="1" s="1"/>
  <c r="G812" i="1" a="1"/>
  <c r="G812" i="1"/>
  <c r="G813" i="1" a="1"/>
  <c r="G813" i="1" s="1"/>
  <c r="G814" i="1" a="1"/>
  <c r="G814" i="1" s="1"/>
  <c r="G815" i="1" a="1"/>
  <c r="G815" i="1" s="1"/>
  <c r="G816" i="1" a="1"/>
  <c r="G816" i="1"/>
  <c r="G817" i="1" a="1"/>
  <c r="G817" i="1" s="1"/>
  <c r="G818" i="1" a="1"/>
  <c r="G818" i="1" s="1"/>
  <c r="G819" i="1" a="1"/>
  <c r="G819" i="1" s="1"/>
  <c r="G820" i="1" a="1"/>
  <c r="G820" i="1"/>
  <c r="G821" i="1" a="1"/>
  <c r="G821" i="1" s="1"/>
  <c r="G822" i="1" a="1"/>
  <c r="G822" i="1" s="1"/>
  <c r="G823" i="1" a="1"/>
  <c r="G823" i="1" s="1"/>
  <c r="G824" i="1" a="1"/>
  <c r="G824" i="1"/>
  <c r="G825" i="1" a="1"/>
  <c r="G825" i="1" s="1"/>
  <c r="G826" i="1" a="1"/>
  <c r="G826" i="1" s="1"/>
  <c r="G827" i="1" a="1"/>
  <c r="G827" i="1" s="1"/>
  <c r="G828" i="1" a="1"/>
  <c r="G828" i="1"/>
  <c r="G829" i="1" a="1"/>
  <c r="G829" i="1" s="1"/>
  <c r="G830" i="1" a="1"/>
  <c r="G830" i="1" s="1"/>
  <c r="G831" i="1" a="1"/>
  <c r="G831" i="1" s="1"/>
  <c r="G832" i="1" a="1"/>
  <c r="G832" i="1"/>
  <c r="G833" i="1" a="1"/>
  <c r="G833" i="1" s="1"/>
  <c r="G834" i="1" a="1"/>
  <c r="G834" i="1" s="1"/>
  <c r="G835" i="1" a="1"/>
  <c r="G835" i="1" s="1"/>
  <c r="G836" i="1" a="1"/>
  <c r="G836" i="1"/>
  <c r="G837" i="1" a="1"/>
  <c r="G837" i="1" s="1"/>
  <c r="G838" i="1" a="1"/>
  <c r="G838" i="1" s="1"/>
  <c r="G839" i="1" a="1"/>
  <c r="G839" i="1" s="1"/>
  <c r="G840" i="1" a="1"/>
  <c r="G840" i="1"/>
  <c r="G841" i="1" a="1"/>
  <c r="G841" i="1" s="1"/>
  <c r="G842" i="1" a="1"/>
  <c r="G842" i="1" s="1"/>
  <c r="G843" i="1" a="1"/>
  <c r="G843" i="1" s="1"/>
  <c r="G844" i="1" a="1"/>
  <c r="G844" i="1"/>
  <c r="G845" i="1" a="1"/>
  <c r="G845" i="1" s="1"/>
  <c r="G846" i="1" a="1"/>
  <c r="G846" i="1" s="1"/>
  <c r="G847" i="1" a="1"/>
  <c r="G847" i="1" s="1"/>
  <c r="G848" i="1" a="1"/>
  <c r="G848" i="1"/>
  <c r="G849" i="1" a="1"/>
  <c r="G849" i="1" s="1"/>
  <c r="G850" i="1" a="1"/>
  <c r="G850" i="1" s="1"/>
  <c r="G851" i="1" a="1"/>
  <c r="G851" i="1" s="1"/>
  <c r="G852" i="1" a="1"/>
  <c r="G852" i="1"/>
  <c r="G853" i="1" a="1"/>
  <c r="G853" i="1" s="1"/>
  <c r="G854" i="1" a="1"/>
  <c r="G854" i="1" s="1"/>
  <c r="G855" i="1" a="1"/>
  <c r="G855" i="1" s="1"/>
  <c r="G856" i="1" a="1"/>
  <c r="G856" i="1"/>
  <c r="G857" i="1" a="1"/>
  <c r="G857" i="1" s="1"/>
  <c r="G858" i="1" a="1"/>
  <c r="G858" i="1" s="1"/>
  <c r="G859" i="1" a="1"/>
  <c r="G859" i="1" s="1"/>
  <c r="G860" i="1" a="1"/>
  <c r="G860" i="1"/>
  <c r="G861" i="1" a="1"/>
  <c r="G861" i="1" s="1"/>
  <c r="G862" i="1" a="1"/>
  <c r="G862" i="1" s="1"/>
  <c r="G863" i="1" a="1"/>
  <c r="G863" i="1" s="1"/>
  <c r="G864" i="1" a="1"/>
  <c r="G864" i="1"/>
  <c r="G865" i="1" a="1"/>
  <c r="G865" i="1" s="1"/>
  <c r="G866" i="1" a="1"/>
  <c r="G866" i="1" s="1"/>
  <c r="G867" i="1" a="1"/>
  <c r="G867" i="1" s="1"/>
  <c r="G868" i="1" a="1"/>
  <c r="G868" i="1"/>
  <c r="G869" i="1" a="1"/>
  <c r="G869" i="1" s="1"/>
  <c r="G870" i="1" a="1"/>
  <c r="G870" i="1" s="1"/>
  <c r="G871" i="1" a="1"/>
  <c r="G871" i="1" s="1"/>
  <c r="G872" i="1" a="1"/>
  <c r="G872" i="1"/>
  <c r="G873" i="1" a="1"/>
  <c r="G873" i="1" s="1"/>
  <c r="G874" i="1" a="1"/>
  <c r="G874" i="1" s="1"/>
  <c r="G875" i="1" a="1"/>
  <c r="G875" i="1" s="1"/>
  <c r="G876" i="1" a="1"/>
  <c r="G876" i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/>
  <c r="G883" i="1" a="1"/>
  <c r="G883" i="1" s="1"/>
  <c r="G884" i="1" a="1"/>
  <c r="G884" i="1" s="1"/>
  <c r="G885" i="1" a="1"/>
  <c r="G885" i="1" s="1"/>
  <c r="G886" i="1" a="1"/>
  <c r="G886" i="1"/>
  <c r="G887" i="1" a="1"/>
  <c r="G887" i="1" s="1"/>
  <c r="G888" i="1" a="1"/>
  <c r="G888" i="1" s="1"/>
  <c r="G889" i="1" a="1"/>
  <c r="G889" i="1" s="1"/>
  <c r="G890" i="1" a="1"/>
  <c r="G890" i="1"/>
  <c r="G891" i="1" a="1"/>
  <c r="G891" i="1" s="1"/>
  <c r="G892" i="1" a="1"/>
  <c r="G892" i="1" s="1"/>
  <c r="G893" i="1" a="1"/>
  <c r="G893" i="1" s="1"/>
  <c r="G894" i="1" a="1"/>
  <c r="G894" i="1"/>
  <c r="G895" i="1" a="1"/>
  <c r="G895" i="1" s="1"/>
  <c r="G896" i="1" a="1"/>
  <c r="G896" i="1" s="1"/>
  <c r="G897" i="1" a="1"/>
  <c r="G897" i="1" s="1"/>
  <c r="G898" i="1" a="1"/>
  <c r="G898" i="1"/>
  <c r="G899" i="1" a="1"/>
  <c r="G899" i="1" s="1"/>
  <c r="G900" i="1" a="1"/>
  <c r="G900" i="1" s="1"/>
  <c r="G901" i="1" a="1"/>
  <c r="G901" i="1" s="1"/>
  <c r="G902" i="1" a="1"/>
  <c r="G902" i="1"/>
  <c r="G903" i="1" a="1"/>
  <c r="G903" i="1" s="1"/>
  <c r="G904" i="1" a="1"/>
  <c r="G904" i="1" s="1"/>
  <c r="G905" i="1" a="1"/>
  <c r="G905" i="1" s="1"/>
  <c r="G906" i="1" a="1"/>
  <c r="G906" i="1"/>
  <c r="G907" i="1" a="1"/>
  <c r="G907" i="1" s="1"/>
  <c r="G908" i="1" a="1"/>
  <c r="G908" i="1" s="1"/>
  <c r="G909" i="1" a="1"/>
  <c r="G909" i="1" s="1"/>
  <c r="G910" i="1" a="1"/>
  <c r="G910" i="1"/>
  <c r="G911" i="1" a="1"/>
  <c r="G911" i="1" s="1"/>
  <c r="G912" i="1" a="1"/>
  <c r="G912" i="1" s="1"/>
  <c r="G913" i="1" a="1"/>
  <c r="G913" i="1" s="1"/>
  <c r="G914" i="1" a="1"/>
  <c r="G914" i="1"/>
  <c r="G915" i="1" a="1"/>
  <c r="G915" i="1" s="1"/>
  <c r="G916" i="1" a="1"/>
  <c r="G916" i="1" s="1"/>
  <c r="G917" i="1" a="1"/>
  <c r="G917" i="1" s="1"/>
  <c r="G918" i="1" a="1"/>
  <c r="G918" i="1"/>
  <c r="G919" i="1" a="1"/>
  <c r="G919" i="1" s="1"/>
  <c r="G920" i="1" a="1"/>
  <c r="G920" i="1" s="1"/>
  <c r="G921" i="1" a="1"/>
  <c r="G921" i="1" s="1"/>
  <c r="G922" i="1" a="1"/>
  <c r="G922" i="1"/>
  <c r="G923" i="1" a="1"/>
  <c r="G923" i="1" s="1"/>
  <c r="G924" i="1" a="1"/>
  <c r="G924" i="1" s="1"/>
  <c r="G925" i="1" a="1"/>
  <c r="G925" i="1" s="1"/>
  <c r="G926" i="1" a="1"/>
  <c r="G926" i="1"/>
  <c r="G927" i="1" a="1"/>
  <c r="G927" i="1" s="1"/>
  <c r="G928" i="1" a="1"/>
  <c r="G928" i="1" s="1"/>
  <c r="G929" i="1" a="1"/>
  <c r="G929" i="1" s="1"/>
  <c r="G930" i="1" a="1"/>
  <c r="G930" i="1"/>
  <c r="G931" i="1" a="1"/>
  <c r="G931" i="1" s="1"/>
  <c r="G932" i="1" a="1"/>
  <c r="G932" i="1" s="1"/>
  <c r="G933" i="1" a="1"/>
  <c r="G933" i="1" s="1"/>
  <c r="G934" i="1" a="1"/>
  <c r="G934" i="1"/>
  <c r="G935" i="1" a="1"/>
  <c r="G935" i="1" s="1"/>
  <c r="G936" i="1" a="1"/>
  <c r="G936" i="1" s="1"/>
  <c r="G937" i="1" a="1"/>
  <c r="G937" i="1" s="1"/>
  <c r="G938" i="1" a="1"/>
  <c r="G938" i="1"/>
  <c r="G939" i="1" a="1"/>
  <c r="G939" i="1" s="1"/>
  <c r="G940" i="1" a="1"/>
  <c r="G940" i="1" s="1"/>
  <c r="G941" i="1" a="1"/>
  <c r="G941" i="1" s="1"/>
  <c r="G942" i="1" a="1"/>
  <c r="G942" i="1"/>
  <c r="G943" i="1" a="1"/>
  <c r="G943" i="1" s="1"/>
  <c r="G944" i="1" a="1"/>
  <c r="G944" i="1" s="1"/>
  <c r="G945" i="1" a="1"/>
  <c r="G945" i="1" s="1"/>
  <c r="G946" i="1" a="1"/>
  <c r="G946" i="1"/>
  <c r="G947" i="1" a="1"/>
  <c r="G947" i="1" s="1"/>
  <c r="G948" i="1" a="1"/>
  <c r="G948" i="1" s="1"/>
  <c r="G949" i="1" a="1"/>
  <c r="G949" i="1" s="1"/>
  <c r="G950" i="1" a="1"/>
  <c r="G950" i="1"/>
  <c r="G951" i="1" a="1"/>
  <c r="G951" i="1" s="1"/>
  <c r="G952" i="1" a="1"/>
  <c r="G952" i="1" s="1"/>
  <c r="G953" i="1" a="1"/>
  <c r="G953" i="1" s="1"/>
  <c r="G954" i="1" a="1"/>
  <c r="G954" i="1"/>
  <c r="G955" i="1" a="1"/>
  <c r="G955" i="1" s="1"/>
  <c r="G956" i="1" a="1"/>
  <c r="G956" i="1"/>
  <c r="G957" i="1" a="1"/>
  <c r="G957" i="1" s="1"/>
  <c r="G958" i="1" a="1"/>
  <c r="G958" i="1"/>
  <c r="G959" i="1" a="1"/>
  <c r="G959" i="1" s="1"/>
  <c r="G960" i="1" a="1"/>
  <c r="G960" i="1" s="1"/>
  <c r="G961" i="1" a="1"/>
  <c r="G961" i="1" s="1"/>
  <c r="G962" i="1" a="1"/>
  <c r="G962" i="1"/>
  <c r="G963" i="1" a="1"/>
  <c r="G963" i="1" s="1"/>
  <c r="G964" i="1" a="1"/>
  <c r="G964" i="1"/>
  <c r="G965" i="1" a="1"/>
  <c r="G965" i="1" s="1"/>
  <c r="G966" i="1" a="1"/>
  <c r="G966" i="1"/>
  <c r="G967" i="1" a="1"/>
  <c r="G967" i="1" s="1"/>
  <c r="G968" i="1" a="1"/>
  <c r="G968" i="1" s="1"/>
  <c r="G969" i="1" a="1"/>
  <c r="G969" i="1" s="1"/>
  <c r="G970" i="1" a="1"/>
  <c r="G970" i="1"/>
  <c r="G971" i="1" a="1"/>
  <c r="G971" i="1" s="1"/>
  <c r="G972" i="1" a="1"/>
  <c r="G972" i="1"/>
  <c r="G973" i="1" a="1"/>
  <c r="G973" i="1" s="1"/>
  <c r="G974" i="1" a="1"/>
  <c r="G974" i="1"/>
  <c r="G975" i="1" a="1"/>
  <c r="G975" i="1" s="1"/>
  <c r="G976" i="1" a="1"/>
  <c r="G976" i="1" s="1"/>
  <c r="G977" i="1" a="1"/>
  <c r="G977" i="1" s="1"/>
  <c r="G978" i="1" a="1"/>
  <c r="G978" i="1"/>
  <c r="G979" i="1" a="1"/>
  <c r="G979" i="1" s="1"/>
  <c r="G980" i="1" a="1"/>
  <c r="G980" i="1"/>
  <c r="G981" i="1" a="1"/>
  <c r="G981" i="1" s="1"/>
  <c r="G982" i="1" a="1"/>
  <c r="G982" i="1"/>
  <c r="G983" i="1" a="1"/>
  <c r="G983" i="1" s="1"/>
  <c r="G984" i="1" a="1"/>
  <c r="G984" i="1" s="1"/>
  <c r="G985" i="1" a="1"/>
  <c r="G985" i="1" s="1"/>
  <c r="G986" i="1" a="1"/>
  <c r="G986" i="1"/>
  <c r="G987" i="1" a="1"/>
  <c r="G987" i="1" s="1"/>
  <c r="G988" i="1" a="1"/>
  <c r="G988" i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/>
  <c r="G995" i="1" a="1"/>
  <c r="G995" i="1" s="1"/>
  <c r="G996" i="1" a="1"/>
  <c r="G996" i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/>
  <c r="G1003" i="1" a="1"/>
  <c r="G1003" i="1" s="1"/>
  <c r="G1004" i="1" a="1"/>
  <c r="G1004" i="1"/>
  <c r="G1005" i="1" a="1"/>
  <c r="G1005" i="1" s="1"/>
  <c r="G1006" i="1" a="1"/>
  <c r="G1006" i="1" s="1"/>
  <c r="G1007" i="1" a="1"/>
  <c r="G1007" i="1"/>
  <c r="G1008" i="1" a="1"/>
  <c r="G1008" i="1" s="1"/>
  <c r="G1009" i="1" a="1"/>
  <c r="G1009" i="1"/>
  <c r="G1010" i="1" a="1"/>
  <c r="G1010" i="1" s="1"/>
  <c r="G1011" i="1" a="1"/>
  <c r="G1011" i="1"/>
  <c r="G1012" i="1" a="1"/>
  <c r="G1012" i="1" s="1"/>
  <c r="G1013" i="1" a="1"/>
  <c r="G1013" i="1"/>
  <c r="G1014" i="1" a="1"/>
  <c r="G1014" i="1" s="1"/>
  <c r="G1015" i="1" a="1"/>
  <c r="G1015" i="1"/>
  <c r="G1016" i="1" a="1"/>
  <c r="G1016" i="1" s="1"/>
  <c r="G1017" i="1" a="1"/>
  <c r="G1017" i="1"/>
  <c r="G1018" i="1" a="1"/>
  <c r="G1018" i="1" s="1"/>
  <c r="G1019" i="1" a="1"/>
  <c r="G1019" i="1"/>
  <c r="G1020" i="1" a="1"/>
  <c r="G1020" i="1" s="1"/>
  <c r="G1021" i="1" a="1"/>
  <c r="G1021" i="1"/>
  <c r="G1022" i="1" a="1"/>
  <c r="G1022" i="1" s="1"/>
  <c r="G1023" i="1" a="1"/>
  <c r="G1023" i="1"/>
  <c r="G1024" i="1" a="1"/>
  <c r="G1024" i="1" s="1"/>
  <c r="G1025" i="1" a="1"/>
  <c r="G1025" i="1"/>
  <c r="G1026" i="1" a="1"/>
  <c r="G1026" i="1" s="1"/>
  <c r="G1027" i="1" a="1"/>
  <c r="G1027" i="1"/>
  <c r="G1028" i="1" a="1"/>
  <c r="G1028" i="1" s="1"/>
  <c r="G1029" i="1" a="1"/>
  <c r="G1029" i="1"/>
  <c r="G1030" i="1" a="1"/>
  <c r="G1030" i="1" s="1"/>
  <c r="G1031" i="1" a="1"/>
  <c r="G1031" i="1"/>
  <c r="G1032" i="1" a="1"/>
  <c r="G1032" i="1" s="1"/>
  <c r="G1033" i="1" a="1"/>
  <c r="G1033" i="1"/>
  <c r="G1034" i="1" a="1"/>
  <c r="G1034" i="1" s="1"/>
  <c r="G1035" i="1" a="1"/>
  <c r="G1035" i="1"/>
  <c r="G1036" i="1" a="1"/>
  <c r="G1036" i="1" s="1"/>
  <c r="G1037" i="1" a="1"/>
  <c r="G1037" i="1"/>
  <c r="G1038" i="1" a="1"/>
  <c r="G1038" i="1" s="1"/>
  <c r="G1039" i="1" a="1"/>
  <c r="G1039" i="1"/>
  <c r="G1040" i="1" a="1"/>
  <c r="G1040" i="1" s="1"/>
  <c r="G1041" i="1" a="1"/>
  <c r="G1041" i="1"/>
  <c r="G1042" i="1" a="1"/>
  <c r="G1042" i="1" s="1"/>
  <c r="G1043" i="1" a="1"/>
  <c r="G1043" i="1"/>
  <c r="G1044" i="1" a="1"/>
  <c r="G1044" i="1" s="1"/>
  <c r="G1045" i="1" a="1"/>
  <c r="G1045" i="1"/>
  <c r="G1046" i="1" a="1"/>
  <c r="G1046" i="1" s="1"/>
  <c r="G1047" i="1" a="1"/>
  <c r="G1047" i="1"/>
  <c r="G1048" i="1" a="1"/>
  <c r="G1048" i="1" s="1"/>
  <c r="G1049" i="1" a="1"/>
  <c r="G1049" i="1"/>
  <c r="G1050" i="1" a="1"/>
  <c r="G1050" i="1" s="1"/>
  <c r="G1051" i="1" a="1"/>
  <c r="G1051" i="1"/>
  <c r="G1052" i="1" a="1"/>
  <c r="G1052" i="1" s="1"/>
  <c r="G1053" i="1" a="1"/>
  <c r="G1053" i="1"/>
  <c r="G1054" i="1" a="1"/>
  <c r="G1054" i="1" s="1"/>
  <c r="G1055" i="1" a="1"/>
  <c r="G1055" i="1"/>
  <c r="G1056" i="1" a="1"/>
  <c r="G1056" i="1" s="1"/>
  <c r="G1057" i="1" a="1"/>
  <c r="G1057" i="1"/>
  <c r="G1058" i="1" a="1"/>
  <c r="G1058" i="1" s="1"/>
  <c r="G1059" i="1" a="1"/>
  <c r="G1059" i="1"/>
  <c r="G1060" i="1" a="1"/>
  <c r="G1060" i="1" s="1"/>
  <c r="G1061" i="1" a="1"/>
  <c r="G1061" i="1"/>
  <c r="G1062" i="1" a="1"/>
  <c r="G1062" i="1" s="1"/>
  <c r="G1063" i="1" a="1"/>
  <c r="G1063" i="1"/>
  <c r="G1064" i="1" a="1"/>
  <c r="G1064" i="1" s="1"/>
  <c r="G1065" i="1" a="1"/>
  <c r="G1065" i="1"/>
  <c r="G1066" i="1" a="1"/>
  <c r="G1066" i="1" s="1"/>
  <c r="G1067" i="1" a="1"/>
  <c r="G1067" i="1"/>
  <c r="G1068" i="1" a="1"/>
  <c r="G1068" i="1" s="1"/>
  <c r="G1069" i="1" a="1"/>
  <c r="G1069" i="1"/>
  <c r="G1070" i="1" a="1"/>
  <c r="G1070" i="1" s="1"/>
  <c r="G1071" i="1" a="1"/>
  <c r="G1071" i="1"/>
  <c r="G1072" i="1" a="1"/>
  <c r="G1072" i="1" s="1"/>
  <c r="G1073" i="1" a="1"/>
  <c r="G1073" i="1"/>
  <c r="G1074" i="1" a="1"/>
  <c r="G1074" i="1" s="1"/>
  <c r="G1075" i="1" a="1"/>
  <c r="G1075" i="1"/>
  <c r="G1076" i="1" a="1"/>
  <c r="G1076" i="1" s="1"/>
  <c r="G1077" i="1" a="1"/>
  <c r="G1077" i="1"/>
  <c r="G1078" i="1" a="1"/>
  <c r="G1078" i="1" s="1"/>
  <c r="G1079" i="1" a="1"/>
  <c r="G1079" i="1"/>
  <c r="G1080" i="1" a="1"/>
  <c r="G1080" i="1" s="1"/>
  <c r="G1081" i="1" a="1"/>
  <c r="G1081" i="1"/>
  <c r="G1082" i="1" a="1"/>
  <c r="G1082" i="1" s="1"/>
  <c r="G1083" i="1" a="1"/>
  <c r="G1083" i="1"/>
  <c r="G1084" i="1" a="1"/>
  <c r="G1084" i="1" s="1"/>
  <c r="G1085" i="1" a="1"/>
  <c r="G1085" i="1"/>
  <c r="G1086" i="1" a="1"/>
  <c r="G1086" i="1" s="1"/>
  <c r="G1087" i="1" a="1"/>
  <c r="G1087" i="1"/>
  <c r="G1088" i="1" a="1"/>
  <c r="G1088" i="1" s="1"/>
  <c r="G1089" i="1" a="1"/>
  <c r="G1089" i="1"/>
  <c r="G1090" i="1" a="1"/>
  <c r="G1090" i="1" s="1"/>
  <c r="G1091" i="1" a="1"/>
  <c r="G1091" i="1"/>
  <c r="G1092" i="1" a="1"/>
  <c r="G1092" i="1" s="1"/>
  <c r="G1093" i="1" a="1"/>
  <c r="G1093" i="1"/>
  <c r="G1094" i="1" a="1"/>
  <c r="G1094" i="1" s="1"/>
  <c r="G1095" i="1" a="1"/>
  <c r="G1095" i="1"/>
  <c r="G1096" i="1" a="1"/>
  <c r="G1096" i="1" s="1"/>
  <c r="G1097" i="1" a="1"/>
  <c r="G1097" i="1"/>
  <c r="G1098" i="1" a="1"/>
  <c r="G1098" i="1" s="1"/>
  <c r="G1099" i="1" a="1"/>
  <c r="G1099" i="1"/>
  <c r="G1100" i="1" a="1"/>
  <c r="G1100" i="1" s="1"/>
  <c r="G1101" i="1" a="1"/>
  <c r="G1101" i="1"/>
  <c r="G1102" i="1" a="1"/>
  <c r="G1102" i="1" s="1"/>
  <c r="G1103" i="1" a="1"/>
  <c r="G1103" i="1"/>
  <c r="G1104" i="1" a="1"/>
  <c r="G1104" i="1" s="1"/>
  <c r="G1105" i="1" a="1"/>
  <c r="G1105" i="1"/>
  <c r="G1106" i="1" a="1"/>
  <c r="G1106" i="1" s="1"/>
  <c r="G1107" i="1" a="1"/>
  <c r="G1107" i="1"/>
  <c r="G1108" i="1" a="1"/>
  <c r="G1108" i="1" s="1"/>
  <c r="G1109" i="1" a="1"/>
  <c r="G1109" i="1"/>
  <c r="G1110" i="1" a="1"/>
  <c r="G1110" i="1" s="1"/>
  <c r="G1111" i="1" a="1"/>
  <c r="G1111" i="1"/>
  <c r="G1112" i="1" a="1"/>
  <c r="G1112" i="1" s="1"/>
  <c r="G1113" i="1" a="1"/>
  <c r="G1113" i="1"/>
  <c r="G1114" i="1" a="1"/>
  <c r="G1114" i="1" s="1"/>
  <c r="G1115" i="1" a="1"/>
  <c r="G1115" i="1"/>
  <c r="G1116" i="1" a="1"/>
  <c r="G1116" i="1" s="1"/>
  <c r="G1117" i="1" a="1"/>
  <c r="G1117" i="1"/>
  <c r="G1118" i="1" a="1"/>
  <c r="G1118" i="1" s="1"/>
  <c r="G1119" i="1" a="1"/>
  <c r="G1119" i="1"/>
  <c r="G1120" i="1" a="1"/>
  <c r="G1120" i="1" s="1"/>
  <c r="G1121" i="1" a="1"/>
  <c r="G1121" i="1"/>
  <c r="G1122" i="1" a="1"/>
  <c r="G1122" i="1" s="1"/>
  <c r="G1123" i="1" a="1"/>
  <c r="G1123" i="1"/>
  <c r="G1124" i="1" a="1"/>
  <c r="G1124" i="1" s="1"/>
  <c r="G1125" i="1" a="1"/>
  <c r="G1125" i="1"/>
  <c r="G1126" i="1" a="1"/>
  <c r="G1126" i="1" s="1"/>
  <c r="G1127" i="1" a="1"/>
  <c r="G1127" i="1"/>
  <c r="G1128" i="1" a="1"/>
  <c r="G1128" i="1" s="1"/>
  <c r="G1129" i="1" a="1"/>
  <c r="G1129" i="1"/>
  <c r="G1130" i="1" a="1"/>
  <c r="G1130" i="1" s="1"/>
  <c r="G1131" i="1" a="1"/>
  <c r="G1131" i="1"/>
  <c r="G1132" i="1" a="1"/>
  <c r="G1132" i="1" s="1"/>
  <c r="G1133" i="1" a="1"/>
  <c r="G1133" i="1"/>
  <c r="G1134" i="1" a="1"/>
  <c r="G1134" i="1" s="1"/>
  <c r="G1135" i="1" a="1"/>
  <c r="G1135" i="1"/>
  <c r="G1136" i="1" a="1"/>
  <c r="G1136" i="1" s="1"/>
  <c r="G1138" i="1" a="1"/>
  <c r="G1138" i="1" s="1"/>
  <c r="G1139" i="1" a="1"/>
  <c r="G1139" i="1"/>
  <c r="G1140" i="1" a="1"/>
  <c r="G1140" i="1" s="1"/>
  <c r="G1141" i="1" a="1"/>
  <c r="G1141" i="1"/>
  <c r="G1142" i="1" a="1"/>
  <c r="G1142" i="1" s="1"/>
  <c r="G1143" i="1" a="1"/>
  <c r="G1143" i="1"/>
  <c r="G1144" i="1" a="1"/>
  <c r="G1144" i="1" s="1"/>
  <c r="H1149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O3" i="1"/>
  <c r="P3" i="1" s="1"/>
  <c r="O4" i="1"/>
  <c r="P4" i="1" s="1"/>
  <c r="O5" i="1"/>
  <c r="P5" i="1" s="1"/>
  <c r="O6" i="1"/>
  <c r="P6" i="1" s="1"/>
  <c r="O7" i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O38" i="1"/>
  <c r="P38" i="1" s="1"/>
  <c r="O39" i="1"/>
  <c r="P39" i="1" s="1"/>
  <c r="O40" i="1"/>
  <c r="P40" i="1" s="1"/>
  <c r="O41" i="1"/>
  <c r="P41" i="1" s="1"/>
  <c r="O42" i="1"/>
  <c r="P42" i="1" s="1"/>
  <c r="O43" i="1"/>
  <c r="P43" i="1" s="1"/>
  <c r="O44" i="1"/>
  <c r="P44" i="1" s="1"/>
  <c r="O45" i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P351" i="1" s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P396" i="1" s="1"/>
  <c r="O397" i="1"/>
  <c r="P397" i="1" s="1"/>
  <c r="O398" i="1"/>
  <c r="P398" i="1" s="1"/>
  <c r="O399" i="1"/>
  <c r="P399" i="1" s="1"/>
  <c r="O400" i="1"/>
  <c r="P400" i="1" s="1"/>
  <c r="O401" i="1"/>
  <c r="P401" i="1" s="1"/>
  <c r="O402" i="1"/>
  <c r="P402" i="1" s="1"/>
  <c r="O403" i="1"/>
  <c r="P403" i="1" s="1"/>
  <c r="O404" i="1"/>
  <c r="P404" i="1" s="1"/>
  <c r="O405" i="1"/>
  <c r="O406" i="1"/>
  <c r="P406" i="1" s="1"/>
  <c r="O407" i="1"/>
  <c r="P407" i="1" s="1"/>
  <c r="O408" i="1"/>
  <c r="P408" i="1" s="1"/>
  <c r="O409" i="1"/>
  <c r="P409" i="1" s="1"/>
  <c r="O410" i="1"/>
  <c r="P410" i="1" s="1"/>
  <c r="O411" i="1"/>
  <c r="P411" i="1" s="1"/>
  <c r="O412" i="1"/>
  <c r="P412" i="1" s="1"/>
  <c r="O413" i="1"/>
  <c r="P413" i="1" s="1"/>
  <c r="O414" i="1"/>
  <c r="P414" i="1" s="1"/>
  <c r="O415" i="1"/>
  <c r="P415" i="1" s="1"/>
  <c r="O416" i="1"/>
  <c r="P416" i="1" s="1"/>
  <c r="O417" i="1"/>
  <c r="P417" i="1" s="1"/>
  <c r="O418" i="1"/>
  <c r="P418" i="1" s="1"/>
  <c r="O419" i="1"/>
  <c r="P419" i="1" s="1"/>
  <c r="O420" i="1"/>
  <c r="P420" i="1" s="1"/>
  <c r="O421" i="1"/>
  <c r="P421" i="1" s="1"/>
  <c r="O422" i="1"/>
  <c r="P422" i="1" s="1"/>
  <c r="O423" i="1"/>
  <c r="P423" i="1" s="1"/>
  <c r="O424" i="1"/>
  <c r="P424" i="1" s="1"/>
  <c r="O425" i="1"/>
  <c r="P425" i="1" s="1"/>
  <c r="O426" i="1"/>
  <c r="P426" i="1" s="1"/>
  <c r="O427" i="1"/>
  <c r="P427" i="1" s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O434" i="1"/>
  <c r="P434" i="1" s="1"/>
  <c r="O435" i="1"/>
  <c r="P435" i="1" s="1"/>
  <c r="O436" i="1"/>
  <c r="P436" i="1" s="1"/>
  <c r="O437" i="1"/>
  <c r="P437" i="1" s="1"/>
  <c r="O438" i="1"/>
  <c r="P438" i="1" s="1"/>
  <c r="O439" i="1"/>
  <c r="P439" i="1" s="1"/>
  <c r="O440" i="1"/>
  <c r="P440" i="1" s="1"/>
  <c r="O441" i="1"/>
  <c r="P441" i="1" s="1"/>
  <c r="O442" i="1"/>
  <c r="P442" i="1" s="1"/>
  <c r="O443" i="1"/>
  <c r="P443" i="1" s="1"/>
  <c r="O444" i="1"/>
  <c r="P444" i="1" s="1"/>
  <c r="O445" i="1"/>
  <c r="P445" i="1" s="1"/>
  <c r="O446" i="1"/>
  <c r="P446" i="1" s="1"/>
  <c r="O447" i="1"/>
  <c r="P447" i="1" s="1"/>
  <c r="O448" i="1"/>
  <c r="O449" i="1"/>
  <c r="P449" i="1" s="1"/>
  <c r="O450" i="1"/>
  <c r="P450" i="1" s="1"/>
  <c r="O451" i="1"/>
  <c r="P451" i="1" s="1"/>
  <c r="O452" i="1"/>
  <c r="P452" i="1" s="1"/>
  <c r="O453" i="1"/>
  <c r="P453" i="1" s="1"/>
  <c r="O454" i="1"/>
  <c r="P454" i="1" s="1"/>
  <c r="O455" i="1"/>
  <c r="P455" i="1" s="1"/>
  <c r="O456" i="1"/>
  <c r="P456" i="1" s="1"/>
  <c r="O457" i="1"/>
  <c r="P457" i="1" s="1"/>
  <c r="O458" i="1"/>
  <c r="P458" i="1" s="1"/>
  <c r="O459" i="1"/>
  <c r="P459" i="1" s="1"/>
  <c r="O460" i="1"/>
  <c r="P460" i="1" s="1"/>
  <c r="O461" i="1"/>
  <c r="P461" i="1" s="1"/>
  <c r="O462" i="1"/>
  <c r="P462" i="1" s="1"/>
  <c r="O463" i="1"/>
  <c r="P463" i="1" s="1"/>
  <c r="O464" i="1"/>
  <c r="P464" i="1" s="1"/>
  <c r="O465" i="1"/>
  <c r="P465" i="1" s="1"/>
  <c r="O466" i="1"/>
  <c r="P466" i="1" s="1"/>
  <c r="O467" i="1"/>
  <c r="P467" i="1" s="1"/>
  <c r="O468" i="1"/>
  <c r="P468" i="1" s="1"/>
  <c r="O469" i="1"/>
  <c r="P469" i="1" s="1"/>
  <c r="O470" i="1"/>
  <c r="P470" i="1" s="1"/>
  <c r="O471" i="1"/>
  <c r="P471" i="1" s="1"/>
  <c r="O472" i="1"/>
  <c r="P472" i="1" s="1"/>
  <c r="O473" i="1"/>
  <c r="P473" i="1" s="1"/>
  <c r="O474" i="1"/>
  <c r="P474" i="1" s="1"/>
  <c r="O475" i="1"/>
  <c r="P475" i="1" s="1"/>
  <c r="O476" i="1"/>
  <c r="P476" i="1" s="1"/>
  <c r="O477" i="1"/>
  <c r="P477" i="1" s="1"/>
  <c r="O478" i="1"/>
  <c r="P478" i="1" s="1"/>
  <c r="O479" i="1"/>
  <c r="P479" i="1" s="1"/>
  <c r="O480" i="1"/>
  <c r="P480" i="1" s="1"/>
  <c r="O481" i="1"/>
  <c r="P481" i="1" s="1"/>
  <c r="O482" i="1"/>
  <c r="P482" i="1" s="1"/>
  <c r="O483" i="1"/>
  <c r="P483" i="1" s="1"/>
  <c r="O484" i="1"/>
  <c r="P484" i="1" s="1"/>
  <c r="O485" i="1"/>
  <c r="P485" i="1" s="1"/>
  <c r="O486" i="1"/>
  <c r="P486" i="1" s="1"/>
  <c r="O487" i="1"/>
  <c r="P487" i="1" s="1"/>
  <c r="O488" i="1"/>
  <c r="P488" i="1" s="1"/>
  <c r="O489" i="1"/>
  <c r="P489" i="1" s="1"/>
  <c r="O490" i="1"/>
  <c r="P490" i="1" s="1"/>
  <c r="O491" i="1"/>
  <c r="P491" i="1" s="1"/>
  <c r="O492" i="1"/>
  <c r="P492" i="1" s="1"/>
  <c r="O493" i="1"/>
  <c r="P493" i="1" s="1"/>
  <c r="O494" i="1"/>
  <c r="P494" i="1" s="1"/>
  <c r="O495" i="1"/>
  <c r="P495" i="1" s="1"/>
  <c r="O496" i="1"/>
  <c r="P496" i="1" s="1"/>
  <c r="O497" i="1"/>
  <c r="P497" i="1" s="1"/>
  <c r="O498" i="1"/>
  <c r="P498" i="1" s="1"/>
  <c r="O499" i="1"/>
  <c r="P499" i="1" s="1"/>
  <c r="O500" i="1"/>
  <c r="P500" i="1" s="1"/>
  <c r="O501" i="1"/>
  <c r="P501" i="1" s="1"/>
  <c r="O502" i="1"/>
  <c r="P502" i="1" s="1"/>
  <c r="O503" i="1"/>
  <c r="P503" i="1" s="1"/>
  <c r="O504" i="1"/>
  <c r="P504" i="1" s="1"/>
  <c r="O505" i="1"/>
  <c r="P505" i="1" s="1"/>
  <c r="O506" i="1"/>
  <c r="P506" i="1" s="1"/>
  <c r="O507" i="1"/>
  <c r="P507" i="1" s="1"/>
  <c r="O508" i="1"/>
  <c r="P508" i="1" s="1"/>
  <c r="O509" i="1"/>
  <c r="P509" i="1" s="1"/>
  <c r="O510" i="1"/>
  <c r="P510" i="1" s="1"/>
  <c r="O511" i="1"/>
  <c r="P511" i="1" s="1"/>
  <c r="O512" i="1"/>
  <c r="P512" i="1" s="1"/>
  <c r="O513" i="1"/>
  <c r="P513" i="1" s="1"/>
  <c r="O514" i="1"/>
  <c r="P514" i="1" s="1"/>
  <c r="O515" i="1"/>
  <c r="P515" i="1" s="1"/>
  <c r="O516" i="1"/>
  <c r="P516" i="1" s="1"/>
  <c r="O517" i="1"/>
  <c r="P517" i="1" s="1"/>
  <c r="O518" i="1"/>
  <c r="P518" i="1" s="1"/>
  <c r="O519" i="1"/>
  <c r="P519" i="1" s="1"/>
  <c r="O520" i="1"/>
  <c r="O521" i="1"/>
  <c r="P521" i="1" s="1"/>
  <c r="O522" i="1"/>
  <c r="P522" i="1" s="1"/>
  <c r="O523" i="1"/>
  <c r="P523" i="1" s="1"/>
  <c r="O524" i="1"/>
  <c r="P524" i="1" s="1"/>
  <c r="O525" i="1"/>
  <c r="P525" i="1" s="1"/>
  <c r="O526" i="1"/>
  <c r="P526" i="1" s="1"/>
  <c r="O527" i="1"/>
  <c r="P527" i="1" s="1"/>
  <c r="O528" i="1"/>
  <c r="P528" i="1" s="1"/>
  <c r="O529" i="1"/>
  <c r="P529" i="1" s="1"/>
  <c r="O530" i="1"/>
  <c r="P530" i="1" s="1"/>
  <c r="O531" i="1"/>
  <c r="P531" i="1" s="1"/>
  <c r="O532" i="1"/>
  <c r="P532" i="1" s="1"/>
  <c r="O533" i="1"/>
  <c r="P533" i="1" s="1"/>
  <c r="O534" i="1"/>
  <c r="P534" i="1" s="1"/>
  <c r="O535" i="1"/>
  <c r="P535" i="1" s="1"/>
  <c r="O536" i="1"/>
  <c r="P536" i="1" s="1"/>
  <c r="O537" i="1"/>
  <c r="P537" i="1" s="1"/>
  <c r="O538" i="1"/>
  <c r="P538" i="1" s="1"/>
  <c r="O539" i="1"/>
  <c r="P539" i="1" s="1"/>
  <c r="O540" i="1"/>
  <c r="P540" i="1" s="1"/>
  <c r="O541" i="1"/>
  <c r="P541" i="1" s="1"/>
  <c r="O542" i="1"/>
  <c r="P542" i="1" s="1"/>
  <c r="O543" i="1"/>
  <c r="P543" i="1" s="1"/>
  <c r="O544" i="1"/>
  <c r="P544" i="1" s="1"/>
  <c r="O545" i="1"/>
  <c r="P545" i="1" s="1"/>
  <c r="O546" i="1"/>
  <c r="P546" i="1" s="1"/>
  <c r="O547" i="1"/>
  <c r="P547" i="1" s="1"/>
  <c r="O548" i="1"/>
  <c r="P548" i="1" s="1"/>
  <c r="O549" i="1"/>
  <c r="P549" i="1" s="1"/>
  <c r="O550" i="1"/>
  <c r="P550" i="1" s="1"/>
  <c r="O551" i="1"/>
  <c r="P551" i="1" s="1"/>
  <c r="O552" i="1"/>
  <c r="P552" i="1" s="1"/>
  <c r="O553" i="1"/>
  <c r="P553" i="1" s="1"/>
  <c r="O554" i="1"/>
  <c r="P554" i="1" s="1"/>
  <c r="O555" i="1"/>
  <c r="P555" i="1" s="1"/>
  <c r="O556" i="1"/>
  <c r="P556" i="1" s="1"/>
  <c r="O557" i="1"/>
  <c r="P557" i="1" s="1"/>
  <c r="O558" i="1"/>
  <c r="P558" i="1" s="1"/>
  <c r="O559" i="1"/>
  <c r="P559" i="1" s="1"/>
  <c r="O560" i="1"/>
  <c r="P560" i="1" s="1"/>
  <c r="O561" i="1"/>
  <c r="P561" i="1" s="1"/>
  <c r="O562" i="1"/>
  <c r="P562" i="1" s="1"/>
  <c r="O563" i="1"/>
  <c r="P563" i="1" s="1"/>
  <c r="O564" i="1"/>
  <c r="P564" i="1" s="1"/>
  <c r="O565" i="1"/>
  <c r="P565" i="1" s="1"/>
  <c r="O566" i="1"/>
  <c r="P566" i="1" s="1"/>
  <c r="O567" i="1"/>
  <c r="P567" i="1" s="1"/>
  <c r="O568" i="1"/>
  <c r="P568" i="1" s="1"/>
  <c r="O569" i="1"/>
  <c r="P569" i="1" s="1"/>
  <c r="O570" i="1"/>
  <c r="P570" i="1" s="1"/>
  <c r="O571" i="1"/>
  <c r="P571" i="1" s="1"/>
  <c r="O572" i="1"/>
  <c r="P572" i="1" s="1"/>
  <c r="O573" i="1"/>
  <c r="P573" i="1" s="1"/>
  <c r="O574" i="1"/>
  <c r="P574" i="1" s="1"/>
  <c r="O575" i="1"/>
  <c r="P575" i="1" s="1"/>
  <c r="O576" i="1"/>
  <c r="P576" i="1" s="1"/>
  <c r="O577" i="1"/>
  <c r="P577" i="1" s="1"/>
  <c r="O578" i="1"/>
  <c r="P578" i="1" s="1"/>
  <c r="O579" i="1"/>
  <c r="P579" i="1" s="1"/>
  <c r="O580" i="1"/>
  <c r="P580" i="1" s="1"/>
  <c r="O581" i="1"/>
  <c r="P581" i="1" s="1"/>
  <c r="O582" i="1"/>
  <c r="P582" i="1" s="1"/>
  <c r="O583" i="1"/>
  <c r="P583" i="1" s="1"/>
  <c r="O584" i="1"/>
  <c r="P584" i="1" s="1"/>
  <c r="O585" i="1"/>
  <c r="P585" i="1" s="1"/>
  <c r="O586" i="1"/>
  <c r="P586" i="1" s="1"/>
  <c r="O587" i="1"/>
  <c r="P587" i="1" s="1"/>
  <c r="O588" i="1"/>
  <c r="P588" i="1" s="1"/>
  <c r="O589" i="1"/>
  <c r="P589" i="1" s="1"/>
  <c r="O590" i="1"/>
  <c r="P590" i="1" s="1"/>
  <c r="O591" i="1"/>
  <c r="P591" i="1" s="1"/>
  <c r="O592" i="1"/>
  <c r="P592" i="1" s="1"/>
  <c r="O593" i="1"/>
  <c r="P593" i="1" s="1"/>
  <c r="O594" i="1"/>
  <c r="P594" i="1" s="1"/>
  <c r="O595" i="1"/>
  <c r="P595" i="1" s="1"/>
  <c r="O596" i="1"/>
  <c r="P596" i="1" s="1"/>
  <c r="O597" i="1"/>
  <c r="P597" i="1" s="1"/>
  <c r="O598" i="1"/>
  <c r="P598" i="1" s="1"/>
  <c r="O599" i="1"/>
  <c r="P599" i="1" s="1"/>
  <c r="O600" i="1"/>
  <c r="P600" i="1" s="1"/>
  <c r="O601" i="1"/>
  <c r="P601" i="1" s="1"/>
  <c r="O602" i="1"/>
  <c r="P602" i="1" s="1"/>
  <c r="O603" i="1"/>
  <c r="P603" i="1" s="1"/>
  <c r="O604" i="1"/>
  <c r="P604" i="1" s="1"/>
  <c r="O605" i="1"/>
  <c r="P605" i="1" s="1"/>
  <c r="O606" i="1"/>
  <c r="P606" i="1" s="1"/>
  <c r="O607" i="1"/>
  <c r="P607" i="1" s="1"/>
  <c r="O608" i="1"/>
  <c r="O609" i="1"/>
  <c r="P609" i="1" s="1"/>
  <c r="O610" i="1"/>
  <c r="P610" i="1" s="1"/>
  <c r="O611" i="1"/>
  <c r="P611" i="1" s="1"/>
  <c r="O612" i="1"/>
  <c r="P612" i="1" s="1"/>
  <c r="O613" i="1"/>
  <c r="P613" i="1" s="1"/>
  <c r="O614" i="1"/>
  <c r="P614" i="1" s="1"/>
  <c r="O615" i="1"/>
  <c r="P615" i="1" s="1"/>
  <c r="O616" i="1"/>
  <c r="P616" i="1" s="1"/>
  <c r="O617" i="1"/>
  <c r="P617" i="1" s="1"/>
  <c r="O618" i="1"/>
  <c r="P618" i="1" s="1"/>
  <c r="O619" i="1"/>
  <c r="P619" i="1" s="1"/>
  <c r="O620" i="1"/>
  <c r="P620" i="1" s="1"/>
  <c r="O621" i="1"/>
  <c r="P621" i="1" s="1"/>
  <c r="O622" i="1"/>
  <c r="P622" i="1" s="1"/>
  <c r="O623" i="1"/>
  <c r="P623" i="1" s="1"/>
  <c r="O624" i="1"/>
  <c r="P624" i="1" s="1"/>
  <c r="O625" i="1"/>
  <c r="P625" i="1" s="1"/>
  <c r="O626" i="1"/>
  <c r="P626" i="1" s="1"/>
  <c r="O627" i="1"/>
  <c r="P627" i="1" s="1"/>
  <c r="O628" i="1"/>
  <c r="P628" i="1" s="1"/>
  <c r="O629" i="1"/>
  <c r="P629" i="1" s="1"/>
  <c r="O630" i="1"/>
  <c r="P630" i="1" s="1"/>
  <c r="O631" i="1"/>
  <c r="P631" i="1" s="1"/>
  <c r="O632" i="1"/>
  <c r="P632" i="1" s="1"/>
  <c r="O633" i="1"/>
  <c r="P633" i="1" s="1"/>
  <c r="O634" i="1"/>
  <c r="P634" i="1" s="1"/>
  <c r="O635" i="1"/>
  <c r="P635" i="1" s="1"/>
  <c r="O636" i="1"/>
  <c r="P636" i="1" s="1"/>
  <c r="O637" i="1"/>
  <c r="P637" i="1" s="1"/>
  <c r="O638" i="1"/>
  <c r="P638" i="1" s="1"/>
  <c r="O639" i="1"/>
  <c r="P639" i="1" s="1"/>
  <c r="O640" i="1"/>
  <c r="P640" i="1" s="1"/>
  <c r="O641" i="1"/>
  <c r="O642" i="1"/>
  <c r="P642" i="1" s="1"/>
  <c r="O643" i="1"/>
  <c r="P643" i="1" s="1"/>
  <c r="O644" i="1"/>
  <c r="P644" i="1" s="1"/>
  <c r="O645" i="1"/>
  <c r="P645" i="1" s="1"/>
  <c r="O646" i="1"/>
  <c r="P646" i="1" s="1"/>
  <c r="O647" i="1"/>
  <c r="P647" i="1" s="1"/>
  <c r="O648" i="1"/>
  <c r="P648" i="1" s="1"/>
  <c r="O649" i="1"/>
  <c r="P649" i="1" s="1"/>
  <c r="O650" i="1"/>
  <c r="P650" i="1" s="1"/>
  <c r="O651" i="1"/>
  <c r="P651" i="1" s="1"/>
  <c r="O652" i="1"/>
  <c r="P652" i="1" s="1"/>
  <c r="O653" i="1"/>
  <c r="P653" i="1" s="1"/>
  <c r="O654" i="1"/>
  <c r="P654" i="1" s="1"/>
  <c r="O655" i="1"/>
  <c r="P655" i="1" s="1"/>
  <c r="O656" i="1"/>
  <c r="P656" i="1" s="1"/>
  <c r="O657" i="1"/>
  <c r="P657" i="1" s="1"/>
  <c r="O658" i="1"/>
  <c r="P658" i="1" s="1"/>
  <c r="O659" i="1"/>
  <c r="P659" i="1" s="1"/>
  <c r="O660" i="1"/>
  <c r="P660" i="1" s="1"/>
  <c r="O661" i="1"/>
  <c r="P661" i="1" s="1"/>
  <c r="O662" i="1"/>
  <c r="P662" i="1" s="1"/>
  <c r="O663" i="1"/>
  <c r="P663" i="1" s="1"/>
  <c r="O664" i="1"/>
  <c r="P664" i="1" s="1"/>
  <c r="O665" i="1"/>
  <c r="P665" i="1" s="1"/>
  <c r="O666" i="1"/>
  <c r="P666" i="1" s="1"/>
  <c r="O667" i="1"/>
  <c r="P667" i="1" s="1"/>
  <c r="O668" i="1"/>
  <c r="P668" i="1" s="1"/>
  <c r="O669" i="1"/>
  <c r="P669" i="1" s="1"/>
  <c r="O670" i="1"/>
  <c r="P670" i="1" s="1"/>
  <c r="O671" i="1"/>
  <c r="P671" i="1" s="1"/>
  <c r="O672" i="1"/>
  <c r="P672" i="1" s="1"/>
  <c r="O673" i="1"/>
  <c r="P673" i="1" s="1"/>
  <c r="O674" i="1"/>
  <c r="P674" i="1" s="1"/>
  <c r="O675" i="1"/>
  <c r="P675" i="1" s="1"/>
  <c r="O676" i="1"/>
  <c r="P676" i="1" s="1"/>
  <c r="O677" i="1"/>
  <c r="P677" i="1" s="1"/>
  <c r="O678" i="1"/>
  <c r="P678" i="1" s="1"/>
  <c r="O679" i="1"/>
  <c r="P679" i="1" s="1"/>
  <c r="O680" i="1"/>
  <c r="P680" i="1" s="1"/>
  <c r="O681" i="1"/>
  <c r="P681" i="1" s="1"/>
  <c r="O682" i="1"/>
  <c r="P682" i="1" s="1"/>
  <c r="O683" i="1"/>
  <c r="P683" i="1" s="1"/>
  <c r="O684" i="1"/>
  <c r="P684" i="1" s="1"/>
  <c r="O685" i="1"/>
  <c r="P685" i="1" s="1"/>
  <c r="O686" i="1"/>
  <c r="P686" i="1" s="1"/>
  <c r="O687" i="1"/>
  <c r="P687" i="1" s="1"/>
  <c r="O688" i="1"/>
  <c r="P688" i="1" s="1"/>
  <c r="O689" i="1"/>
  <c r="P689" i="1" s="1"/>
  <c r="O690" i="1"/>
  <c r="P690" i="1" s="1"/>
  <c r="O691" i="1"/>
  <c r="P691" i="1" s="1"/>
  <c r="O692" i="1"/>
  <c r="P692" i="1" s="1"/>
  <c r="O693" i="1"/>
  <c r="P693" i="1" s="1"/>
  <c r="O694" i="1"/>
  <c r="P694" i="1" s="1"/>
  <c r="O695" i="1"/>
  <c r="P695" i="1" s="1"/>
  <c r="O696" i="1"/>
  <c r="P696" i="1" s="1"/>
  <c r="O697" i="1"/>
  <c r="P697" i="1" s="1"/>
  <c r="O698" i="1"/>
  <c r="P698" i="1" s="1"/>
  <c r="O699" i="1"/>
  <c r="P699" i="1" s="1"/>
  <c r="O700" i="1"/>
  <c r="P700" i="1" s="1"/>
  <c r="O701" i="1"/>
  <c r="P701" i="1" s="1"/>
  <c r="O702" i="1"/>
  <c r="P702" i="1" s="1"/>
  <c r="O703" i="1"/>
  <c r="P703" i="1" s="1"/>
  <c r="O704" i="1"/>
  <c r="P704" i="1" s="1"/>
  <c r="O705" i="1"/>
  <c r="P705" i="1" s="1"/>
  <c r="O706" i="1"/>
  <c r="P706" i="1" s="1"/>
  <c r="O707" i="1"/>
  <c r="P707" i="1" s="1"/>
  <c r="O708" i="1"/>
  <c r="P708" i="1" s="1"/>
  <c r="O709" i="1"/>
  <c r="P709" i="1" s="1"/>
  <c r="O710" i="1"/>
  <c r="P710" i="1" s="1"/>
  <c r="O711" i="1"/>
  <c r="P711" i="1" s="1"/>
  <c r="O712" i="1"/>
  <c r="P712" i="1" s="1"/>
  <c r="O713" i="1"/>
  <c r="P713" i="1" s="1"/>
  <c r="O714" i="1"/>
  <c r="P714" i="1" s="1"/>
  <c r="O715" i="1"/>
  <c r="P715" i="1" s="1"/>
  <c r="O716" i="1"/>
  <c r="P716" i="1" s="1"/>
  <c r="O717" i="1"/>
  <c r="P717" i="1" s="1"/>
  <c r="O718" i="1"/>
  <c r="P718" i="1" s="1"/>
  <c r="O719" i="1"/>
  <c r="P719" i="1" s="1"/>
  <c r="O720" i="1"/>
  <c r="P720" i="1" s="1"/>
  <c r="O721" i="1"/>
  <c r="P721" i="1" s="1"/>
  <c r="O722" i="1"/>
  <c r="P722" i="1" s="1"/>
  <c r="O723" i="1"/>
  <c r="P723" i="1" s="1"/>
  <c r="O724" i="1"/>
  <c r="P724" i="1" s="1"/>
  <c r="O725" i="1"/>
  <c r="P725" i="1" s="1"/>
  <c r="O726" i="1"/>
  <c r="P726" i="1" s="1"/>
  <c r="O727" i="1"/>
  <c r="P727" i="1" s="1"/>
  <c r="O728" i="1"/>
  <c r="P728" i="1" s="1"/>
  <c r="O729" i="1"/>
  <c r="P729" i="1" s="1"/>
  <c r="O730" i="1"/>
  <c r="P730" i="1" s="1"/>
  <c r="O731" i="1"/>
  <c r="P731" i="1" s="1"/>
  <c r="O732" i="1"/>
  <c r="P732" i="1" s="1"/>
  <c r="O733" i="1"/>
  <c r="P733" i="1" s="1"/>
  <c r="O734" i="1"/>
  <c r="P734" i="1" s="1"/>
  <c r="O735" i="1"/>
  <c r="P735" i="1" s="1"/>
  <c r="O736" i="1"/>
  <c r="P736" i="1" s="1"/>
  <c r="O737" i="1"/>
  <c r="P737" i="1" s="1"/>
  <c r="O738" i="1"/>
  <c r="P738" i="1" s="1"/>
  <c r="O739" i="1"/>
  <c r="P739" i="1" s="1"/>
  <c r="O740" i="1"/>
  <c r="P740" i="1" s="1"/>
  <c r="O741" i="1"/>
  <c r="P741" i="1" s="1"/>
  <c r="O742" i="1"/>
  <c r="P742" i="1" s="1"/>
  <c r="O743" i="1"/>
  <c r="P743" i="1" s="1"/>
  <c r="O744" i="1"/>
  <c r="P744" i="1" s="1"/>
  <c r="O745" i="1"/>
  <c r="P745" i="1" s="1"/>
  <c r="O746" i="1"/>
  <c r="P746" i="1" s="1"/>
  <c r="O747" i="1"/>
  <c r="P747" i="1" s="1"/>
  <c r="O748" i="1"/>
  <c r="P748" i="1" s="1"/>
  <c r="O749" i="1"/>
  <c r="P749" i="1" s="1"/>
  <c r="O750" i="1"/>
  <c r="P750" i="1" s="1"/>
  <c r="O751" i="1"/>
  <c r="P751" i="1" s="1"/>
  <c r="O752" i="1"/>
  <c r="P752" i="1" s="1"/>
  <c r="O753" i="1"/>
  <c r="P753" i="1" s="1"/>
  <c r="O754" i="1"/>
  <c r="P754" i="1" s="1"/>
  <c r="O755" i="1"/>
  <c r="P755" i="1" s="1"/>
  <c r="O756" i="1"/>
  <c r="P756" i="1" s="1"/>
  <c r="O757" i="1"/>
  <c r="P757" i="1" s="1"/>
  <c r="O758" i="1"/>
  <c r="P758" i="1" s="1"/>
  <c r="O759" i="1"/>
  <c r="P759" i="1" s="1"/>
  <c r="O760" i="1"/>
  <c r="P760" i="1" s="1"/>
  <c r="O761" i="1"/>
  <c r="O762" i="1"/>
  <c r="P762" i="1" s="1"/>
  <c r="O763" i="1"/>
  <c r="P763" i="1" s="1"/>
  <c r="O764" i="1"/>
  <c r="P764" i="1" s="1"/>
  <c r="O765" i="1"/>
  <c r="P765" i="1" s="1"/>
  <c r="O766" i="1"/>
  <c r="P766" i="1" s="1"/>
  <c r="O767" i="1"/>
  <c r="P767" i="1" s="1"/>
  <c r="O768" i="1"/>
  <c r="P768" i="1" s="1"/>
  <c r="O769" i="1"/>
  <c r="P769" i="1" s="1"/>
  <c r="O770" i="1"/>
  <c r="P770" i="1" s="1"/>
  <c r="O771" i="1"/>
  <c r="P771" i="1" s="1"/>
  <c r="O772" i="1"/>
  <c r="P772" i="1" s="1"/>
  <c r="O773" i="1"/>
  <c r="P773" i="1" s="1"/>
  <c r="O774" i="1"/>
  <c r="P774" i="1" s="1"/>
  <c r="O775" i="1"/>
  <c r="P775" i="1" s="1"/>
  <c r="O776" i="1"/>
  <c r="P776" i="1" s="1"/>
  <c r="O777" i="1"/>
  <c r="P777" i="1" s="1"/>
  <c r="O778" i="1"/>
  <c r="P778" i="1" s="1"/>
  <c r="O779" i="1"/>
  <c r="P779" i="1" s="1"/>
  <c r="O780" i="1"/>
  <c r="P780" i="1" s="1"/>
  <c r="O781" i="1"/>
  <c r="P781" i="1" s="1"/>
  <c r="O782" i="1"/>
  <c r="P782" i="1" s="1"/>
  <c r="O783" i="1"/>
  <c r="P783" i="1" s="1"/>
  <c r="O784" i="1"/>
  <c r="P784" i="1" s="1"/>
  <c r="O785" i="1"/>
  <c r="P785" i="1" s="1"/>
  <c r="O786" i="1"/>
  <c r="P786" i="1" s="1"/>
  <c r="O787" i="1"/>
  <c r="P787" i="1" s="1"/>
  <c r="O788" i="1"/>
  <c r="O789" i="1"/>
  <c r="P789" i="1" s="1"/>
  <c r="O790" i="1"/>
  <c r="P790" i="1" s="1"/>
  <c r="O791" i="1"/>
  <c r="P791" i="1" s="1"/>
  <c r="O792" i="1"/>
  <c r="P792" i="1" s="1"/>
  <c r="O793" i="1"/>
  <c r="P793" i="1" s="1"/>
  <c r="O794" i="1"/>
  <c r="P794" i="1" s="1"/>
  <c r="O795" i="1"/>
  <c r="P795" i="1" s="1"/>
  <c r="O796" i="1"/>
  <c r="P796" i="1" s="1"/>
  <c r="O797" i="1"/>
  <c r="P797" i="1" s="1"/>
  <c r="O798" i="1"/>
  <c r="P798" i="1" s="1"/>
  <c r="O799" i="1"/>
  <c r="P799" i="1" s="1"/>
  <c r="O800" i="1"/>
  <c r="P800" i="1" s="1"/>
  <c r="O801" i="1"/>
  <c r="P801" i="1" s="1"/>
  <c r="O802" i="1"/>
  <c r="P802" i="1" s="1"/>
  <c r="O803" i="1"/>
  <c r="P803" i="1" s="1"/>
  <c r="O804" i="1"/>
  <c r="P804" i="1" s="1"/>
  <c r="O805" i="1"/>
  <c r="P805" i="1" s="1"/>
  <c r="O806" i="1"/>
  <c r="P806" i="1" s="1"/>
  <c r="O807" i="1"/>
  <c r="P807" i="1" s="1"/>
  <c r="O808" i="1"/>
  <c r="P808" i="1" s="1"/>
  <c r="O809" i="1"/>
  <c r="P809" i="1" s="1"/>
  <c r="O810" i="1"/>
  <c r="P810" i="1" s="1"/>
  <c r="O811" i="1"/>
  <c r="P811" i="1" s="1"/>
  <c r="O812" i="1"/>
  <c r="P812" i="1" s="1"/>
  <c r="O813" i="1"/>
  <c r="P813" i="1" s="1"/>
  <c r="O814" i="1"/>
  <c r="P814" i="1" s="1"/>
  <c r="O815" i="1"/>
  <c r="P815" i="1" s="1"/>
  <c r="O816" i="1"/>
  <c r="O817" i="1"/>
  <c r="P817" i="1" s="1"/>
  <c r="O818" i="1"/>
  <c r="P818" i="1" s="1"/>
  <c r="O819" i="1"/>
  <c r="P819" i="1" s="1"/>
  <c r="O820" i="1"/>
  <c r="P820" i="1" s="1"/>
  <c r="O821" i="1"/>
  <c r="P821" i="1" s="1"/>
  <c r="O822" i="1"/>
  <c r="P822" i="1" s="1"/>
  <c r="O823" i="1"/>
  <c r="P823" i="1" s="1"/>
  <c r="O824" i="1"/>
  <c r="P824" i="1" s="1"/>
  <c r="O825" i="1"/>
  <c r="P825" i="1" s="1"/>
  <c r="O826" i="1"/>
  <c r="P826" i="1" s="1"/>
  <c r="O827" i="1"/>
  <c r="P827" i="1" s="1"/>
  <c r="O828" i="1"/>
  <c r="P828" i="1" s="1"/>
  <c r="O829" i="1"/>
  <c r="P829" i="1" s="1"/>
  <c r="O830" i="1"/>
  <c r="P830" i="1" s="1"/>
  <c r="O831" i="1"/>
  <c r="P831" i="1" s="1"/>
  <c r="O832" i="1"/>
  <c r="P832" i="1" s="1"/>
  <c r="O833" i="1"/>
  <c r="P833" i="1" s="1"/>
  <c r="O834" i="1"/>
  <c r="P834" i="1" s="1"/>
  <c r="O835" i="1"/>
  <c r="P835" i="1" s="1"/>
  <c r="O836" i="1"/>
  <c r="P836" i="1" s="1"/>
  <c r="O837" i="1"/>
  <c r="P837" i="1" s="1"/>
  <c r="O838" i="1"/>
  <c r="P838" i="1" s="1"/>
  <c r="O839" i="1"/>
  <c r="P839" i="1" s="1"/>
  <c r="O840" i="1"/>
  <c r="P840" i="1" s="1"/>
  <c r="O841" i="1"/>
  <c r="P841" i="1" s="1"/>
  <c r="O842" i="1"/>
  <c r="P842" i="1" s="1"/>
  <c r="O843" i="1"/>
  <c r="P843" i="1" s="1"/>
  <c r="O844" i="1"/>
  <c r="P844" i="1" s="1"/>
  <c r="O845" i="1"/>
  <c r="P845" i="1" s="1"/>
  <c r="O846" i="1"/>
  <c r="P846" i="1" s="1"/>
  <c r="O847" i="1"/>
  <c r="P847" i="1" s="1"/>
  <c r="O848" i="1"/>
  <c r="P848" i="1" s="1"/>
  <c r="O849" i="1"/>
  <c r="P849" i="1" s="1"/>
  <c r="O850" i="1"/>
  <c r="P850" i="1" s="1"/>
  <c r="O851" i="1"/>
  <c r="P851" i="1" s="1"/>
  <c r="O852" i="1"/>
  <c r="P852" i="1" s="1"/>
  <c r="O853" i="1"/>
  <c r="P853" i="1" s="1"/>
  <c r="O854" i="1"/>
  <c r="P854" i="1" s="1"/>
  <c r="O855" i="1"/>
  <c r="P855" i="1" s="1"/>
  <c r="O856" i="1"/>
  <c r="P856" i="1" s="1"/>
  <c r="O857" i="1"/>
  <c r="P857" i="1" s="1"/>
  <c r="O858" i="1"/>
  <c r="P858" i="1" s="1"/>
  <c r="O859" i="1"/>
  <c r="P859" i="1" s="1"/>
  <c r="O860" i="1"/>
  <c r="P860" i="1" s="1"/>
  <c r="O861" i="1"/>
  <c r="P861" i="1" s="1"/>
  <c r="O862" i="1"/>
  <c r="P862" i="1" s="1"/>
  <c r="O863" i="1"/>
  <c r="P863" i="1" s="1"/>
  <c r="O864" i="1"/>
  <c r="P864" i="1" s="1"/>
  <c r="O865" i="1"/>
  <c r="P865" i="1" s="1"/>
  <c r="O866" i="1"/>
  <c r="P866" i="1" s="1"/>
  <c r="O867" i="1"/>
  <c r="P867" i="1" s="1"/>
  <c r="O868" i="1"/>
  <c r="P868" i="1" s="1"/>
  <c r="O869" i="1"/>
  <c r="P869" i="1" s="1"/>
  <c r="O870" i="1"/>
  <c r="P870" i="1" s="1"/>
  <c r="O871" i="1"/>
  <c r="P871" i="1" s="1"/>
  <c r="O872" i="1"/>
  <c r="P872" i="1" s="1"/>
  <c r="O873" i="1"/>
  <c r="P873" i="1" s="1"/>
  <c r="O874" i="1"/>
  <c r="P874" i="1" s="1"/>
  <c r="O875" i="1"/>
  <c r="P875" i="1" s="1"/>
  <c r="O876" i="1"/>
  <c r="P876" i="1" s="1"/>
  <c r="O877" i="1"/>
  <c r="P877" i="1" s="1"/>
  <c r="O878" i="1"/>
  <c r="P878" i="1" s="1"/>
  <c r="O879" i="1"/>
  <c r="P879" i="1" s="1"/>
  <c r="O880" i="1"/>
  <c r="P880" i="1" s="1"/>
  <c r="O881" i="1"/>
  <c r="P881" i="1" s="1"/>
  <c r="O882" i="1"/>
  <c r="P882" i="1" s="1"/>
  <c r="O883" i="1"/>
  <c r="P883" i="1" s="1"/>
  <c r="O884" i="1"/>
  <c r="O885" i="1"/>
  <c r="P885" i="1" s="1"/>
  <c r="O886" i="1"/>
  <c r="P886" i="1" s="1"/>
  <c r="O887" i="1"/>
  <c r="P887" i="1" s="1"/>
  <c r="O888" i="1"/>
  <c r="P888" i="1" s="1"/>
  <c r="O889" i="1"/>
  <c r="P889" i="1" s="1"/>
  <c r="O890" i="1"/>
  <c r="P890" i="1" s="1"/>
  <c r="O891" i="1"/>
  <c r="P891" i="1" s="1"/>
  <c r="O892" i="1"/>
  <c r="P892" i="1" s="1"/>
  <c r="O893" i="1"/>
  <c r="P893" i="1" s="1"/>
  <c r="O894" i="1"/>
  <c r="P894" i="1" s="1"/>
  <c r="O895" i="1"/>
  <c r="P895" i="1" s="1"/>
  <c r="O896" i="1"/>
  <c r="P896" i="1" s="1"/>
  <c r="O897" i="1"/>
  <c r="P897" i="1" s="1"/>
  <c r="O898" i="1"/>
  <c r="P898" i="1" s="1"/>
  <c r="O899" i="1"/>
  <c r="P899" i="1" s="1"/>
  <c r="O900" i="1"/>
  <c r="P900" i="1" s="1"/>
  <c r="O901" i="1"/>
  <c r="P901" i="1" s="1"/>
  <c r="O902" i="1"/>
  <c r="P902" i="1" s="1"/>
  <c r="O903" i="1"/>
  <c r="P903" i="1" s="1"/>
  <c r="O904" i="1"/>
  <c r="P904" i="1" s="1"/>
  <c r="O905" i="1"/>
  <c r="P905" i="1" s="1"/>
  <c r="O906" i="1"/>
  <c r="P906" i="1" s="1"/>
  <c r="O907" i="1"/>
  <c r="O908" i="1"/>
  <c r="P908" i="1" s="1"/>
  <c r="O909" i="1"/>
  <c r="P909" i="1" s="1"/>
  <c r="O910" i="1"/>
  <c r="P910" i="1" s="1"/>
  <c r="O911" i="1"/>
  <c r="P911" i="1" s="1"/>
  <c r="O912" i="1"/>
  <c r="P912" i="1" s="1"/>
  <c r="O913" i="1"/>
  <c r="P913" i="1" s="1"/>
  <c r="O914" i="1"/>
  <c r="P914" i="1" s="1"/>
  <c r="O915" i="1"/>
  <c r="P915" i="1" s="1"/>
  <c r="O916" i="1"/>
  <c r="P916" i="1" s="1"/>
  <c r="O917" i="1"/>
  <c r="P917" i="1" s="1"/>
  <c r="O918" i="1"/>
  <c r="P918" i="1" s="1"/>
  <c r="O919" i="1"/>
  <c r="P919" i="1" s="1"/>
  <c r="O920" i="1"/>
  <c r="P920" i="1" s="1"/>
  <c r="O921" i="1"/>
  <c r="P921" i="1" s="1"/>
  <c r="O922" i="1"/>
  <c r="P922" i="1" s="1"/>
  <c r="O923" i="1"/>
  <c r="P923" i="1" s="1"/>
  <c r="O924" i="1"/>
  <c r="P924" i="1" s="1"/>
  <c r="O925" i="1"/>
  <c r="P925" i="1" s="1"/>
  <c r="O926" i="1"/>
  <c r="P926" i="1" s="1"/>
  <c r="O927" i="1"/>
  <c r="P927" i="1" s="1"/>
  <c r="O928" i="1"/>
  <c r="P928" i="1" s="1"/>
  <c r="O929" i="1"/>
  <c r="P929" i="1" s="1"/>
  <c r="O930" i="1"/>
  <c r="P930" i="1" s="1"/>
  <c r="O931" i="1"/>
  <c r="P931" i="1" s="1"/>
  <c r="O932" i="1"/>
  <c r="P932" i="1" s="1"/>
  <c r="O933" i="1"/>
  <c r="P933" i="1" s="1"/>
  <c r="O934" i="1"/>
  <c r="P934" i="1" s="1"/>
  <c r="O935" i="1"/>
  <c r="P935" i="1" s="1"/>
  <c r="O936" i="1"/>
  <c r="P936" i="1" s="1"/>
  <c r="O937" i="1"/>
  <c r="P937" i="1" s="1"/>
  <c r="O938" i="1"/>
  <c r="P938" i="1" s="1"/>
  <c r="O939" i="1"/>
  <c r="P939" i="1" s="1"/>
  <c r="O940" i="1"/>
  <c r="P940" i="1" s="1"/>
  <c r="O941" i="1"/>
  <c r="P941" i="1" s="1"/>
  <c r="O942" i="1"/>
  <c r="P942" i="1" s="1"/>
  <c r="O943" i="1"/>
  <c r="P943" i="1" s="1"/>
  <c r="O944" i="1"/>
  <c r="P944" i="1" s="1"/>
  <c r="O945" i="1"/>
  <c r="P945" i="1" s="1"/>
  <c r="O946" i="1"/>
  <c r="P946" i="1" s="1"/>
  <c r="O947" i="1"/>
  <c r="P947" i="1" s="1"/>
  <c r="O948" i="1"/>
  <c r="P948" i="1" s="1"/>
  <c r="O949" i="1"/>
  <c r="P949" i="1" s="1"/>
  <c r="O950" i="1"/>
  <c r="P950" i="1" s="1"/>
  <c r="O951" i="1"/>
  <c r="P951" i="1" s="1"/>
  <c r="O952" i="1"/>
  <c r="P952" i="1" s="1"/>
  <c r="O953" i="1"/>
  <c r="P953" i="1" s="1"/>
  <c r="O954" i="1"/>
  <c r="P954" i="1" s="1"/>
  <c r="O955" i="1"/>
  <c r="P955" i="1" s="1"/>
  <c r="O956" i="1"/>
  <c r="P956" i="1" s="1"/>
  <c r="O957" i="1"/>
  <c r="P957" i="1" s="1"/>
  <c r="O958" i="1"/>
  <c r="P958" i="1" s="1"/>
  <c r="O959" i="1"/>
  <c r="P959" i="1" s="1"/>
  <c r="O960" i="1"/>
  <c r="P960" i="1" s="1"/>
  <c r="O961" i="1"/>
  <c r="P961" i="1" s="1"/>
  <c r="O962" i="1"/>
  <c r="P962" i="1" s="1"/>
  <c r="O963" i="1"/>
  <c r="P963" i="1" s="1"/>
  <c r="O964" i="1"/>
  <c r="P964" i="1" s="1"/>
  <c r="O965" i="1"/>
  <c r="P965" i="1" s="1"/>
  <c r="O966" i="1"/>
  <c r="P966" i="1" s="1"/>
  <c r="O967" i="1"/>
  <c r="P967" i="1" s="1"/>
  <c r="O968" i="1"/>
  <c r="P968" i="1" s="1"/>
  <c r="O969" i="1"/>
  <c r="P969" i="1" s="1"/>
  <c r="O970" i="1"/>
  <c r="P970" i="1" s="1"/>
  <c r="O971" i="1"/>
  <c r="P971" i="1" s="1"/>
  <c r="O972" i="1"/>
  <c r="P972" i="1" s="1"/>
  <c r="O973" i="1"/>
  <c r="P973" i="1" s="1"/>
  <c r="O974" i="1"/>
  <c r="P974" i="1" s="1"/>
  <c r="O975" i="1"/>
  <c r="P975" i="1" s="1"/>
  <c r="O976" i="1"/>
  <c r="P976" i="1" s="1"/>
  <c r="O977" i="1"/>
  <c r="P977" i="1" s="1"/>
  <c r="O978" i="1"/>
  <c r="P978" i="1" s="1"/>
  <c r="O979" i="1"/>
  <c r="P979" i="1" s="1"/>
  <c r="O980" i="1"/>
  <c r="P980" i="1" s="1"/>
  <c r="O981" i="1"/>
  <c r="P981" i="1" s="1"/>
  <c r="O982" i="1"/>
  <c r="P982" i="1" s="1"/>
  <c r="O983" i="1"/>
  <c r="P983" i="1" s="1"/>
  <c r="O984" i="1"/>
  <c r="P984" i="1" s="1"/>
  <c r="O985" i="1"/>
  <c r="P985" i="1" s="1"/>
  <c r="O986" i="1"/>
  <c r="P986" i="1" s="1"/>
  <c r="O987" i="1"/>
  <c r="P987" i="1" s="1"/>
  <c r="O988" i="1"/>
  <c r="O989" i="1"/>
  <c r="P989" i="1" s="1"/>
  <c r="O990" i="1"/>
  <c r="P990" i="1" s="1"/>
  <c r="O991" i="1"/>
  <c r="P991" i="1" s="1"/>
  <c r="O992" i="1"/>
  <c r="P992" i="1" s="1"/>
  <c r="O993" i="1"/>
  <c r="P993" i="1" s="1"/>
  <c r="O994" i="1"/>
  <c r="P994" i="1" s="1"/>
  <c r="O995" i="1"/>
  <c r="P995" i="1" s="1"/>
  <c r="O996" i="1"/>
  <c r="P996" i="1" s="1"/>
  <c r="O997" i="1"/>
  <c r="P997" i="1" s="1"/>
  <c r="O998" i="1"/>
  <c r="P998" i="1" s="1"/>
  <c r="O999" i="1"/>
  <c r="P999" i="1" s="1"/>
  <c r="O1000" i="1"/>
  <c r="P1000" i="1" s="1"/>
  <c r="O1001" i="1"/>
  <c r="P1001" i="1" s="1"/>
  <c r="O1002" i="1"/>
  <c r="P1002" i="1" s="1"/>
  <c r="O1003" i="1"/>
  <c r="P1003" i="1" s="1"/>
  <c r="O1004" i="1"/>
  <c r="P1004" i="1" s="1"/>
  <c r="O1005" i="1"/>
  <c r="P1005" i="1" s="1"/>
  <c r="O1006" i="1"/>
  <c r="P1006" i="1" s="1"/>
  <c r="O1007" i="1"/>
  <c r="P1007" i="1" s="1"/>
  <c r="O1008" i="1"/>
  <c r="P1008" i="1" s="1"/>
  <c r="O1009" i="1"/>
  <c r="P1009" i="1" s="1"/>
  <c r="O1010" i="1"/>
  <c r="P1010" i="1" s="1"/>
  <c r="O1011" i="1"/>
  <c r="P1011" i="1" s="1"/>
  <c r="O1012" i="1"/>
  <c r="P1012" i="1" s="1"/>
  <c r="O1013" i="1"/>
  <c r="P1013" i="1" s="1"/>
  <c r="O1014" i="1"/>
  <c r="P1014" i="1" s="1"/>
  <c r="O1015" i="1"/>
  <c r="P1015" i="1" s="1"/>
  <c r="O1016" i="1"/>
  <c r="P1016" i="1" s="1"/>
  <c r="O1017" i="1"/>
  <c r="P1017" i="1" s="1"/>
  <c r="O1018" i="1"/>
  <c r="P1018" i="1" s="1"/>
  <c r="O1019" i="1"/>
  <c r="P1019" i="1" s="1"/>
  <c r="O1020" i="1"/>
  <c r="P1020" i="1" s="1"/>
  <c r="O1021" i="1"/>
  <c r="P1021" i="1" s="1"/>
  <c r="O1022" i="1"/>
  <c r="P1022" i="1" s="1"/>
  <c r="O1023" i="1"/>
  <c r="P1023" i="1" s="1"/>
  <c r="O1024" i="1"/>
  <c r="P1024" i="1" s="1"/>
  <c r="O1025" i="1"/>
  <c r="P1025" i="1" s="1"/>
  <c r="O1026" i="1"/>
  <c r="P1026" i="1" s="1"/>
  <c r="O1027" i="1"/>
  <c r="P1027" i="1" s="1"/>
  <c r="O1028" i="1"/>
  <c r="P1028" i="1" s="1"/>
  <c r="O1029" i="1"/>
  <c r="P1029" i="1" s="1"/>
  <c r="O1030" i="1"/>
  <c r="P1030" i="1" s="1"/>
  <c r="O1031" i="1"/>
  <c r="P1031" i="1" s="1"/>
  <c r="O1032" i="1"/>
  <c r="P1032" i="1" s="1"/>
  <c r="O1033" i="1"/>
  <c r="P1033" i="1" s="1"/>
  <c r="O1034" i="1"/>
  <c r="P1034" i="1" s="1"/>
  <c r="O1035" i="1"/>
  <c r="P1035" i="1" s="1"/>
  <c r="O1036" i="1"/>
  <c r="P1036" i="1" s="1"/>
  <c r="O1037" i="1"/>
  <c r="P1037" i="1" s="1"/>
  <c r="O1038" i="1"/>
  <c r="P1038" i="1" s="1"/>
  <c r="O1039" i="1"/>
  <c r="P1039" i="1" s="1"/>
  <c r="O1040" i="1"/>
  <c r="P1040" i="1" s="1"/>
  <c r="O1041" i="1"/>
  <c r="P1041" i="1" s="1"/>
  <c r="O1042" i="1"/>
  <c r="P1042" i="1" s="1"/>
  <c r="O1043" i="1"/>
  <c r="P1043" i="1" s="1"/>
  <c r="O1044" i="1"/>
  <c r="P1044" i="1" s="1"/>
  <c r="O1045" i="1"/>
  <c r="P1045" i="1" s="1"/>
  <c r="O1046" i="1"/>
  <c r="P1046" i="1" s="1"/>
  <c r="O1047" i="1"/>
  <c r="P1047" i="1" s="1"/>
  <c r="O1048" i="1"/>
  <c r="P1048" i="1" s="1"/>
  <c r="O1049" i="1"/>
  <c r="P1049" i="1" s="1"/>
  <c r="O1050" i="1"/>
  <c r="P1050" i="1" s="1"/>
  <c r="O1051" i="1"/>
  <c r="P1051" i="1" s="1"/>
  <c r="O1052" i="1"/>
  <c r="P1052" i="1" s="1"/>
  <c r="O1053" i="1"/>
  <c r="P1053" i="1" s="1"/>
  <c r="O1054" i="1"/>
  <c r="P1054" i="1" s="1"/>
  <c r="O1055" i="1"/>
  <c r="P1055" i="1" s="1"/>
  <c r="O1056" i="1"/>
  <c r="P1056" i="1" s="1"/>
  <c r="O1057" i="1"/>
  <c r="P1057" i="1" s="1"/>
  <c r="O1058" i="1"/>
  <c r="P1058" i="1" s="1"/>
  <c r="O1059" i="1"/>
  <c r="P1059" i="1" s="1"/>
  <c r="O1060" i="1"/>
  <c r="P1060" i="1" s="1"/>
  <c r="O1061" i="1"/>
  <c r="P1061" i="1" s="1"/>
  <c r="O1062" i="1"/>
  <c r="P1062" i="1" s="1"/>
  <c r="O1063" i="1"/>
  <c r="P1063" i="1" s="1"/>
  <c r="O1064" i="1"/>
  <c r="P1064" i="1" s="1"/>
  <c r="O1065" i="1"/>
  <c r="P1065" i="1" s="1"/>
  <c r="O1066" i="1"/>
  <c r="P1066" i="1" s="1"/>
  <c r="O1067" i="1"/>
  <c r="P1067" i="1" s="1"/>
  <c r="O1068" i="1"/>
  <c r="P1068" i="1" s="1"/>
  <c r="O1069" i="1"/>
  <c r="P1069" i="1" s="1"/>
  <c r="O1070" i="1"/>
  <c r="P1070" i="1" s="1"/>
  <c r="O1071" i="1"/>
  <c r="P1071" i="1" s="1"/>
  <c r="O1072" i="1"/>
  <c r="P1072" i="1" s="1"/>
  <c r="O1073" i="1"/>
  <c r="P1073" i="1" s="1"/>
  <c r="O1074" i="1"/>
  <c r="P1074" i="1" s="1"/>
  <c r="O1075" i="1"/>
  <c r="P1075" i="1" s="1"/>
  <c r="O1076" i="1"/>
  <c r="P1076" i="1" s="1"/>
  <c r="O1077" i="1"/>
  <c r="P1077" i="1" s="1"/>
  <c r="O1078" i="1"/>
  <c r="P1078" i="1" s="1"/>
  <c r="O1079" i="1"/>
  <c r="P1079" i="1" s="1"/>
  <c r="O1080" i="1"/>
  <c r="P1080" i="1" s="1"/>
  <c r="O1081" i="1"/>
  <c r="P1081" i="1" s="1"/>
  <c r="O1082" i="1"/>
  <c r="P1082" i="1" s="1"/>
  <c r="O1083" i="1"/>
  <c r="P1083" i="1" s="1"/>
  <c r="O1084" i="1"/>
  <c r="P1084" i="1" s="1"/>
  <c r="O1085" i="1"/>
  <c r="P1085" i="1" s="1"/>
  <c r="O1086" i="1"/>
  <c r="P1086" i="1" s="1"/>
  <c r="O1087" i="1"/>
  <c r="P1087" i="1" s="1"/>
  <c r="O1088" i="1"/>
  <c r="P1088" i="1" s="1"/>
  <c r="O1089" i="1"/>
  <c r="P1089" i="1" s="1"/>
  <c r="O1090" i="1"/>
  <c r="P1090" i="1" s="1"/>
  <c r="O1091" i="1"/>
  <c r="P1091" i="1" s="1"/>
  <c r="O1092" i="1"/>
  <c r="P1092" i="1" s="1"/>
  <c r="O1093" i="1"/>
  <c r="P1093" i="1" s="1"/>
  <c r="O1094" i="1"/>
  <c r="P1094" i="1" s="1"/>
  <c r="O1095" i="1"/>
  <c r="P1095" i="1" s="1"/>
  <c r="O1096" i="1"/>
  <c r="P1096" i="1" s="1"/>
  <c r="O1097" i="1"/>
  <c r="P1097" i="1" s="1"/>
  <c r="O1098" i="1"/>
  <c r="P1098" i="1" s="1"/>
  <c r="O1099" i="1"/>
  <c r="P1099" i="1" s="1"/>
  <c r="O1100" i="1"/>
  <c r="P1100" i="1" s="1"/>
  <c r="O1101" i="1"/>
  <c r="P1101" i="1" s="1"/>
  <c r="O1102" i="1"/>
  <c r="P1102" i="1" s="1"/>
  <c r="O1103" i="1"/>
  <c r="P1103" i="1" s="1"/>
  <c r="O1104" i="1"/>
  <c r="P1104" i="1" s="1"/>
  <c r="O1105" i="1"/>
  <c r="P1105" i="1" s="1"/>
  <c r="O1106" i="1"/>
  <c r="P1106" i="1" s="1"/>
  <c r="O1107" i="1"/>
  <c r="P1107" i="1" s="1"/>
  <c r="O1108" i="1"/>
  <c r="P1108" i="1" s="1"/>
  <c r="O1109" i="1"/>
  <c r="P1109" i="1" s="1"/>
  <c r="O1110" i="1"/>
  <c r="P1110" i="1" s="1"/>
  <c r="O1111" i="1"/>
  <c r="P1111" i="1" s="1"/>
  <c r="O1112" i="1"/>
  <c r="P1112" i="1" s="1"/>
  <c r="O1113" i="1"/>
  <c r="P1113" i="1" s="1"/>
  <c r="O1114" i="1"/>
  <c r="P1114" i="1" s="1"/>
  <c r="O1115" i="1"/>
  <c r="P1115" i="1" s="1"/>
  <c r="O1116" i="1"/>
  <c r="P1116" i="1" s="1"/>
  <c r="O1117" i="1"/>
  <c r="P1117" i="1" s="1"/>
  <c r="O1118" i="1"/>
  <c r="P1118" i="1" s="1"/>
  <c r="O1119" i="1"/>
  <c r="P1119" i="1" s="1"/>
  <c r="O1120" i="1"/>
  <c r="P1120" i="1" s="1"/>
  <c r="O1121" i="1"/>
  <c r="P1121" i="1" s="1"/>
  <c r="O1122" i="1"/>
  <c r="P1122" i="1" s="1"/>
  <c r="O1123" i="1"/>
  <c r="P1123" i="1" s="1"/>
  <c r="O1124" i="1"/>
  <c r="P1124" i="1" s="1"/>
  <c r="O1125" i="1"/>
  <c r="P1125" i="1" s="1"/>
  <c r="O1126" i="1"/>
  <c r="P1126" i="1" s="1"/>
  <c r="O1127" i="1"/>
  <c r="P1127" i="1" s="1"/>
  <c r="O1128" i="1"/>
  <c r="P1128" i="1" s="1"/>
  <c r="O1129" i="1"/>
  <c r="P1129" i="1" s="1"/>
  <c r="O1130" i="1"/>
  <c r="P1130" i="1" s="1"/>
  <c r="O1131" i="1"/>
  <c r="P1131" i="1" s="1"/>
  <c r="O1132" i="1"/>
  <c r="P1132" i="1" s="1"/>
  <c r="O1133" i="1"/>
  <c r="P1133" i="1" s="1"/>
  <c r="O1134" i="1"/>
  <c r="P1134" i="1" s="1"/>
  <c r="O1135" i="1"/>
  <c r="P1135" i="1" s="1"/>
  <c r="O1136" i="1"/>
  <c r="P1136" i="1" s="1"/>
  <c r="O1137" i="1"/>
  <c r="P1137" i="1" s="1"/>
  <c r="O1138" i="1"/>
  <c r="P1138" i="1" s="1"/>
  <c r="O1139" i="1"/>
  <c r="P1139" i="1" s="1"/>
  <c r="O1140" i="1"/>
  <c r="P1140" i="1" s="1"/>
  <c r="O1141" i="1"/>
  <c r="P1141" i="1" s="1"/>
  <c r="O1142" i="1"/>
  <c r="P1142" i="1" s="1"/>
  <c r="O1143" i="1"/>
  <c r="P1143" i="1" s="1"/>
  <c r="O1144" i="1"/>
  <c r="P1144" i="1" s="1"/>
  <c r="O2" i="1"/>
  <c r="P2" i="1" s="1"/>
  <c r="P7" i="1"/>
  <c r="P23" i="1"/>
  <c r="P37" i="1"/>
  <c r="P45" i="1"/>
  <c r="P57" i="1"/>
  <c r="P72" i="1"/>
  <c r="P88" i="1"/>
  <c r="P116" i="1"/>
  <c r="P143" i="1"/>
  <c r="P185" i="1"/>
  <c r="P201" i="1"/>
  <c r="P261" i="1"/>
  <c r="P281" i="1"/>
  <c r="P308" i="1"/>
  <c r="P405" i="1"/>
  <c r="P433" i="1"/>
  <c r="P448" i="1"/>
  <c r="P520" i="1"/>
  <c r="P608" i="1"/>
  <c r="P641" i="1"/>
  <c r="P761" i="1"/>
  <c r="P788" i="1"/>
  <c r="P816" i="1"/>
  <c r="P884" i="1"/>
  <c r="P907" i="1"/>
  <c r="P988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<sst xmlns="http://schemas.openxmlformats.org/spreadsheetml/2006/main" count="14422" uniqueCount="3613">
  <si>
    <t>Student_ID</t>
  </si>
  <si>
    <t>Name</t>
  </si>
  <si>
    <t>Email</t>
  </si>
  <si>
    <t>Gender</t>
  </si>
  <si>
    <t>Country</t>
  </si>
  <si>
    <t>Age</t>
  </si>
  <si>
    <t>Age(Imputed)</t>
  </si>
  <si>
    <t>Experience</t>
  </si>
  <si>
    <t>Enrollment_Date</t>
  </si>
  <si>
    <t>Course_Name</t>
  </si>
  <si>
    <t>Course_Category</t>
  </si>
  <si>
    <t>Progress (%)</t>
  </si>
  <si>
    <t>Time_Spent (hrs)</t>
  </si>
  <si>
    <t>Completed</t>
  </si>
  <si>
    <t>Progress(Decimal)</t>
  </si>
  <si>
    <t xml:space="preserve">Engagement </t>
  </si>
  <si>
    <t>Engagement level</t>
  </si>
  <si>
    <t>Feedback_Rating</t>
  </si>
  <si>
    <t xml:space="preserve">Session 1 </t>
  </si>
  <si>
    <t xml:space="preserve">Session 2 </t>
  </si>
  <si>
    <t>Session 3</t>
  </si>
  <si>
    <t>Session 4</t>
  </si>
  <si>
    <t>Session 5</t>
  </si>
  <si>
    <t>Session 6</t>
  </si>
  <si>
    <t>Session 7</t>
  </si>
  <si>
    <t>Session 8</t>
  </si>
  <si>
    <t>46685257-bdd6-40fb-8667-1ad11c80317f</t>
  </si>
  <si>
    <t>CHARLES GARCIA</t>
  </si>
  <si>
    <t>fjohnson@hall.com</t>
  </si>
  <si>
    <t>Female</t>
  </si>
  <si>
    <t>US</t>
  </si>
  <si>
    <t>Python for Data Science</t>
  </si>
  <si>
    <t>Data Science</t>
  </si>
  <si>
    <t>No</t>
  </si>
  <si>
    <t>Medium</t>
  </si>
  <si>
    <t xml:space="preserve"> </t>
  </si>
  <si>
    <t>Absent</t>
  </si>
  <si>
    <t>b38a088c-a65e-4389-b74d-0fb132e70629</t>
  </si>
  <si>
    <t>CONNIE LAWRENCE</t>
  </si>
  <si>
    <t>helenpeterson@lewis.com</t>
  </si>
  <si>
    <t>Male</t>
  </si>
  <si>
    <t>INDIA</t>
  </si>
  <si>
    <t>Social Media Strategy</t>
  </si>
  <si>
    <t>Marketing</t>
  </si>
  <si>
    <t>Yes</t>
  </si>
  <si>
    <t>d8f56413-5be6-428e-98c2-67976142ea7d</t>
  </si>
  <si>
    <t>DENNIS WILLIAMS</t>
  </si>
  <si>
    <t>dudleynicholas@hotmail.com</t>
  </si>
  <si>
    <t>Startup Strategy</t>
  </si>
  <si>
    <t>Business</t>
  </si>
  <si>
    <t>e2acf72f-9e57-4f7a-a0ee-89aed453dd32</t>
  </si>
  <si>
    <t>LAURA BUSH</t>
  </si>
  <si>
    <t>kendragalloway@delacruz.com</t>
  </si>
  <si>
    <t>CANADA</t>
  </si>
  <si>
    <t>Data Visualization with R</t>
  </si>
  <si>
    <t>29a3b2e9-5d65-4441-9588-42dea2bc372f</t>
  </si>
  <si>
    <t>DANIEL ADAMS</t>
  </si>
  <si>
    <t>amandasanchez@gray-mayo.net</t>
  </si>
  <si>
    <t>UK</t>
  </si>
  <si>
    <t>Project Management Essentials</t>
  </si>
  <si>
    <t>Low</t>
  </si>
  <si>
    <t>c4b032cc-d7c5-44a5-9304-317faf42e12f</t>
  </si>
  <si>
    <t>CRYSTAL JOHNSON</t>
  </si>
  <si>
    <t>nadams@hotmail.com</t>
  </si>
  <si>
    <t>UI/UX Fundamentals</t>
  </si>
  <si>
    <t>Design</t>
  </si>
  <si>
    <t>654821d0-7fcd-4eb1-a7ca-d415366eb16f</t>
  </si>
  <si>
    <t>MARIA THOMAS</t>
  </si>
  <si>
    <t>julieryan@richards.com</t>
  </si>
  <si>
    <t xml:space="preserve"> 2023-09-26</t>
  </si>
  <si>
    <t>c17af08a-1745-46d8-be57-0ddf827050a8</t>
  </si>
  <si>
    <t>BRIAN BURTON</t>
  </si>
  <si>
    <t>cruzcaitlin@yahoo.com</t>
  </si>
  <si>
    <t>SEO Fundamentals</t>
  </si>
  <si>
    <t>dc5c0eed-8da0-465b-b898-97b9405cacec</t>
  </si>
  <si>
    <t>MELANIE WILSON</t>
  </si>
  <si>
    <t>daniel62@yahoo.com</t>
  </si>
  <si>
    <t>USA</t>
  </si>
  <si>
    <t>Finance 101</t>
  </si>
  <si>
    <t>b83cfe0b-e037-45ed-b8db-0672f42d47cc</t>
  </si>
  <si>
    <t>JONATHAN WHITE</t>
  </si>
  <si>
    <t>meagan89@hernandez.net</t>
  </si>
  <si>
    <t>52fbe43b-9954-4eb4-8025-7ad1eb2263dd</t>
  </si>
  <si>
    <t>BRIAN COX DVM</t>
  </si>
  <si>
    <t>brianhumphrey@gmail.com</t>
  </si>
  <si>
    <t>11b7e948-d0e6-4660-bc69-dee1bb5e4bcf</t>
  </si>
  <si>
    <t>KIM MARTINEZ</t>
  </si>
  <si>
    <t>josephbrennan@yahoo.com</t>
  </si>
  <si>
    <t>GERMANY</t>
  </si>
  <si>
    <t>Digital Marketing 101</t>
  </si>
  <si>
    <t>badcc32a-c159-4f53-8a0f-4efbedcd465e</t>
  </si>
  <si>
    <t>MICHELLE ROSS</t>
  </si>
  <si>
    <t>clam@gmail.com</t>
  </si>
  <si>
    <t>05628059-568c-469b-9064-005c3985c3cf</t>
  </si>
  <si>
    <t>CRYSTAL ROBINSON</t>
  </si>
  <si>
    <t>perezrebecca@jones-young.info</t>
  </si>
  <si>
    <t>ef7ddc76-b92d-422b-a1df-306f8a0b3c33</t>
  </si>
  <si>
    <t>LAURA SANCHEZ</t>
  </si>
  <si>
    <t>glee@hotmail.com</t>
  </si>
  <si>
    <t>778eedb3-693d-4fbc-ac6f-a6115ab33edf</t>
  </si>
  <si>
    <t>AMY VALDEZ</t>
  </si>
  <si>
    <t>powellmatthew@wright.net</t>
  </si>
  <si>
    <t>474ebc19-2ef9-4276-ac00-6f6123e2fcb4</t>
  </si>
  <si>
    <t>SHANNON JONES</t>
  </si>
  <si>
    <t>pearsonamber@novak.com</t>
  </si>
  <si>
    <t>Adobe Illustrator Mastery</t>
  </si>
  <si>
    <t>dd59ba71-36b8-4481-bb3a-4e3e7c52fa17</t>
  </si>
  <si>
    <t>ANTHONY GRAY</t>
  </si>
  <si>
    <t>sara74@yahoo.com</t>
  </si>
  <si>
    <t>c88a618e-fed4-457d-bb02-6576f512c4c3</t>
  </si>
  <si>
    <t>MICHELLE MOORE</t>
  </si>
  <si>
    <t>tanyariley@hotmail.com</t>
  </si>
  <si>
    <t>14822f53-8201-4c62-b5f5-9b220e8fa8e0</t>
  </si>
  <si>
    <t>ANDREA JONES</t>
  </si>
  <si>
    <t>kwilson@riley.org</t>
  </si>
  <si>
    <t>90b2b633-956b-4c0c-a849-9b926b5252e3</t>
  </si>
  <si>
    <t>TAYLOR HARRIS</t>
  </si>
  <si>
    <t>josephanderson@hotmail.com</t>
  </si>
  <si>
    <t>c07a30f2-edd4-453b-90f0-fd0a750cab75</t>
  </si>
  <si>
    <t>ALEXANDRA HOWELL</t>
  </si>
  <si>
    <t>medinawilliam@mahoney.com</t>
  </si>
  <si>
    <t>d5704f32-702c-4d20-a862-18b848f4ef12</t>
  </si>
  <si>
    <t>ELIZABETH RIGGS</t>
  </si>
  <si>
    <t>sarah12@wilson-rodriguez.net</t>
  </si>
  <si>
    <t>React for Beginners</t>
  </si>
  <si>
    <t>Web Development</t>
  </si>
  <si>
    <t>35ebd32d-9ad6-40ab-8821-2ddb45b89cd9</t>
  </si>
  <si>
    <t>CHRISTINA WALTERS</t>
  </si>
  <si>
    <t>dking@gmail.com</t>
  </si>
  <si>
    <t xml:space="preserve"> 2023-01-22</t>
  </si>
  <si>
    <t>0b49452d-46d4-43f3-9450-281c6c6f7633</t>
  </si>
  <si>
    <t>RAY WALSH</t>
  </si>
  <si>
    <t>joycearnold@yahoo.com</t>
  </si>
  <si>
    <t>Graphic Design Basics</t>
  </si>
  <si>
    <t>f1eedba3-1343-4e61-9ca3-c4480279b6a6</t>
  </si>
  <si>
    <t>STEPHANIE GARDNER</t>
  </si>
  <si>
    <t>russellwilliams@yahoo.com</t>
  </si>
  <si>
    <t>ae9bec36-35c7-436c-9b99-62c6e61fecc0</t>
  </si>
  <si>
    <t>BRIAN DELEON</t>
  </si>
  <si>
    <t>sarayoung@gmail.com</t>
  </si>
  <si>
    <t>2dea9493-0658-463a-a98c-206fe1a47e10</t>
  </si>
  <si>
    <t>EVELYN GALVAN</t>
  </si>
  <si>
    <t>erik16@garrison.com</t>
  </si>
  <si>
    <t>JavaScript Bootcamp</t>
  </si>
  <si>
    <t>cb9bc326-d20e-4c17-8e20-fd1a598336e3</t>
  </si>
  <si>
    <t>COURTNEY KELLER</t>
  </si>
  <si>
    <t>joshua14@yahoo.com</t>
  </si>
  <si>
    <t>fb2ca025-adf4-462d-a651-529e8268690b</t>
  </si>
  <si>
    <t>ERIN JOHNSON</t>
  </si>
  <si>
    <t>beverlyterrell@gmail.com</t>
  </si>
  <si>
    <t>ba81edd9-587e-4344-af3f-920c98b8e4cc</t>
  </si>
  <si>
    <t>JESSICA JOYCE</t>
  </si>
  <si>
    <t>mlam@williams-graham.net</t>
  </si>
  <si>
    <t>bdf070aa-f0b5-456b-b82c-9074afd5dea5</t>
  </si>
  <si>
    <t>CHRISTINA REYNOLDS</t>
  </si>
  <si>
    <t>elizabeth14@hotmail.com</t>
  </si>
  <si>
    <t>bf85bf0e-ad64-456c-a10f-aa3ff0bbac67</t>
  </si>
  <si>
    <t>LISA TURNER</t>
  </si>
  <si>
    <t>justin69@pena.com</t>
  </si>
  <si>
    <t>f5b78cc7-e6b3-4944-8b32-3e357922bac2</t>
  </si>
  <si>
    <t>CAROLYN MILLER</t>
  </si>
  <si>
    <t>cardenaskaren@hotmail.com</t>
  </si>
  <si>
    <t>25b8fd4b-32fa-4de8-8e7a-e7f639820cff</t>
  </si>
  <si>
    <t>DAVID ALVAREZ</t>
  </si>
  <si>
    <t>operry@lee.com</t>
  </si>
  <si>
    <t>e4855aa1-016b-4287-b008-05cca7f36ae9</t>
  </si>
  <si>
    <t>PATRICIA RODRIGUEZ</t>
  </si>
  <si>
    <t>gregoryrubio@hotmail.com</t>
  </si>
  <si>
    <t>eadf5085-3fcb-4546-8eb2-25790cdb1ca4</t>
  </si>
  <si>
    <t>JOYCE SOLIS</t>
  </si>
  <si>
    <t>usalazar@hotmail.com</t>
  </si>
  <si>
    <t xml:space="preserve"> 2024-05-16</t>
  </si>
  <si>
    <t>722764e6-8c41-461b-a827-a1b9d4a02e53</t>
  </si>
  <si>
    <t>NATASHA WELLS</t>
  </si>
  <si>
    <t>maryramirez@hotmail.com</t>
  </si>
  <si>
    <t>709b7d97-464c-44af-bd3f-3799a07295e9</t>
  </si>
  <si>
    <t>DUSTIN NELSON</t>
  </si>
  <si>
    <t>taylorjesse@hotmail.com</t>
  </si>
  <si>
    <t>6a34c854-1071-4d51-b6c5-9dacb4d7e28e</t>
  </si>
  <si>
    <t>JOSHUA PERRY</t>
  </si>
  <si>
    <t>xprice@shah.org</t>
  </si>
  <si>
    <t>5a0cdd7c-f157-4470-8182-67c47a1b5806</t>
  </si>
  <si>
    <t>JAMES SNOW</t>
  </si>
  <si>
    <t>tracynelson@yahoo.com</t>
  </si>
  <si>
    <t>addc3e13-ab3b-4d37-960c-95ee638c254c</t>
  </si>
  <si>
    <t>MISTY PITTMAN</t>
  </si>
  <si>
    <t>meadowsbrittany@johnson.info</t>
  </si>
  <si>
    <t>53cd6268-610c-4373-8299-9aa40cdf742b</t>
  </si>
  <si>
    <t>GABRIEL JUAREZ</t>
  </si>
  <si>
    <t>karen64@gmail.com</t>
  </si>
  <si>
    <t>HTML &amp; CSS Basics</t>
  </si>
  <si>
    <t>0d557b61-8a17-4dfe-bfc0-0dc804f64d86</t>
  </si>
  <si>
    <t>MRS. MARIE HARRINGTON DDS</t>
  </si>
  <si>
    <t>jamessmith@allen.com</t>
  </si>
  <si>
    <t>b31022f0-770c-4798-b7cc-863bf2a03459</t>
  </si>
  <si>
    <t>JACOB OBRIEN</t>
  </si>
  <si>
    <t>tamirodriguez@hickman.biz</t>
  </si>
  <si>
    <t xml:space="preserve"> 2024-10-18</t>
  </si>
  <si>
    <t>13748146-32c5-4d89-b70b-3420f1043785</t>
  </si>
  <si>
    <t>SANDRA SANCHEZ</t>
  </si>
  <si>
    <t>hoganashlee@gmail.com</t>
  </si>
  <si>
    <t>5eddbbbf-a959-4663-adaa-2e688861fe18</t>
  </si>
  <si>
    <t>MATTHEW SMITH</t>
  </si>
  <si>
    <t>xgarcia@hotmail.com</t>
  </si>
  <si>
    <t>2d174fc9-6f7c-45ea-a72a-6d8eb5122df8</t>
  </si>
  <si>
    <t>TRACIE NELSON</t>
  </si>
  <si>
    <t>ugraham@hotmail.com</t>
  </si>
  <si>
    <t>d4aac9a3-3ed8-456c-9a09-dfa052828d80</t>
  </si>
  <si>
    <t>DIANA HAYES</t>
  </si>
  <si>
    <t>frogers@yahoo.com</t>
  </si>
  <si>
    <t>cc3ebdde-5ad5-4f06-b64d-7c877cd0129d</t>
  </si>
  <si>
    <t>DOUGLAS CARLSON</t>
  </si>
  <si>
    <t>blackjames@gmail.com</t>
  </si>
  <si>
    <t>3d85de89-c217-4429-8e20-07247d137018</t>
  </si>
  <si>
    <t>MARIA HENRY</t>
  </si>
  <si>
    <t>phillipsrichard@torres.com</t>
  </si>
  <si>
    <t xml:space="preserve"> 2024-02-16</t>
  </si>
  <si>
    <t>6cedd15d-5800-4c02-87ea-7ff58db06746</t>
  </si>
  <si>
    <t>KRISTA BELL MD</t>
  </si>
  <si>
    <t>jerry35@gmail.com</t>
  </si>
  <si>
    <t>2f65fafa-b0ae-4f08-831e-dbbcf36cb62b</t>
  </si>
  <si>
    <t>PARKER HILL</t>
  </si>
  <si>
    <t>wallkenneth@yahoo.com</t>
  </si>
  <si>
    <t>88bd13d1-b540-430e-839f-3a254d6168bd</t>
  </si>
  <si>
    <t>ANGEL BROWN</t>
  </si>
  <si>
    <t>danamullins@gmail.com</t>
  </si>
  <si>
    <t>7a8d03aa-782a-45e0-88ca-765192f5df7b</t>
  </si>
  <si>
    <t>CODY WILLIAMS</t>
  </si>
  <si>
    <t>shortrichard@gmail.com</t>
  </si>
  <si>
    <t>26d794d3-0db9-4301-afbb-411aa1235a8c</t>
  </si>
  <si>
    <t>JUSTIN TORRES</t>
  </si>
  <si>
    <t>grantrobert@gibbs.info</t>
  </si>
  <si>
    <t>fd72b050-96a9-454f-9c33-e1f94c1f55ab</t>
  </si>
  <si>
    <t>KEITH BROWN</t>
  </si>
  <si>
    <t>colleenbaker@moore.net</t>
  </si>
  <si>
    <t xml:space="preserve"> 2024-04-12</t>
  </si>
  <si>
    <t>735435ea-6894-4b8d-80af-5b3a2812859a</t>
  </si>
  <si>
    <t>JULIE JOHNSON</t>
  </si>
  <si>
    <t>jacqueline71@hotmail.com</t>
  </si>
  <si>
    <t>ca8f3653-c9af-48f8-83b9-da13ec856f37</t>
  </si>
  <si>
    <t>MARY PECK</t>
  </si>
  <si>
    <t>stephensdeborah@yahoo.com</t>
  </si>
  <si>
    <t>Machine Learning A-Z</t>
  </si>
  <si>
    <t>cae9b4a7-2a79-4a68-8f44-704f1247ea4e</t>
  </si>
  <si>
    <t>PAUL CARROLL</t>
  </si>
  <si>
    <t>smartinez@yahoo.com</t>
  </si>
  <si>
    <t>801ef1da-45b1-4d25-b153-3ae8670acc5c</t>
  </si>
  <si>
    <t>JESSICA GEORGE</t>
  </si>
  <si>
    <t>cassandra01@gmail.com</t>
  </si>
  <si>
    <t xml:space="preserve"> 2025-05-16</t>
  </si>
  <si>
    <t>964db03f-9340-4fad-9c4a-d56bd6016237</t>
  </si>
  <si>
    <t>YVONNE CHAMBERS</t>
  </si>
  <si>
    <t>hinesgregory@hotmail.com</t>
  </si>
  <si>
    <t>2e76128b-4735-44f9-aa83-bf007135f221</t>
  </si>
  <si>
    <t>JESSICA OLSEN DVM</t>
  </si>
  <si>
    <t>ricky51@gmail.com</t>
  </si>
  <si>
    <t>49c8a43f-7ed7-4ed7-b194-990b6961929e</t>
  </si>
  <si>
    <t>JENNIFER HODGES</t>
  </si>
  <si>
    <t>qmiller@wilson-barton.net</t>
  </si>
  <si>
    <t>764414fd-8ae7-49ed-9e8e-de0ba85c6e4a</t>
  </si>
  <si>
    <t>CODY COX</t>
  </si>
  <si>
    <t>nwolf@yahoo.com</t>
  </si>
  <si>
    <t>70286046-49bc-473f-ad7b-f656218a1536</t>
  </si>
  <si>
    <t>KARI JOHNSON</t>
  </si>
  <si>
    <t>lancesmith@davis-gay.com</t>
  </si>
  <si>
    <t>d50755d9-a5d0-4d53-9e12-42e3f27292b6</t>
  </si>
  <si>
    <t>TIMOTHY CARTER</t>
  </si>
  <si>
    <t>edavenport@gmail.com</t>
  </si>
  <si>
    <t>30cbd755-6232-417a-a507-41818d1fb540</t>
  </si>
  <si>
    <t>KATIE SUAREZ</t>
  </si>
  <si>
    <t>kendra65@adams.org</t>
  </si>
  <si>
    <t xml:space="preserve"> 2024-05-04</t>
  </si>
  <si>
    <t>dd81b7f5-7d59-41c6-a8f1-e091ffb8102d</t>
  </si>
  <si>
    <t>JOSHUA REED</t>
  </si>
  <si>
    <t>mcantu@hotmail.com</t>
  </si>
  <si>
    <t>db23aa8c-3bca-4f85-a20a-60ac9261549d</t>
  </si>
  <si>
    <t>AMANDA GARNER</t>
  </si>
  <si>
    <t>ymcneil@hotmail.com</t>
  </si>
  <si>
    <t>2051acef-097a-4e10-b6fe-bc0e7ecddbaf</t>
  </si>
  <si>
    <t>LESLIE KANE</t>
  </si>
  <si>
    <t>foxstephen@hotmail.com</t>
  </si>
  <si>
    <t>f84f16b3-a79f-4faf-9ef5-768968f45bce</t>
  </si>
  <si>
    <t>JOHN COSTA</t>
  </si>
  <si>
    <t>vsantos@hotmail.com</t>
  </si>
  <si>
    <t>a075e927-5110-4492-b442-7e0b61484bb3</t>
  </si>
  <si>
    <t>OLIVIA BRENNAN</t>
  </si>
  <si>
    <t>younggabrielle@bright-francis.biz</t>
  </si>
  <si>
    <t>df615a5c-b432-4070-a23d-4c2fc2a79689</t>
  </si>
  <si>
    <t>CHRISTOPHER EVANS</t>
  </si>
  <si>
    <t>nguyenbrian@brooks-thomas.net</t>
  </si>
  <si>
    <t>2e183554-cae2-4e66-ae8a-781390e0a95b</t>
  </si>
  <si>
    <t>BOB PITTS</t>
  </si>
  <si>
    <t>jdurham@murray.info</t>
  </si>
  <si>
    <t>cdfc6ee0-e61e-4e90-8267-deb3aab612c9</t>
  </si>
  <si>
    <t>DWAYNE PAYNE</t>
  </si>
  <si>
    <t>llandry@fowler-coleman.com</t>
  </si>
  <si>
    <t>fe2110d0-4bbe-4aff-9326-dffd5be4bf51</t>
  </si>
  <si>
    <t>ALISON GREER</t>
  </si>
  <si>
    <t>alan09@hotmail.com</t>
  </si>
  <si>
    <t>4944051b-e726-4e23-a776-b886d534ee1d</t>
  </si>
  <si>
    <t>CRYSTAL PHAM</t>
  </si>
  <si>
    <t>christinebyrd@saunders.com</t>
  </si>
  <si>
    <t>c9e26074-4f16-49a0-8a17-991ea5769411</t>
  </si>
  <si>
    <t>KEVIN OCONNOR</t>
  </si>
  <si>
    <t>mark62@anderson.com</t>
  </si>
  <si>
    <t>d499da99-45c4-4a3e-a9da-484a80759f1f</t>
  </si>
  <si>
    <t>THOMAS RAYMOND</t>
  </si>
  <si>
    <t>linda71@gmail.com</t>
  </si>
  <si>
    <t>aca5e2fd-b966-442a-ad23-8d36dc322c97</t>
  </si>
  <si>
    <t>TRACY BALLARD</t>
  </si>
  <si>
    <t>gibbsalexander@hotmail.com</t>
  </si>
  <si>
    <t>bfbf397b-ac3e-4b0d-9e5b-a13d746cdb77</t>
  </si>
  <si>
    <t>LAUREN CARSON</t>
  </si>
  <si>
    <t>leonardthomas@hotmail.com</t>
  </si>
  <si>
    <t>38ab854c-9c2e-48de-aa4e-361753f8382b</t>
  </si>
  <si>
    <t>MADISON MARSHALL</t>
  </si>
  <si>
    <t>cwilson@gmail.com</t>
  </si>
  <si>
    <t>18e19331-1dba-4267-be1c-a5a1fef518a6</t>
  </si>
  <si>
    <t>JOSHUA PRICE</t>
  </si>
  <si>
    <t>umatthews@gmail.com</t>
  </si>
  <si>
    <t xml:space="preserve"> 2023-09-10</t>
  </si>
  <si>
    <t>7d45d8ef-d56c-48ea-9959-7b5aa7a8f636</t>
  </si>
  <si>
    <t>TERESA RAMIREZ</t>
  </si>
  <si>
    <t>scottsampson@yahoo.com</t>
  </si>
  <si>
    <t>8b621d41-5e09-49ee-af88-bdecfb1e143b</t>
  </si>
  <si>
    <t>MARIA BROWN</t>
  </si>
  <si>
    <t>tammyrush@yahoo.com</t>
  </si>
  <si>
    <t>a3b5cece-a446-4e72-b64c-911aa9ab364a</t>
  </si>
  <si>
    <t>ALISON BUCHANAN</t>
  </si>
  <si>
    <t>kristinharris@clark.com</t>
  </si>
  <si>
    <t>00b9d4a3-9892-40ac-a689-33a9c9e48e8c</t>
  </si>
  <si>
    <t>WILLIAM HUERTA</t>
  </si>
  <si>
    <t>danieldelacruz@gmail.com</t>
  </si>
  <si>
    <t>3ce915e7-c9d6-463b-8a3c-6f5f5bb5c40c</t>
  </si>
  <si>
    <t>ALEXIS BAKER</t>
  </si>
  <si>
    <t>vfox@alvarez.net</t>
  </si>
  <si>
    <t>38b77c07-80fb-4296-b3b6-a09b1beaf6ac</t>
  </si>
  <si>
    <t>AMANDA LOGAN</t>
  </si>
  <si>
    <t>bschneider@gmail.com</t>
  </si>
  <si>
    <t>afa415e5-6d20-4496-a6d0-6371d8e88ebb</t>
  </si>
  <si>
    <t>MICHEAL WALLACE</t>
  </si>
  <si>
    <t>charlene12@weber-richards.com</t>
  </si>
  <si>
    <t>4b7e6b3c-87d2-42a6-98ee-ac2bfe9fecaa</t>
  </si>
  <si>
    <t>LARRY GARCIA</t>
  </si>
  <si>
    <t>russellbeasley@morgan-chavez.biz</t>
  </si>
  <si>
    <t>aa448259-5001-4b7b-ad40-67f450032b35</t>
  </si>
  <si>
    <t>TROY MCDANIEL</t>
  </si>
  <si>
    <t>davischristopher@yahoo.com</t>
  </si>
  <si>
    <t>cfd01cbd-5f65-48ce-bd21-bc11be9d61ee</t>
  </si>
  <si>
    <t>ANTHONY FRYE</t>
  </si>
  <si>
    <t>jenkinsmorgan@yahoo.com</t>
  </si>
  <si>
    <t>4ffca6b1-99b4-49d4-89a2-14aef7e8f8e5</t>
  </si>
  <si>
    <t>KENNETH LEWIS</t>
  </si>
  <si>
    <t>melaniebell@hotmail.com</t>
  </si>
  <si>
    <t>92f837d4-4750-4f1d-833a-1f6c1d691fba</t>
  </si>
  <si>
    <t>JEFFREY HOFFMAN</t>
  </si>
  <si>
    <t>anthony44@bell-white.com</t>
  </si>
  <si>
    <t>2451e5a4-11d0-49b2-a699-cd99a847bce7</t>
  </si>
  <si>
    <t>VALERIE DAVIS</t>
  </si>
  <si>
    <t>vbarnes@wood.com</t>
  </si>
  <si>
    <t>0d77c5a0-e222-46a6-95bf-be9798a21f1c</t>
  </si>
  <si>
    <t>PAUL WILLIAMS</t>
  </si>
  <si>
    <t>scott67@ramos.com</t>
  </si>
  <si>
    <t>ad9fb00d-4882-473c-9c63-45ab6e0ed1e8</t>
  </si>
  <si>
    <t>KATELYN ESTRADA</t>
  </si>
  <si>
    <t>randallgreene@harris.com</t>
  </si>
  <si>
    <t>01fa964e-1eb7-4b56-93ff-d3a24a193501</t>
  </si>
  <si>
    <t>JEFFREY ANDERSON MD</t>
  </si>
  <si>
    <t>charles06@stevens.com</t>
  </si>
  <si>
    <t>b5a1b949-6788-4209-92ca-525a6de59332</t>
  </si>
  <si>
    <t>DONNA SULLIVAN</t>
  </si>
  <si>
    <t>lauriemontgomery@hotmail.com</t>
  </si>
  <si>
    <t>1b19d8b8-d830-4081-afcc-57dd168fae12</t>
  </si>
  <si>
    <t>KEVIN WARREN</t>
  </si>
  <si>
    <t>julie35@gmail.com</t>
  </si>
  <si>
    <t>87d5b7be-1d30-4990-a21b-030782af085c</t>
  </si>
  <si>
    <t>SUSAN BAILEY</t>
  </si>
  <si>
    <t>curtisscott@morrison.com</t>
  </si>
  <si>
    <t>7e7e7419-a0c1-4035-85d9-5f51f387e1bd</t>
  </si>
  <si>
    <t>JUSTIN RILEY</t>
  </si>
  <si>
    <t>edward17@yahoo.com</t>
  </si>
  <si>
    <t>97674900-4651-4367-8bdc-43184d85a3d2</t>
  </si>
  <si>
    <t>JORDAN COLLINS</t>
  </si>
  <si>
    <t>brownmarie@gmail.com</t>
  </si>
  <si>
    <t>171dabf9-daf4-41a7-ba34-d2e8dd3f7d7e</t>
  </si>
  <si>
    <t>KATIE FORD</t>
  </si>
  <si>
    <t>kstout@lopez.com</t>
  </si>
  <si>
    <t>d65e59dd-e62d-4d06-8f9b-85581a7f195b</t>
  </si>
  <si>
    <t>MIGUEL WAGNER</t>
  </si>
  <si>
    <t>wrightsamuel@warren-bishop.com</t>
  </si>
  <si>
    <t>68a51c68-632d-4b5e-886b-b6bfeafde7d9</t>
  </si>
  <si>
    <t>MEGHAN WILLIAMS</t>
  </si>
  <si>
    <t>riveraangela@yahoo.com</t>
  </si>
  <si>
    <t>f020e992-b576-455e-9854-9f222102f9c9</t>
  </si>
  <si>
    <t>JUSTIN SCHNEIDER</t>
  </si>
  <si>
    <t>elizabethcalderon@hotmail.com</t>
  </si>
  <si>
    <t>a561e1e9-17ec-489c-86c1-b6cbe99630f7</t>
  </si>
  <si>
    <t>KATIE SMITH</t>
  </si>
  <si>
    <t>stephaniepeterson@yahoo.com</t>
  </si>
  <si>
    <t>27aa7cbc-2337-4bbc-bffe-77c839feb99c</t>
  </si>
  <si>
    <t>RYAN GARCIA</t>
  </si>
  <si>
    <t>nancy92@bennett.org</t>
  </si>
  <si>
    <t>692e07b6-0b2f-4d5c-b00b-5d5fb89f72f3</t>
  </si>
  <si>
    <t>NATHAN MONTES</t>
  </si>
  <si>
    <t>pyoung@yahoo.com</t>
  </si>
  <si>
    <t>5e2ad32d-31ab-4b56-95c9-fdc7e76adca9</t>
  </si>
  <si>
    <t>LAURA ALEXANDER</t>
  </si>
  <si>
    <t>ashaw@gmail.com</t>
  </si>
  <si>
    <t>df7d0dd7-236e-4608-9acb-394acd1f5318</t>
  </si>
  <si>
    <t>MARTIN SAWYER</t>
  </si>
  <si>
    <t>mitchellkathryn@cole-palmer.biz</t>
  </si>
  <si>
    <t>d11376e0-38d7-4b9a-a916-da57f24823ab</t>
  </si>
  <si>
    <t>GREGORY JOHNSON</t>
  </si>
  <si>
    <t>pshaw@vang-brooks.com</t>
  </si>
  <si>
    <t>b6f6dbf1-d6d4-41cc-995d-82f8ee4a9b5d</t>
  </si>
  <si>
    <t>RAVEN TAYLOR</t>
  </si>
  <si>
    <t>ihorton@hotmail.com</t>
  </si>
  <si>
    <t>871c0884-9bdf-40f2-ba2c-0f19f0b2a5d1</t>
  </si>
  <si>
    <t>RICARDO YOUNG</t>
  </si>
  <si>
    <t>allendanielle@bryant.org</t>
  </si>
  <si>
    <t>93364f7e-83ef-49f3-a1c7-cc8a04351b64</t>
  </si>
  <si>
    <t>CHARLES PATTERSON</t>
  </si>
  <si>
    <t>ashleylopez@hotmail.com</t>
  </si>
  <si>
    <t>11536e99-5c50-4720-b982-f4e08603156a</t>
  </si>
  <si>
    <t>KIMBERLY HARTMAN</t>
  </si>
  <si>
    <t>cmarks@hughes.com</t>
  </si>
  <si>
    <t xml:space="preserve"> 2022-10-05</t>
  </si>
  <si>
    <t>a837fe68-bba2-45ca-bdba-6da85844f9fc</t>
  </si>
  <si>
    <t>PATRICIA MOSS</t>
  </si>
  <si>
    <t>bradleypayne@hotmail.com</t>
  </si>
  <si>
    <t>76f186ab-af47-4b49-8775-e395d49405f0</t>
  </si>
  <si>
    <t>MRS. CATHERINE TAYLOR</t>
  </si>
  <si>
    <t>carterbradley@gmail.com</t>
  </si>
  <si>
    <t>83f02dc7-4f61-4217-aef1-669450cae32d</t>
  </si>
  <si>
    <t>ROBERT KENNEDY</t>
  </si>
  <si>
    <t>justinatkins@glenn.com</t>
  </si>
  <si>
    <t>e3b56360-6fdc-4bad-9e36-8127cca1b45c</t>
  </si>
  <si>
    <t>JEREMIAH HUBER</t>
  </si>
  <si>
    <t>tylerjimenez@hotmail.com</t>
  </si>
  <si>
    <t>6cac028c-ba22-4065-9526-0718cd180a82</t>
  </si>
  <si>
    <t>LANCE SHORT</t>
  </si>
  <si>
    <t>curtis54@yahoo.com</t>
  </si>
  <si>
    <t>2aa93b43-6d15-416f-b7b8-c1a59a45693d</t>
  </si>
  <si>
    <t>HEATHER WILLIAMS</t>
  </si>
  <si>
    <t>yhill@gmail.com</t>
  </si>
  <si>
    <t>5d01f55f-67fd-44c4-a334-058aabd2b512</t>
  </si>
  <si>
    <t>NICOLE MOORE</t>
  </si>
  <si>
    <t>melindagregory@johnson-jones.com</t>
  </si>
  <si>
    <t>084a6780-9136-41f8-b310-46dc6202bee6</t>
  </si>
  <si>
    <t>MEGHAN RUSH</t>
  </si>
  <si>
    <t>khines@gmail.com</t>
  </si>
  <si>
    <t>a6499cdc-507b-4072-a5e5-8f345df06e8c</t>
  </si>
  <si>
    <t>TYLER JOHNSON</t>
  </si>
  <si>
    <t>jholmes@green.info</t>
  </si>
  <si>
    <t>b1a8b71f-491b-40e9-9ca3-fbb3ff11c8ba</t>
  </si>
  <si>
    <t>KATHERINE MARTINEZ</t>
  </si>
  <si>
    <t>tthompson@osborn-cochran.com</t>
  </si>
  <si>
    <t xml:space="preserve"> 2023-04-24</t>
  </si>
  <si>
    <t>8ccc9cea-109f-48ee-b5a4-720058f0dd23</t>
  </si>
  <si>
    <t>STEPHANIE YORK</t>
  </si>
  <si>
    <t>william13@young.com</t>
  </si>
  <si>
    <t xml:space="preserve"> 2025-03-28</t>
  </si>
  <si>
    <t>77a7e8b7-5e70-465f-9280-c5aa8dd4595b</t>
  </si>
  <si>
    <t>KRISTEN SALAZAR</t>
  </si>
  <si>
    <t>parkeryvonne@mendoza.org</t>
  </si>
  <si>
    <t>8d2238e6-c7bf-4fbc-943c-dd6de0c1ff1e</t>
  </si>
  <si>
    <t>CATHERINE BURCH</t>
  </si>
  <si>
    <t>guerraapril@yahoo.com</t>
  </si>
  <si>
    <t>b596ca7c-ef4a-4a88-9299-e5052976aab2</t>
  </si>
  <si>
    <t>TRAVIS STONE</t>
  </si>
  <si>
    <t>kingcynthia@hotmail.com</t>
  </si>
  <si>
    <t>9fddde2e-a8a2-47ad-abd3-cdcd27794685</t>
  </si>
  <si>
    <t>LISA KIRBY</t>
  </si>
  <si>
    <t>millerstacy@baker.org</t>
  </si>
  <si>
    <t xml:space="preserve"> 2024-11-13</t>
  </si>
  <si>
    <t>a08dd21b-e395-4cb1-bf7f-6c0a07c0d116</t>
  </si>
  <si>
    <t>MARIA TURNER</t>
  </si>
  <si>
    <t>eevans@brown.com</t>
  </si>
  <si>
    <t>dc8a4922-5005-480f-a4c7-78a59b4e164b</t>
  </si>
  <si>
    <t>MORGAN VALENCIA</t>
  </si>
  <si>
    <t>kathleenrobertson@gmail.com</t>
  </si>
  <si>
    <t>44790612-1f5d-488f-b76a-bf093de28859</t>
  </si>
  <si>
    <t>CHARLES WILLIAMS</t>
  </si>
  <si>
    <t>kwright@yahoo.com</t>
  </si>
  <si>
    <t>c35bec2c-3098-47b2-900e-15c0b89bdf7f</t>
  </si>
  <si>
    <t>ZACHARY OWENS</t>
  </si>
  <si>
    <t>zjohnson@hotmail.com</t>
  </si>
  <si>
    <t>95560a2d-3713-4466-bda0-6476f778c676</t>
  </si>
  <si>
    <t>ANTHONY SIMPSON</t>
  </si>
  <si>
    <t>amanda16@gmail.com</t>
  </si>
  <si>
    <t>673ba8bd-c38c-4dec-9da3-9a73ba3df7ff</t>
  </si>
  <si>
    <t>JAMES HUDSON</t>
  </si>
  <si>
    <t>angela16@cole.org</t>
  </si>
  <si>
    <t>f99f0704-20f0-456a-9e6a-66289c6d52d5</t>
  </si>
  <si>
    <t>JAKE HATFIELD</t>
  </si>
  <si>
    <t>jameshicks@hotmail.com</t>
  </si>
  <si>
    <t>b6adf48b-2314-40c8-89f6-44050b990034</t>
  </si>
  <si>
    <t>JOHN BRYANT</t>
  </si>
  <si>
    <t>sarah52@ewing-stevenson.com</t>
  </si>
  <si>
    <t>827c9f8c-d40a-45e9-81df-6517561c9210</t>
  </si>
  <si>
    <t>MICHELLE EVANS</t>
  </si>
  <si>
    <t>mark16@parker.com</t>
  </si>
  <si>
    <t>a7d4cf50-f791-41e5-83f9-cd6b797ebe87</t>
  </si>
  <si>
    <t>PAULA LANE</t>
  </si>
  <si>
    <t>ojackson@harvey.com</t>
  </si>
  <si>
    <t>1c221cea-b355-46a5-b2bd-92f29293f705</t>
  </si>
  <si>
    <t>JEREMY BARNES</t>
  </si>
  <si>
    <t>roberthampton@yahoo.com</t>
  </si>
  <si>
    <t>35145890-84c8-4c46-a359-5fa4b4adaf89</t>
  </si>
  <si>
    <t>YOLANDA MENDOZA</t>
  </si>
  <si>
    <t>sue78@yahoo.com</t>
  </si>
  <si>
    <t xml:space="preserve"> 2022-08-30</t>
  </si>
  <si>
    <t>de1e994a-c5a1-4f5c-ad05-b9125ab28d4a</t>
  </si>
  <si>
    <t>MARIA STEELE</t>
  </si>
  <si>
    <t>susanramirez@yahoo.com</t>
  </si>
  <si>
    <t xml:space="preserve"> 2024-09-20</t>
  </si>
  <si>
    <t>4c3077c4-fb75-4923-b910-abb3f1053252</t>
  </si>
  <si>
    <t>MICHELE VAUGHN</t>
  </si>
  <si>
    <t>timothy84@yahoo.com</t>
  </si>
  <si>
    <t>6133a34d-8b0e-4eb1-ad37-1d9e92cf6021</t>
  </si>
  <si>
    <t>JENNIFER REED</t>
  </si>
  <si>
    <t>bobby15@douglas-burgess.com</t>
  </si>
  <si>
    <t>eedaa802-4568-4426-89e0-3e22d3f4a49b</t>
  </si>
  <si>
    <t>DENISE RODRIGUEZ</t>
  </si>
  <si>
    <t>brentstein@little.com</t>
  </si>
  <si>
    <t xml:space="preserve"> 2023-04-04</t>
  </si>
  <si>
    <t>19bd4f93-78ef-4666-b7a4-c719548e1f6b</t>
  </si>
  <si>
    <t>BRENDA OCONNELL</t>
  </si>
  <si>
    <t>edelgado@santos-avila.com</t>
  </si>
  <si>
    <t>e86e8e63-0f25-477d-a559-90e74910fade</t>
  </si>
  <si>
    <t>MARISSA HALL</t>
  </si>
  <si>
    <t>robertmonroe@osborn.info</t>
  </si>
  <si>
    <t>df4e713e-f64e-4dfc-bfbe-ac7aefc59738</t>
  </si>
  <si>
    <t>SHERRI SMITH</t>
  </si>
  <si>
    <t>justin88@small-anderson.net</t>
  </si>
  <si>
    <t>1cd66b09-cf0e-4d2b-b15c-167a45d8a6ad</t>
  </si>
  <si>
    <t>NICHOLAS WONG</t>
  </si>
  <si>
    <t>doylekrystal@craig.biz</t>
  </si>
  <si>
    <t>669d01ff-1634-425b-93f3-007383e96ef4</t>
  </si>
  <si>
    <t>CATHY TAYLOR</t>
  </si>
  <si>
    <t>adamreyes@yahoo.com</t>
  </si>
  <si>
    <t>951c25d5-4d4c-4280-9462-52e7f43ba052</t>
  </si>
  <si>
    <t>ALEXANDRA VALDEZ</t>
  </si>
  <si>
    <t>contrerassteven@sullivan.com</t>
  </si>
  <si>
    <t>f0cd7f05-ea87-455e-a382-95d31e0ef546</t>
  </si>
  <si>
    <t>LUCAS ROBINSON</t>
  </si>
  <si>
    <t>vhernandez@brooks.net</t>
  </si>
  <si>
    <t>3f59e4f2-c309-4b6e-b7e9-d2e2d35ac07a</t>
  </si>
  <si>
    <t>LINDA COBB</t>
  </si>
  <si>
    <t>christian91@gmail.com</t>
  </si>
  <si>
    <t>929c93b3-33c0-4bf1-8167-999fe723ada3</t>
  </si>
  <si>
    <t>CARMEN BOND</t>
  </si>
  <si>
    <t>frazierjennifer@yahoo.com</t>
  </si>
  <si>
    <t>cf0671c7-720b-474b-82a7-f586e61d9cde</t>
  </si>
  <si>
    <t>CARLOS PERRY</t>
  </si>
  <si>
    <t>tchambers@johnson.com</t>
  </si>
  <si>
    <t>58330b30-6c77-4e95-8b98-1ccd12b2102d</t>
  </si>
  <si>
    <t>KIMBERLY BROWN</t>
  </si>
  <si>
    <t>ajohnson@mack.biz</t>
  </si>
  <si>
    <t>72d35458-61ea-4f30-a42e-707afe2bd987</t>
  </si>
  <si>
    <t>SUSAN BENNETT</t>
  </si>
  <si>
    <t>david86@anderson.com</t>
  </si>
  <si>
    <t>8b60c511-b816-4aeb-ac6a-7c8576876c62</t>
  </si>
  <si>
    <t>JAMES HALL</t>
  </si>
  <si>
    <t>eric31@gmail.com</t>
  </si>
  <si>
    <t>efad49e9-c41c-447e-9d6b-9b626b535a19</t>
  </si>
  <si>
    <t>ALEXIS HARRIS</t>
  </si>
  <si>
    <t>griffinemily@sanchez.biz</t>
  </si>
  <si>
    <t>c11f6bf5-379e-4467-8a2d-b2e63bfda8a6</t>
  </si>
  <si>
    <t>AMY GORDON</t>
  </si>
  <si>
    <t>lisadennis@yahoo.com</t>
  </si>
  <si>
    <t>d18183d1-ac2b-4cfc-85c5-1060991121e7</t>
  </si>
  <si>
    <t>ERIC THOMAS</t>
  </si>
  <si>
    <t>dturner@fry.biz</t>
  </si>
  <si>
    <t>582b91ee-f8e8-435b-8c00-988a7ee1011a</t>
  </si>
  <si>
    <t>MEGAN FLOYD</t>
  </si>
  <si>
    <t>trussell@yahoo.com</t>
  </si>
  <si>
    <t>69a53b4f-8ff8-469d-8ec0-713dea2c7a51</t>
  </si>
  <si>
    <t>KRISTIN ANDERSON</t>
  </si>
  <si>
    <t>james17@davis-hardy.com</t>
  </si>
  <si>
    <t>9adf4709-ac75-4344-a08e-149e44b9e602</t>
  </si>
  <si>
    <t>SHELLY LOPEZ</t>
  </si>
  <si>
    <t>vclark@krueger-smith.com</t>
  </si>
  <si>
    <t>7a9a8ef5-c11b-41c4-bfe3-f366bf337a15</t>
  </si>
  <si>
    <t>MELISSA PADILLA</t>
  </si>
  <si>
    <t>andrearowe@yahoo.com</t>
  </si>
  <si>
    <t>4ef4c34d-5bf8-4f3c-a612-9a1c889d4b76</t>
  </si>
  <si>
    <t>JOSE CRAWFORD</t>
  </si>
  <si>
    <t>ugill@wood.com</t>
  </si>
  <si>
    <t>255b30e2-bdc2-474b-b8a5-6b49dd34aa18</t>
  </si>
  <si>
    <t>JUAN SILVA</t>
  </si>
  <si>
    <t>elijah53@yahoo.com</t>
  </si>
  <si>
    <t>8cf6e8b8-7fd2-48c3-bee8-2983d5574241</t>
  </si>
  <si>
    <t>MELINDA SCOTT</t>
  </si>
  <si>
    <t>umurray@yahoo.com</t>
  </si>
  <si>
    <t>7d024c6d-8bea-45c1-b866-77aa23d4526b</t>
  </si>
  <si>
    <t>STEVE MOONEY</t>
  </si>
  <si>
    <t>combscharles@williams.com</t>
  </si>
  <si>
    <t>37fe032c-0257-4851-a6a9-e100b509109b</t>
  </si>
  <si>
    <t>JACQUELINE WILLIAMSON</t>
  </si>
  <si>
    <t>ismith@hotmail.com</t>
  </si>
  <si>
    <t>b8e19f56-8787-4a21-8448-2a220308aa5e</t>
  </si>
  <si>
    <t>WILLIAM SMITH</t>
  </si>
  <si>
    <t>danieldavis@gmail.com</t>
  </si>
  <si>
    <t>409e7a80-86c5-41d6-9ea9-f50831227592</t>
  </si>
  <si>
    <t>DEBRA SANDERS</t>
  </si>
  <si>
    <t>pstevens@hotmail.com</t>
  </si>
  <si>
    <t>d90dd19b-d3fb-4043-af1d-5a1a4ccb2355</t>
  </si>
  <si>
    <t>WILLIAM SANTOS</t>
  </si>
  <si>
    <t>sullivannicholas@brown-smith.com</t>
  </si>
  <si>
    <t>a518a418-6f14-43f6-9867-888b7ff6b824</t>
  </si>
  <si>
    <t>KYLIE HODGE</t>
  </si>
  <si>
    <t>hallrachel@clay.com</t>
  </si>
  <si>
    <t>8b040f53-e639-49d4-87c6-8688ecf32053</t>
  </si>
  <si>
    <t>AMANDA MCFARLAND</t>
  </si>
  <si>
    <t>alibrenda@hotmail.com</t>
  </si>
  <si>
    <t>299656e2-4c9d-4907-93b2-2cecedcabf94</t>
  </si>
  <si>
    <t>LACEY ATKINSON</t>
  </si>
  <si>
    <t>icampos@hotmail.com</t>
  </si>
  <si>
    <t>588a3f87-f96d-40f8-bed6-3da08033f5c2</t>
  </si>
  <si>
    <t>JEFFREY ROBERSON</t>
  </si>
  <si>
    <t>unovak@gmail.com</t>
  </si>
  <si>
    <t>735741e5-fe1a-4ba9-8896-9c5b45f8c28d</t>
  </si>
  <si>
    <t>HENRY PUGH MD</t>
  </si>
  <si>
    <t>bartonkenneth@gmail.com</t>
  </si>
  <si>
    <t>6147adeb-277b-4667-8499-d0a615007170</t>
  </si>
  <si>
    <t>MADISON SINGH</t>
  </si>
  <si>
    <t>daniel04@yahoo.com</t>
  </si>
  <si>
    <t>21ebfaa9-1a2b-469c-850f-69eec2e79a98</t>
  </si>
  <si>
    <t>JEFFREY HAWKINS</t>
  </si>
  <si>
    <t>johnsonmichael@gmail.com</t>
  </si>
  <si>
    <t>dd1ca267-530d-4da6-88d0-f9e5991965ea</t>
  </si>
  <si>
    <t>EDGAR HUGHES</t>
  </si>
  <si>
    <t>ashleyjackson@jackson-adams.com</t>
  </si>
  <si>
    <t>6f46f1b1-2ace-4aa9-9032-46b3255bfc1c</t>
  </si>
  <si>
    <t>ELIJAH PATTON</t>
  </si>
  <si>
    <t>sheryl79@hotmail.com</t>
  </si>
  <si>
    <t>4dfe1117-22af-411f-9b62-8a9d75366b9f</t>
  </si>
  <si>
    <t>JAMES SKINNER</t>
  </si>
  <si>
    <t>scott69@gmail.com</t>
  </si>
  <si>
    <t>b1fead13-f280-4f1d-9a6c-0db952171c88</t>
  </si>
  <si>
    <t>ERNEST OCONNELL</t>
  </si>
  <si>
    <t>jessica79@gmail.com</t>
  </si>
  <si>
    <t>c92e8c93-d105-48d6-87c1-c01760452909</t>
  </si>
  <si>
    <t>BRIAN ELLIOTT</t>
  </si>
  <si>
    <t>bentonsteven@clark.com</t>
  </si>
  <si>
    <t>a2224f96-23a1-4e20-bfd2-55eeac484366</t>
  </si>
  <si>
    <t>DAVID MOORE</t>
  </si>
  <si>
    <t>mjones@yahoo.com</t>
  </si>
  <si>
    <t>ec6a37ad-81b1-4db9-88cc-4d49669b29b8</t>
  </si>
  <si>
    <t>MELISSA STEPHENS</t>
  </si>
  <si>
    <t>rodriguezjohn@hotmail.com</t>
  </si>
  <si>
    <t>0b570720-9cd8-458b-a5a1-c8252a9528c3</t>
  </si>
  <si>
    <t>MARIA LUCAS</t>
  </si>
  <si>
    <t>grodriguez@yahoo.com</t>
  </si>
  <si>
    <t>8ed8a80d-84cf-4e39-bf31-c29f82bbad84</t>
  </si>
  <si>
    <t>LAURA GRIFFIN</t>
  </si>
  <si>
    <t>lbarton@hotmail.com</t>
  </si>
  <si>
    <t>0649bcf6-ff69-423d-984f-c85b2697384d</t>
  </si>
  <si>
    <t>MR. THOMAS MILLER</t>
  </si>
  <si>
    <t>larry73@webb.info</t>
  </si>
  <si>
    <t>cf685878-0b70-4933-8cde-1b6b1132567c</t>
  </si>
  <si>
    <t>ALISON COOPER</t>
  </si>
  <si>
    <t>sarahyang@thompson.info</t>
  </si>
  <si>
    <t>2f383b43-a137-48e4-a7b1-3040cc39b925</t>
  </si>
  <si>
    <t>MATTHEW FOSTER</t>
  </si>
  <si>
    <t>yvargas@bush.com</t>
  </si>
  <si>
    <t>93cd1291-1004-4d82-8bc7-2f1acf08ea54</t>
  </si>
  <si>
    <t>SHANE LOPEZ</t>
  </si>
  <si>
    <t>stephenbaker@yahoo.com</t>
  </si>
  <si>
    <t>98d3148b-503b-4078-a39c-9ec6f7464c02</t>
  </si>
  <si>
    <t>JAMES WILSON</t>
  </si>
  <si>
    <t>rwilliamson@hotmail.com</t>
  </si>
  <si>
    <t>15b24e1d-9715-4633-9d4e-db71eb2ec80e</t>
  </si>
  <si>
    <t>EMILY ALLEN</t>
  </si>
  <si>
    <t>nathanielthomas@barnes-taylor.biz</t>
  </si>
  <si>
    <t>8991b01a-a2b0-4c4b-bc96-6b552f8d8ded</t>
  </si>
  <si>
    <t>MARIA COOKE</t>
  </si>
  <si>
    <t>lroberts@wilkinson-harvey.com</t>
  </si>
  <si>
    <t>d0b1fde0-31f3-40c0-a2f3-f0687c0f549d</t>
  </si>
  <si>
    <t>JUSTIN DELGADO</t>
  </si>
  <si>
    <t>cperry@yahoo.com</t>
  </si>
  <si>
    <t>cbbed980-07e6-4cb0-90bd-e9001529e6f5</t>
  </si>
  <si>
    <t>DOROTHY HILL</t>
  </si>
  <si>
    <t>kimberlycunningham@yahoo.com</t>
  </si>
  <si>
    <t>1d3ca5a4-929d-4377-9cfb-655f82c42e48</t>
  </si>
  <si>
    <t>JOSHUA RITTER</t>
  </si>
  <si>
    <t>bpayne@fitzgerald.com</t>
  </si>
  <si>
    <t>7321a8b2-0840-405a-bfd2-f491dff389aa</t>
  </si>
  <si>
    <t>SCOTT MILLER</t>
  </si>
  <si>
    <t>jasonrojas@bell.com</t>
  </si>
  <si>
    <t>d0437e4c-34e5-4699-88eb-e27a23a4e70e</t>
  </si>
  <si>
    <t>ANTHONY BELL</t>
  </si>
  <si>
    <t>mariopadilla@yahoo.com</t>
  </si>
  <si>
    <t>83b0b35c-dba6-4df8-b3d0-4ffb44709848</t>
  </si>
  <si>
    <t>MISS ANNA ESTES</t>
  </si>
  <si>
    <t>riddlemichelle@gmail.com</t>
  </si>
  <si>
    <t>257035db-3fea-490a-a1f8-072dddb7570e</t>
  </si>
  <si>
    <t>SANDRA JUAREZ</t>
  </si>
  <si>
    <t>othomas@yahoo.com</t>
  </si>
  <si>
    <t>135508d0-73b5-4ad5-a00b-4b356a0aa7d5</t>
  </si>
  <si>
    <t>SHERYL DAVIS</t>
  </si>
  <si>
    <t>shawn75@hotmail.com</t>
  </si>
  <si>
    <t xml:space="preserve"> 2025-01-25</t>
  </si>
  <si>
    <t>bb93cd40-d8df-4535-862d-baeade70bd30</t>
  </si>
  <si>
    <t>WILLIAM REID</t>
  </si>
  <si>
    <t>flynnraymond@yahoo.com</t>
  </si>
  <si>
    <t>d40e53ce-52a7-4a41-84be-d4867ea5a387</t>
  </si>
  <si>
    <t>JOSHUA ANDERSON</t>
  </si>
  <si>
    <t>patricia00@gmail.com</t>
  </si>
  <si>
    <t>042b03ca-75a7-4686-9632-1d31c8acffcf</t>
  </si>
  <si>
    <t>SCOTT ALEXANDER</t>
  </si>
  <si>
    <t>sharris@khan.com</t>
  </si>
  <si>
    <t>40198303-5c45-4e4d-a793-13b817e52113</t>
  </si>
  <si>
    <t>MATTHEW BANKS</t>
  </si>
  <si>
    <t>ugarrett@fischer.com</t>
  </si>
  <si>
    <t>21f89d06-13f3-4ade-ba10-013f36a2c52b</t>
  </si>
  <si>
    <t>KELLY WALLACE</t>
  </si>
  <si>
    <t>lisa62@jones-reyes.com</t>
  </si>
  <si>
    <t>4c9bff5c-e188-4eaf-9e18-85c35037cd6b</t>
  </si>
  <si>
    <t>RAYMOND MULLINS</t>
  </si>
  <si>
    <t>caseyelliott@santos.com</t>
  </si>
  <si>
    <t>dc268108-7140-41a1-afc2-ccfc9db7284b</t>
  </si>
  <si>
    <t>STEVEN TAYLOR</t>
  </si>
  <si>
    <t>bbell@moody-wright.com</t>
  </si>
  <si>
    <t>b89f3a92-999a-4d86-99db-13028dab66d3</t>
  </si>
  <si>
    <t>PEGGY VAUGHN</t>
  </si>
  <si>
    <t>aprilhicks@hotmail.com</t>
  </si>
  <si>
    <t>c8a738ab-0df8-4e12-a56b-61e04ba8a4ca</t>
  </si>
  <si>
    <t>TINA SIMPSON</t>
  </si>
  <si>
    <t>victorwheeler@oneal.com</t>
  </si>
  <si>
    <t>91816091-d6c6-445c-9c5e-4e786307d4d1</t>
  </si>
  <si>
    <t>JOSHUA THOMPSON</t>
  </si>
  <si>
    <t>smithcarlos@yahoo.com</t>
  </si>
  <si>
    <t xml:space="preserve"> 2022-12-17</t>
  </si>
  <si>
    <t>f2dcb12b-0f7a-4302-ac2e-28150a3217d2</t>
  </si>
  <si>
    <t>KATIE FULLER</t>
  </si>
  <si>
    <t>fmiles@hotmail.com</t>
  </si>
  <si>
    <t>4708203b-2716-40c1-9db5-428389a3c811</t>
  </si>
  <si>
    <t>BOB MCCALL</t>
  </si>
  <si>
    <t>peter14@kim.com</t>
  </si>
  <si>
    <t>74102d5d-1db1-4bfc-af3a-5115ecb4678c</t>
  </si>
  <si>
    <t>AMY WADE</t>
  </si>
  <si>
    <t>smithderrick@martin.net</t>
  </si>
  <si>
    <t>425e0259-b884-46d2-928f-cf68c871d7b3</t>
  </si>
  <si>
    <t>CAMERON NORMAN</t>
  </si>
  <si>
    <t>wiseanthony@yahoo.com</t>
  </si>
  <si>
    <t>b65ad0f1-4350-4b06-9059-ea28861b4f5b</t>
  </si>
  <si>
    <t>LORI CRAWFORD</t>
  </si>
  <si>
    <t>porterashley@yahoo.com</t>
  </si>
  <si>
    <t>e4eec67c-1a57-49e4-85f8-e2f8414f4994</t>
  </si>
  <si>
    <t>MIRANDA PEREZ</t>
  </si>
  <si>
    <t>trevinoalexander@ruiz.com</t>
  </si>
  <si>
    <t>090d9655-db84-4660-b5d8-fb91ee6081ac</t>
  </si>
  <si>
    <t>SUZANNE YANG</t>
  </si>
  <si>
    <t>marcbutler@hotmail.com</t>
  </si>
  <si>
    <t>92502e59-13f0-4822-9374-8a1145712959</t>
  </si>
  <si>
    <t>JONATHAN WINTERS</t>
  </si>
  <si>
    <t>lindajarvis@jones-marshall.com</t>
  </si>
  <si>
    <t>74ed5145-8d97-45c7-961d-5c8753c9fe59</t>
  </si>
  <si>
    <t>CURTIS ELLIOTT</t>
  </si>
  <si>
    <t>stevenvargas@yahoo.com</t>
  </si>
  <si>
    <t>c2aef674-8beb-4e78-a683-73a3bb82b796</t>
  </si>
  <si>
    <t>BRITTANY RANDOLPH</t>
  </si>
  <si>
    <t>amberfields@wiley.biz</t>
  </si>
  <si>
    <t>fbad793f-87a1-4c02-b487-9e411a9c672a</t>
  </si>
  <si>
    <t>JOHNATHAN BROWN</t>
  </si>
  <si>
    <t>christopher38@haynes-watson.com</t>
  </si>
  <si>
    <t>a3209116-222d-46a4-8163-b6ce1877bc06</t>
  </si>
  <si>
    <t>ANGELA BRADLEY</t>
  </si>
  <si>
    <t>joelgreen@yahoo.com</t>
  </si>
  <si>
    <t>53853918-bc40-45fa-94f7-6322b362c0d2</t>
  </si>
  <si>
    <t>DILLON JONES</t>
  </si>
  <si>
    <t>kimberlyrichards@garcia.info</t>
  </si>
  <si>
    <t>5bb8b9c8-8932-49f3-9ee8-9a4c681134e2</t>
  </si>
  <si>
    <t>CHRISTINE PARKER</t>
  </si>
  <si>
    <t>davislindsey@yahoo.com</t>
  </si>
  <si>
    <t>370b9a29-0a53-4df9-9a72-083cb266986c</t>
  </si>
  <si>
    <t>ERIN DAVIS</t>
  </si>
  <si>
    <t>randy04@wilkins-thompson.biz</t>
  </si>
  <si>
    <t>3ff6579e-8cd4-490a-bf82-11bc8e52fc42</t>
  </si>
  <si>
    <t>BRIAN LEON</t>
  </si>
  <si>
    <t>brownkimberly@anderson.com</t>
  </si>
  <si>
    <t>15839b99-a50a-43dc-b004-e897a15b2e18</t>
  </si>
  <si>
    <t>DEANNA HESS</t>
  </si>
  <si>
    <t>gonzalezdebbie@davis.com</t>
  </si>
  <si>
    <t>2b015723-0cf6-47a5-b603-c36cf1394e3c</t>
  </si>
  <si>
    <t>JESSICA RAMSEY</t>
  </si>
  <si>
    <t>reyesronald@yahoo.com</t>
  </si>
  <si>
    <t xml:space="preserve"> 2022-07-31</t>
  </si>
  <si>
    <t>47a48c42-4665-4497-afe9-22aae886a011</t>
  </si>
  <si>
    <t>CHARLES MENDEZ</t>
  </si>
  <si>
    <t>victor87@miller.com</t>
  </si>
  <si>
    <t>cc152a1b-e278-4642-a484-e035330faaa3</t>
  </si>
  <si>
    <t>LYDIA PHAM</t>
  </si>
  <si>
    <t>wcasey@stephens-washington.org</t>
  </si>
  <si>
    <t>2e0869c1-453b-45fe-a36c-f4995254aad3</t>
  </si>
  <si>
    <t>KYLE JOHNSON</t>
  </si>
  <si>
    <t>stokesthomas@yahoo.com</t>
  </si>
  <si>
    <t xml:space="preserve"> 2024-07-14</t>
  </si>
  <si>
    <t>382b5b86-f2a3-4efd-bf13-8c80c398c332</t>
  </si>
  <si>
    <t>VICKIE PRICE</t>
  </si>
  <si>
    <t>joelstewart@wolfe.com</t>
  </si>
  <si>
    <t>f2c84743-9027-4770-a460-d0d2904883c1</t>
  </si>
  <si>
    <t>WILLIAM KEITH</t>
  </si>
  <si>
    <t>gregory01@gmail.com</t>
  </si>
  <si>
    <t>86c5547c-051a-4039-b803-dcee9a069295</t>
  </si>
  <si>
    <t>GARY MENDEZ</t>
  </si>
  <si>
    <t>jennifer50@hernandez.com</t>
  </si>
  <si>
    <t>5d696bc8-dc54-459b-86bb-42c7d8b2f8b6</t>
  </si>
  <si>
    <t>JACQUELINE MCMAHON</t>
  </si>
  <si>
    <t>rogersmarcus@gmail.com</t>
  </si>
  <si>
    <t>7cb923f5-f5ed-4382-a3a6-ef83cab63107</t>
  </si>
  <si>
    <t>CARRIE NOVAK</t>
  </si>
  <si>
    <t>elizabetholsen@yahoo.com</t>
  </si>
  <si>
    <t>2099e71f-4b65-4bcc-b041-6f19bbe71835</t>
  </si>
  <si>
    <t>AARON MILES</t>
  </si>
  <si>
    <t>whitelucas@hotmail.com</t>
  </si>
  <si>
    <t>efcac577-1aa6-47cb-90c7-e6aca3bfe403</t>
  </si>
  <si>
    <t>GARY MILLER MD</t>
  </si>
  <si>
    <t>daisymccarty@hotmail.com</t>
  </si>
  <si>
    <t>55f3ad50-e2fb-4984-bab2-7bcea39c3bd5</t>
  </si>
  <si>
    <t>DEREK WRIGHT</t>
  </si>
  <si>
    <t>jonathan10@cruz.biz</t>
  </si>
  <si>
    <t>e1bbb8cd-7e3a-4f07-a9fd-28e6e271fff9</t>
  </si>
  <si>
    <t>JOSHUA GARCIA</t>
  </si>
  <si>
    <t>franciscojones@gmail.com</t>
  </si>
  <si>
    <t>f3a02120-42d9-43ee-9197-6e750523d4fd</t>
  </si>
  <si>
    <t>GLENN BARRON</t>
  </si>
  <si>
    <t>paynerachael@morgan.info</t>
  </si>
  <si>
    <t>a754a29f-f143-4545-ae6b-34b907ef2ba8</t>
  </si>
  <si>
    <t>STEVE MOORE</t>
  </si>
  <si>
    <t>jamie36@spencer.com</t>
  </si>
  <si>
    <t>64953d5f-0cb4-4891-988d-f23b3ccff6eb</t>
  </si>
  <si>
    <t>SARA HERNANDEZ</t>
  </si>
  <si>
    <t>pattersonkelly@hotmail.com</t>
  </si>
  <si>
    <t>18d42238-331d-435c-baf6-cd4199a7b99b</t>
  </si>
  <si>
    <t>CHRISTOPHER CARTER</t>
  </si>
  <si>
    <t>tanthony@ruiz-jacobson.com</t>
  </si>
  <si>
    <t>2f546033-6334-4a2a-8b4b-d7e7a4515ae0</t>
  </si>
  <si>
    <t>JAMES LOPEZ</t>
  </si>
  <si>
    <t>scott43@elliott-hernandez.com</t>
  </si>
  <si>
    <t>8a9c66f7-cee4-4512-9802-b640ab0b4cc5</t>
  </si>
  <si>
    <t>PETER PEREZ</t>
  </si>
  <si>
    <t>acardenas@mcdaniel.com</t>
  </si>
  <si>
    <t>e71c681a-6511-461a-9436-65f54c819260</t>
  </si>
  <si>
    <t>AMANDA DUNCAN</t>
  </si>
  <si>
    <t>averyshane@stanton.com</t>
  </si>
  <si>
    <t>aee14f87-fcff-49e3-940f-f5896c624c2c</t>
  </si>
  <si>
    <t>ZACHARY BURTON</t>
  </si>
  <si>
    <t>renee11@yahoo.com</t>
  </si>
  <si>
    <t>db4bb8eb-537d-4bd1-8d53-6c7565b90e94</t>
  </si>
  <si>
    <t>JIMMY MARKS</t>
  </si>
  <si>
    <t>perryeddie@hotmail.com</t>
  </si>
  <si>
    <t>19a6f80e-f08c-46c2-b6ff-3521c2250530</t>
  </si>
  <si>
    <t>KRISTINE GARCIA</t>
  </si>
  <si>
    <t>natalie46@hotmail.com</t>
  </si>
  <si>
    <t>099759a3-7919-455c-9be4-f19f92701d60</t>
  </si>
  <si>
    <t>JAMIE MONTGOMERY</t>
  </si>
  <si>
    <t>fosternatasha@hotmail.com</t>
  </si>
  <si>
    <t xml:space="preserve"> 2024-06-18</t>
  </si>
  <si>
    <t>ebbbd763-79a7-463b-bee9-75da0c9e5550</t>
  </si>
  <si>
    <t>JAIME MORGAN</t>
  </si>
  <si>
    <t>juan71@gmail.com</t>
  </si>
  <si>
    <t>711456de-301c-4db3-96db-80dba543148e</t>
  </si>
  <si>
    <t>RODNEY FIGUEROA</t>
  </si>
  <si>
    <t>robertsonerik@yahoo.com</t>
  </si>
  <si>
    <t>d9ee7dc9-c7cf-4ca8-a2b9-f24c67443fb8</t>
  </si>
  <si>
    <t>LAURA THOMPSON</t>
  </si>
  <si>
    <t>wrightstephen@bush-hill.info</t>
  </si>
  <si>
    <t>1fb621ae-ec4e-4cbb-a2aa-378c659e0258</t>
  </si>
  <si>
    <t>DANA BURNS</t>
  </si>
  <si>
    <t>susanwells@hotmail.com</t>
  </si>
  <si>
    <t>e4fd6c34-d670-4a21-a9dc-073e5820b3f2</t>
  </si>
  <si>
    <t>RONALD DAVIS</t>
  </si>
  <si>
    <t>kwilliams@vincent.com</t>
  </si>
  <si>
    <t>68d576b8-a6ce-4d7a-84e2-a94b34ec5264</t>
  </si>
  <si>
    <t>SHARON COFFEY</t>
  </si>
  <si>
    <t>pbuck@burke.com</t>
  </si>
  <si>
    <t>4e329b4b-f168-4605-8e1a-16699bbc6cbc</t>
  </si>
  <si>
    <t>MICHELLE HILL</t>
  </si>
  <si>
    <t>stephen37@yahoo.com</t>
  </si>
  <si>
    <t xml:space="preserve"> 2023-06-22</t>
  </si>
  <si>
    <t>65abc9ff-9fa4-4627-9306-08be8548867b</t>
  </si>
  <si>
    <t>ADRIENNE KEY</t>
  </si>
  <si>
    <t>kenneth17@gmail.com</t>
  </si>
  <si>
    <t xml:space="preserve"> 2025-04-11</t>
  </si>
  <si>
    <t>533c2ed5-a3fe-4479-86c7-9b36fd053963</t>
  </si>
  <si>
    <t>DEBBIE DAWSON</t>
  </si>
  <si>
    <t>edwardcannon@gmail.com</t>
  </si>
  <si>
    <t>ae46024d-51d0-4ef3-a918-83fc6772fe9f</t>
  </si>
  <si>
    <t>ALEXANDER JIMENEZ</t>
  </si>
  <si>
    <t>rebecca66@hotmail.com</t>
  </si>
  <si>
    <t>92715f6e-fea8-4e3a-b544-01cb95410a9d</t>
  </si>
  <si>
    <t>GRACE REEVES</t>
  </si>
  <si>
    <t>william28@gmail.com</t>
  </si>
  <si>
    <t>bdacdc5e-20c0-4275-b885-187d18fc83b7</t>
  </si>
  <si>
    <t>ROBERT HINES</t>
  </si>
  <si>
    <t>destiny35@garner.biz</t>
  </si>
  <si>
    <t>4b46ef33-95e7-4614-82b4-02815f269466</t>
  </si>
  <si>
    <t>BRUCE BROWN</t>
  </si>
  <si>
    <t>gpreston@dillon.net</t>
  </si>
  <si>
    <t xml:space="preserve"> 2023-10-22</t>
  </si>
  <si>
    <t>daaf7529-deef-482a-8dd7-015869c165ae</t>
  </si>
  <si>
    <t>WILLIE COOPER</t>
  </si>
  <si>
    <t>lesliebaldwin@gmail.com</t>
  </si>
  <si>
    <t>2d445af8-fc94-46b1-a18b-5d1555273407</t>
  </si>
  <si>
    <t>ANTHONY HAYES</t>
  </si>
  <si>
    <t>barbaramoore@anderson.biz</t>
  </si>
  <si>
    <t>62210670-7a36-4788-b71f-b9a66dd49c96</t>
  </si>
  <si>
    <t>JOSEPH CROSS</t>
  </si>
  <si>
    <t>katherine83@rhodes.com</t>
  </si>
  <si>
    <t>4fe54745-5827-4e80-a082-1918b18ad67d</t>
  </si>
  <si>
    <t>JAMES CHAPMAN</t>
  </si>
  <si>
    <t>colonkenneth@bryant-meyer.net</t>
  </si>
  <si>
    <t>fed747be-afd0-42f7-a352-44446f04af36</t>
  </si>
  <si>
    <t>ZACHARY HENRY</t>
  </si>
  <si>
    <t>stacyhull@smith-walker.com</t>
  </si>
  <si>
    <t>812faa38-96f6-4c09-859c-1ba0bbec721d</t>
  </si>
  <si>
    <t>JACOB SANTOS</t>
  </si>
  <si>
    <t>qmcdowell@dean.com</t>
  </si>
  <si>
    <t>b0937085-0c59-41f8-850d-cbfed60bf603</t>
  </si>
  <si>
    <t>JEREMY MARTINEZ</t>
  </si>
  <si>
    <t>nmiles@hotmail.com</t>
  </si>
  <si>
    <t>d4a5a81e-6b38-4a0a-a31d-260bb362cd55</t>
  </si>
  <si>
    <t>KAYLA WILLIAMSON</t>
  </si>
  <si>
    <t>glovertyler@hotmail.com</t>
  </si>
  <si>
    <t>85ece729-d4dd-4b56-8353-91b2c72850c1</t>
  </si>
  <si>
    <t>HEATHER ORTIZ</t>
  </si>
  <si>
    <t>kelleyrenee@fitzpatrick.com</t>
  </si>
  <si>
    <t>7e7d9a19-ab45-4578-92fb-acf6d5d1c669</t>
  </si>
  <si>
    <t>BRANDON HUNT</t>
  </si>
  <si>
    <t>dawn74@marshall-garcia.com</t>
  </si>
  <si>
    <t>cd3566ef-5c37-4739-8a62-9c5eda2cf852</t>
  </si>
  <si>
    <t>JESSICA WILSON</t>
  </si>
  <si>
    <t>christianelizabeth@murphy.org</t>
  </si>
  <si>
    <t xml:space="preserve"> 2022-07-26</t>
  </si>
  <si>
    <t>5f642a53-17cb-485d-bbaa-574fe0e3c5ce</t>
  </si>
  <si>
    <t>CATHERINE MORALES</t>
  </si>
  <si>
    <t>mary76@hotmail.com</t>
  </si>
  <si>
    <t>b9f6143b-b238-4056-a1ec-47541cf14654</t>
  </si>
  <si>
    <t>TOMMY MOORE</t>
  </si>
  <si>
    <t>rpham@yahoo.com</t>
  </si>
  <si>
    <t>5bcd236c-c777-4fae-a137-58c39c7faca6</t>
  </si>
  <si>
    <t>SHARI HOBBS</t>
  </si>
  <si>
    <t>hknapp@alexander-brown.com</t>
  </si>
  <si>
    <t>865a7766-ad8c-4fea-9e4b-061eb45e9463</t>
  </si>
  <si>
    <t>LAURA CUNNINGHAM</t>
  </si>
  <si>
    <t>reynoldsjessica@yahoo.com</t>
  </si>
  <si>
    <t>62874624-a433-4510-ad21-b4cca9e8f0d8</t>
  </si>
  <si>
    <t>RONALD MCCLAIN</t>
  </si>
  <si>
    <t>schneidereric@christian-booth.com</t>
  </si>
  <si>
    <t>f85b6d0a-54b5-4635-bdab-161452150ed8</t>
  </si>
  <si>
    <t>JONATHON PIERCE</t>
  </si>
  <si>
    <t>fmontoya@yahoo.com</t>
  </si>
  <si>
    <t>1688782f-72b6-46ca-92b2-6acdcd1f75a3</t>
  </si>
  <si>
    <t>JILLIAN WILSON</t>
  </si>
  <si>
    <t>garciarobert@hotmail.com</t>
  </si>
  <si>
    <t>cab24f24-1744-4e3f-936e-c1bd000b1f5e</t>
  </si>
  <si>
    <t>LISA TORRES</t>
  </si>
  <si>
    <t>xclements@velasquez.com</t>
  </si>
  <si>
    <t>791f49f6-9996-4612-9ea8-7552c47566bf</t>
  </si>
  <si>
    <t>HEIDI CHAVEZ</t>
  </si>
  <si>
    <t>aaronkelly@brandt.com</t>
  </si>
  <si>
    <t>23f47a55-7e0f-40b2-aa06-1609e599bd3c</t>
  </si>
  <si>
    <t>NATALIE ORTIZ</t>
  </si>
  <si>
    <t>jacobconrad@yahoo.com</t>
  </si>
  <si>
    <t>1f8b4af1-96bc-432d-ac11-7babd6642fe8</t>
  </si>
  <si>
    <t>JOANNA BARRETT</t>
  </si>
  <si>
    <t>vsmith@tran.org</t>
  </si>
  <si>
    <t>ebd14b0c-c7f4-44f9-8222-1ad3eca391d4</t>
  </si>
  <si>
    <t>MELISSA THOMPSON</t>
  </si>
  <si>
    <t>hughescaroline@gordon-cruz.org</t>
  </si>
  <si>
    <t>65daced0-460a-4125-bf8c-93d4c32afc4a</t>
  </si>
  <si>
    <t>TRACY CHAVEZ</t>
  </si>
  <si>
    <t>robertgraves@hunt.com</t>
  </si>
  <si>
    <t>35afbb2d-336d-4786-b7a3-c30aa1f0fa7a</t>
  </si>
  <si>
    <t>DONNA REED</t>
  </si>
  <si>
    <t>williambenson@page-hodges.net</t>
  </si>
  <si>
    <t>aacad101-f153-4f68-9215-583a9532caba</t>
  </si>
  <si>
    <t>MEGAN ENGLISH</t>
  </si>
  <si>
    <t>hstokes@gmail.com</t>
  </si>
  <si>
    <t>ab95c72f-0d95-4af5-a534-21bc6180b78a</t>
  </si>
  <si>
    <t>DEREK FLOYD</t>
  </si>
  <si>
    <t>dwayne04@gmail.com</t>
  </si>
  <si>
    <t xml:space="preserve"> 2022-07-04</t>
  </si>
  <si>
    <t>73dd3bc6-d064-45a8-9bd2-9cb108453b2f</t>
  </si>
  <si>
    <t>SEAN STEVENSON</t>
  </si>
  <si>
    <t>yyoung@roberts.biz</t>
  </si>
  <si>
    <t>af65e8cc-f9cf-4499-89c1-ad45f4ea6b97</t>
  </si>
  <si>
    <t>JUAN SMITH</t>
  </si>
  <si>
    <t>christinenorman@yahoo.com</t>
  </si>
  <si>
    <t>b5a4c55b-b462-4214-a23f-f67de9572bc2</t>
  </si>
  <si>
    <t>NICOLE PAYNE</t>
  </si>
  <si>
    <t>kellythompson@jones.com</t>
  </si>
  <si>
    <t>efffa2f4-b5ae-429d-b761-7d80549fc34c</t>
  </si>
  <si>
    <t>CHRISTIAN MORRIS</t>
  </si>
  <si>
    <t>tracy98@jones-zimmerman.net</t>
  </si>
  <si>
    <t>11740357-8546-4426-af12-0b9ef4fd25b7</t>
  </si>
  <si>
    <t>CAITLIN DANIELS</t>
  </si>
  <si>
    <t>baileynicole@hotmail.com</t>
  </si>
  <si>
    <t>37ec07a6-4b27-4079-9c5d-3f1b54c0c6c2</t>
  </si>
  <si>
    <t>LISA WELLS</t>
  </si>
  <si>
    <t>caldwellsean@austin.com</t>
  </si>
  <si>
    <t>1d06149e-f1ea-464a-8bd4-31ccea7a8c21</t>
  </si>
  <si>
    <t>JOSHUA CAMPBELL</t>
  </si>
  <si>
    <t>stucker@hotmail.com</t>
  </si>
  <si>
    <t>f2be029f-1514-4755-838e-9a615200044b</t>
  </si>
  <si>
    <t>WESLEY AYALA</t>
  </si>
  <si>
    <t>clarkcrystal@hancock.com</t>
  </si>
  <si>
    <t>e0ee5e8a-b3e6-44c6-9428-df6c89aa4293</t>
  </si>
  <si>
    <t>PATRICIA LUCAS</t>
  </si>
  <si>
    <t>andrewlove@miller.com</t>
  </si>
  <si>
    <t>d255a4de-9330-4a83-9208-7e208ede9b46</t>
  </si>
  <si>
    <t>DAVID HUGHES</t>
  </si>
  <si>
    <t>ystewart@hotmail.com</t>
  </si>
  <si>
    <t>b864a47b-a434-47fb-8182-978288eae7d4</t>
  </si>
  <si>
    <t>NICOLE RICHARDS</t>
  </si>
  <si>
    <t>sarah14@turner.info</t>
  </si>
  <si>
    <t>07e3c39a-a925-4745-9276-9c9665262474</t>
  </si>
  <si>
    <t>JOSEPH TAYLOR</t>
  </si>
  <si>
    <t>susan24@hotmail.com</t>
  </si>
  <si>
    <t>02dabd76-f310-4525-b517-9e725f857b21</t>
  </si>
  <si>
    <t>KRISTEN MARTINEZ</t>
  </si>
  <si>
    <t>fmedina@clark-figueroa.com</t>
  </si>
  <si>
    <t>d9f93502-a55b-444f-a7d7-3d1d69a3b991</t>
  </si>
  <si>
    <t>CANDACE WALKER</t>
  </si>
  <si>
    <t>dannylambert@hotmail.com</t>
  </si>
  <si>
    <t>fd75a5f3-eeaf-4a83-8044-46bfd9f48bbd</t>
  </si>
  <si>
    <t>JULIA DUNN MD</t>
  </si>
  <si>
    <t>corey97@howard-lambert.com</t>
  </si>
  <si>
    <t>e66e2c11-11de-4ebf-9e98-961d48febf6d</t>
  </si>
  <si>
    <t>JOHN MURPHY</t>
  </si>
  <si>
    <t>arianadiaz@yahoo.com</t>
  </si>
  <si>
    <t>3f05557c-502e-4818-813c-a9982b2bf58c</t>
  </si>
  <si>
    <t>MICHELLE DAVIDSON</t>
  </si>
  <si>
    <t>dennis57@yahoo.com</t>
  </si>
  <si>
    <t>7caa281b-4e33-4644-8657-20ae5bd67d4d</t>
  </si>
  <si>
    <t>CASEY OBRIEN</t>
  </si>
  <si>
    <t>patriciagonzalez@hotmail.com</t>
  </si>
  <si>
    <t>e4610160-134d-495a-ba38-8c8f139309d1</t>
  </si>
  <si>
    <t>JONATHON JOHNSON</t>
  </si>
  <si>
    <t>rebeccaarnold@hotmail.com</t>
  </si>
  <si>
    <t>260ccfb4-c673-4380-a766-861778dbcde3</t>
  </si>
  <si>
    <t>DANIEL BARTON</t>
  </si>
  <si>
    <t>stevendixon@yahoo.com</t>
  </si>
  <si>
    <t>3d274ad5-a9a5-4c24-82b6-22e9808e08d2</t>
  </si>
  <si>
    <t>RENEE MENDEZ</t>
  </si>
  <si>
    <t>seanwhite@hopkins.info</t>
  </si>
  <si>
    <t xml:space="preserve"> 2023-12-12</t>
  </si>
  <si>
    <t>7cd61da4-c2ef-4a8b-b804-87860a58f43c</t>
  </si>
  <si>
    <t>DENNIS YOUNG</t>
  </si>
  <si>
    <t>paul70@hooper.com</t>
  </si>
  <si>
    <t>d463c183-a231-4211-8578-b1c6f7ebc69a</t>
  </si>
  <si>
    <t>PATRICK LANE</t>
  </si>
  <si>
    <t>xvaldez@valdez.biz</t>
  </si>
  <si>
    <t>d1366db1-5a57-4607-a7e5-46468430f0fa</t>
  </si>
  <si>
    <t>KATELYN OLSON</t>
  </si>
  <si>
    <t>scotthall@schneider.com</t>
  </si>
  <si>
    <t>a93e7b5b-1e4a-43a7-9123-f7c1b7a1267e</t>
  </si>
  <si>
    <t>ROBERT CORTEZ</t>
  </si>
  <si>
    <t>lmendoza@gmail.com</t>
  </si>
  <si>
    <t xml:space="preserve"> 2024-12-16</t>
  </si>
  <si>
    <t>3e612d66-05bf-4618-a930-b0c4d5576899</t>
  </si>
  <si>
    <t>KENNETH MARTIN</t>
  </si>
  <si>
    <t>brianscott@black.org</t>
  </si>
  <si>
    <t>b8344070-e0e5-46e5-84c4-4853a33b3dfd</t>
  </si>
  <si>
    <t>SAMANTHA VALENTINE</t>
  </si>
  <si>
    <t>eobrien@jackson-greer.org</t>
  </si>
  <si>
    <t>c47a3b7e-d209-483b-9528-4c0acb6bf562</t>
  </si>
  <si>
    <t>MATTHEW BAKER</t>
  </si>
  <si>
    <t>ecarlson@gmail.com</t>
  </si>
  <si>
    <t>043d72db-1bcb-404c-a1d8-b96a62ada157</t>
  </si>
  <si>
    <t>SCOTT GORDON</t>
  </si>
  <si>
    <t>catherinethompson@hotmail.com</t>
  </si>
  <si>
    <t>880bcb0e-c8ab-46ac-a0b4-659a09fe4cdd</t>
  </si>
  <si>
    <t>AUTUMN OLSON</t>
  </si>
  <si>
    <t>princekimberly@reynolds.net</t>
  </si>
  <si>
    <t>7b6c7129-cd63-4ba8-b03c-664b3abf9c65</t>
  </si>
  <si>
    <t>JANE CHAPMAN</t>
  </si>
  <si>
    <t>eanderson@kent.com</t>
  </si>
  <si>
    <t>41ff81d1-689d-4205-8b31-f4d8e073c1d0</t>
  </si>
  <si>
    <t>MICHAEL CLARKE</t>
  </si>
  <si>
    <t>brooksjamie@ortiz-rodriguez.biz</t>
  </si>
  <si>
    <t>69c9520f-3425-449c-8145-d6ba65bf8e04</t>
  </si>
  <si>
    <t>KRISTIN WHITE</t>
  </si>
  <si>
    <t>vanessa95@hotmail.com</t>
  </si>
  <si>
    <t>dd23ff41-dae1-4586-a358-755cbc5c3cd8</t>
  </si>
  <si>
    <t>NICOLE GRIFFIN</t>
  </si>
  <si>
    <t>lewisrichard@owen-mendez.com</t>
  </si>
  <si>
    <t>015aba1d-a2c8-4f62-b6ee-137d639c4c6c</t>
  </si>
  <si>
    <t>SAMANTHA RUIZ</t>
  </si>
  <si>
    <t>brownjeffrey@gmail.com</t>
  </si>
  <si>
    <t>ee415f16-6263-407c-b978-7c4b09aa5570</t>
  </si>
  <si>
    <t>MISS KELLY DAWSON</t>
  </si>
  <si>
    <t>daniellegonzales@jefferson.com</t>
  </si>
  <si>
    <t>82b34384-9979-4f26-88b1-90e1089a9f4f</t>
  </si>
  <si>
    <t>CRYSTAL JACKSON</t>
  </si>
  <si>
    <t>john02@shea.com</t>
  </si>
  <si>
    <t>33478a91-9609-498e-a7cb-a27a65281970</t>
  </si>
  <si>
    <t>NANCY JONES</t>
  </si>
  <si>
    <t>jessica89@bailey-ochoa.com</t>
  </si>
  <si>
    <t>ee01b9e0-746b-461a-b1cc-6738f68ae9b7</t>
  </si>
  <si>
    <t>AARON THOMPSON</t>
  </si>
  <si>
    <t>gordonmatthew@pratt.net</t>
  </si>
  <si>
    <t>f74f6900-7159-4914-b1b6-8ecd400945ce</t>
  </si>
  <si>
    <t>JOHN SANCHEZ</t>
  </si>
  <si>
    <t>lmaldonado@gmail.com</t>
  </si>
  <si>
    <t>61f6dfbe-114b-4c79-8200-79f51dc3c26e</t>
  </si>
  <si>
    <t>WENDY RHODES</t>
  </si>
  <si>
    <t>robert58@smith.com</t>
  </si>
  <si>
    <t xml:space="preserve"> 2024-06-12</t>
  </si>
  <si>
    <t>578cd875-d231-4372-bfb0-942cac777762</t>
  </si>
  <si>
    <t>TIMOTHY WOODS</t>
  </si>
  <si>
    <t>patriciaadams@hotmail.com</t>
  </si>
  <si>
    <t>d5bea8dc-33e8-4249-baad-584034ef71df</t>
  </si>
  <si>
    <t>LUKE MOORE</t>
  </si>
  <si>
    <t>moraemma@vasquez.com</t>
  </si>
  <si>
    <t>7e0a04c2-50bf-4995-9ee4-105d5f06bc76</t>
  </si>
  <si>
    <t>SIERRA ANDREWS</t>
  </si>
  <si>
    <t>wwhite@hotmail.com</t>
  </si>
  <si>
    <t>93a05478-c00b-49de-b8db-128d65db6e43</t>
  </si>
  <si>
    <t>JOSEPH HENDERSON</t>
  </si>
  <si>
    <t>phillip27@wolfe.com</t>
  </si>
  <si>
    <t>35f3de4a-ac92-44b4-8306-a2580227b8d5</t>
  </si>
  <si>
    <t>BRIAN WARD</t>
  </si>
  <si>
    <t>amyyoung@yahoo.com</t>
  </si>
  <si>
    <t xml:space="preserve"> 2025-04-30</t>
  </si>
  <si>
    <t>7faf6458-2f14-4777-9dad-348e57d52b78</t>
  </si>
  <si>
    <t>JASON GOODWIN</t>
  </si>
  <si>
    <t>lramirez@hotmail.com</t>
  </si>
  <si>
    <t>3a8359b6-af9e-4a0e-936d-b4a7fab1996a</t>
  </si>
  <si>
    <t>MICHELLE BROCK</t>
  </si>
  <si>
    <t>zgonzalez@hotmail.com</t>
  </si>
  <si>
    <t>2d36226c-027e-489c-8e40-483b7915ad7e</t>
  </si>
  <si>
    <t>CHAD BARRY</t>
  </si>
  <si>
    <t>jevans@hotmail.com</t>
  </si>
  <si>
    <t>29d0c613-b0c7-4002-9956-699065fdaadb</t>
  </si>
  <si>
    <t>ROBERT WOODS</t>
  </si>
  <si>
    <t>qgarner@ward-grant.com</t>
  </si>
  <si>
    <t xml:space="preserve"> 2022-08-08</t>
  </si>
  <si>
    <t>59e110eb-1f09-4b9d-a969-29b20513eda8</t>
  </si>
  <si>
    <t>TRACEY GONZALEZ</t>
  </si>
  <si>
    <t>michael87@griffin.info</t>
  </si>
  <si>
    <t>2ae63af6-de46-422e-a514-c7cef4e35f7b</t>
  </si>
  <si>
    <t>TANYA FISHER</t>
  </si>
  <si>
    <t>millermatthew@yahoo.com</t>
  </si>
  <si>
    <t>44791214-b5de-4807-8a96-5478a72bdddd</t>
  </si>
  <si>
    <t>JENNIFER BARRON</t>
  </si>
  <si>
    <t>lgutierrez@gmail.com</t>
  </si>
  <si>
    <t>406bf02d-a97a-4f4e-bc10-871bba4f4b03</t>
  </si>
  <si>
    <t>MERCEDES MILLER</t>
  </si>
  <si>
    <t>egarcia@kelley-johnson.biz</t>
  </si>
  <si>
    <t>1a9b0d42-154f-437d-befa-c198c3d6cd54</t>
  </si>
  <si>
    <t>CHRISTOPHER PENA</t>
  </si>
  <si>
    <t>jerome47@hotmail.com</t>
  </si>
  <si>
    <t>2bacf712-d6a9-49e8-86d8-95e5219b606d</t>
  </si>
  <si>
    <t>MATTHEW DALTON</t>
  </si>
  <si>
    <t>imcdonald@yahoo.com</t>
  </si>
  <si>
    <t>f2cffcae-f833-4bfb-a296-e3f171e15b9f</t>
  </si>
  <si>
    <t>CASSANDRA HARPER</t>
  </si>
  <si>
    <t>regina78@gmail.com</t>
  </si>
  <si>
    <t xml:space="preserve"> 2024-09-24</t>
  </si>
  <si>
    <t>6986305a-5da3-49cf-8ed0-730d711dc1dd</t>
  </si>
  <si>
    <t>ERIC SMITH</t>
  </si>
  <si>
    <t>justin80@weeks.com</t>
  </si>
  <si>
    <t>3b30ee97-98d5-4cf5-8afc-f9e8cc476b72</t>
  </si>
  <si>
    <t>KIMBERLY LOPEZ</t>
  </si>
  <si>
    <t>twright@hotmail.com</t>
  </si>
  <si>
    <t>3878becf-60dc-42eb-9413-c85063c4e76d</t>
  </si>
  <si>
    <t>JAY ALLEN</t>
  </si>
  <si>
    <t>deborah84@yahoo.com</t>
  </si>
  <si>
    <t>22f9cafe-2eb2-4ca3-9186-da93da7dcc53</t>
  </si>
  <si>
    <t>MARK WILLIAMSON</t>
  </si>
  <si>
    <t>blopez@gmail.com</t>
  </si>
  <si>
    <t>2f999b2a-05aa-4eab-88f3-d7eaf83f5274</t>
  </si>
  <si>
    <t>DIANE MARTINEZ</t>
  </si>
  <si>
    <t>halledward@yahoo.com</t>
  </si>
  <si>
    <t>c9254bb5-4fc3-4d4e-ab95-0c1d578799d9</t>
  </si>
  <si>
    <t>YOLANDA FORD</t>
  </si>
  <si>
    <t>christopher20@rowe-jones.info</t>
  </si>
  <si>
    <t>4005353d-d76f-4e65-a54c-87393133839e</t>
  </si>
  <si>
    <t>SANDRA MARTINEZ</t>
  </si>
  <si>
    <t>cwise@rojas.com</t>
  </si>
  <si>
    <t>85695f97-180d-4855-855f-fde8bc3e1d19</t>
  </si>
  <si>
    <t>CHRISTINE PRICE</t>
  </si>
  <si>
    <t>eric08@hotmail.com</t>
  </si>
  <si>
    <t>4c7f03bb-a376-4c2d-bb31-dcdc40d91a8e</t>
  </si>
  <si>
    <t>STEPHEN BOYER</t>
  </si>
  <si>
    <t>youngryan@jackson.org</t>
  </si>
  <si>
    <t>02493a09-3e3b-4a40-8a05-53a26553b15f</t>
  </si>
  <si>
    <t>LAUREN VAZQUEZ</t>
  </si>
  <si>
    <t>kelli32@davis-montgomery.com</t>
  </si>
  <si>
    <t>b38a3db1-2767-42d3-a502-dc4b5b0334d8</t>
  </si>
  <si>
    <t>ASHLEY FREEMAN</t>
  </si>
  <si>
    <t>linda73@gmail.com</t>
  </si>
  <si>
    <t xml:space="preserve"> 2022-08-26</t>
  </si>
  <si>
    <t>227dcecc-b972-493a-9bb0-dd7660b57717</t>
  </si>
  <si>
    <t>ANDREW MANN</t>
  </si>
  <si>
    <t>llopez@hotmail.com</t>
  </si>
  <si>
    <t>467ba9e5-77e8-4762-bb7e-b97952dcbffd</t>
  </si>
  <si>
    <t>LINDA VALENCIA</t>
  </si>
  <si>
    <t>schmidtshannon@weaver-gibson.net</t>
  </si>
  <si>
    <t xml:space="preserve"> 2023-11-17</t>
  </si>
  <si>
    <t>f7980131-a885-47b4-9037-2a5cb893b08a</t>
  </si>
  <si>
    <t>JASMINE WARREN</t>
  </si>
  <si>
    <t>chloemorris@hotmail.com</t>
  </si>
  <si>
    <t>a8ad1539-85f0-486a-98a4-40bd1c4760a5</t>
  </si>
  <si>
    <t>RUSSELL ANDERSON</t>
  </si>
  <si>
    <t>daniellee@duncan.info</t>
  </si>
  <si>
    <t>4185300d-971d-45fd-b389-50ce9fbc879e</t>
  </si>
  <si>
    <t>DANIEL ROBBINS</t>
  </si>
  <si>
    <t>dianahebert@mcdonald.com</t>
  </si>
  <si>
    <t>bbfb1b71-0a68-4eb8-876d-e8c5440c7e5b</t>
  </si>
  <si>
    <t>ERIC BLACKBURN</t>
  </si>
  <si>
    <t>hardyamanda@lee.com</t>
  </si>
  <si>
    <t>8ef4d74b-2dcc-4095-b28f-9444a0154d65</t>
  </si>
  <si>
    <t>JENNIFER GARCIA</t>
  </si>
  <si>
    <t>bpark@gmail.com</t>
  </si>
  <si>
    <t>66cc7376-8cca-4963-ae2e-77a4cadec379</t>
  </si>
  <si>
    <t>MARY FERGUSON</t>
  </si>
  <si>
    <t>rachel85@yahoo.com</t>
  </si>
  <si>
    <t>d37ee471-6e3b-4507-a21c-1209c3a1962d</t>
  </si>
  <si>
    <t>LISA HART</t>
  </si>
  <si>
    <t>vcannon@ward-chavez.biz</t>
  </si>
  <si>
    <t>48d3d2ce-fba3-491f-88df-aaf8b9efaad6</t>
  </si>
  <si>
    <t>KELLY HOLDER</t>
  </si>
  <si>
    <t>evansjeffrey@yahoo.com</t>
  </si>
  <si>
    <t>b0916fb7-f17f-4f92-926a-a790c5828939</t>
  </si>
  <si>
    <t>TAMARA DIXON</t>
  </si>
  <si>
    <t>johnsonmichael@baker.com</t>
  </si>
  <si>
    <t xml:space="preserve"> 2022-06-28</t>
  </si>
  <si>
    <t>17871810-4ce0-4ecb-8fa2-8fb84199322e</t>
  </si>
  <si>
    <t>LAURA ROBINSON</t>
  </si>
  <si>
    <t>laura27@warner.com</t>
  </si>
  <si>
    <t>61ad018a-9387-4413-8eef-7261bb1502ea</t>
  </si>
  <si>
    <t>ANTHONY WISE</t>
  </si>
  <si>
    <t>hbutler@gmail.com</t>
  </si>
  <si>
    <t>02ed5d15-edbc-46d8-9a30-7096d97766be</t>
  </si>
  <si>
    <t>LYNN BROWN</t>
  </si>
  <si>
    <t>amber25@wolfe.biz</t>
  </si>
  <si>
    <t>8135f15a-9343-46ea-985a-9548c0ba22a4</t>
  </si>
  <si>
    <t>JEFFREY HARTMAN</t>
  </si>
  <si>
    <t>matthewalvarez@williams.net</t>
  </si>
  <si>
    <t>c31496ea-2160-446e-b2a7-a475c6196773</t>
  </si>
  <si>
    <t>JUSTIN FREEMAN</t>
  </si>
  <si>
    <t>johnadams@morris-glass.com</t>
  </si>
  <si>
    <t>5d822e3a-6c6d-482b-a9e0-8370abf7a5d0</t>
  </si>
  <si>
    <t>FRANK WHEELER</t>
  </si>
  <si>
    <t>gary59@hanson-alexander.com</t>
  </si>
  <si>
    <t>c1fad753-27ef-4a4b-9fb2-b838af73b3cf</t>
  </si>
  <si>
    <t>ANGELICA SINGH</t>
  </si>
  <si>
    <t>mistywilkins@cooper.com</t>
  </si>
  <si>
    <t>3581a632-54f5-4f70-85d2-d205789fed96</t>
  </si>
  <si>
    <t>CHRISTY PAYNE</t>
  </si>
  <si>
    <t>jdean@hotmail.com</t>
  </si>
  <si>
    <t>953fcfd4-6069-4b6d-84b5-1c12ab132032</t>
  </si>
  <si>
    <t>KELSEY SCOTT</t>
  </si>
  <si>
    <t>james94@marshall.com</t>
  </si>
  <si>
    <t>62f32fae-a63f-4f12-a226-a768de0e9c53</t>
  </si>
  <si>
    <t>JAMES BRAY</t>
  </si>
  <si>
    <t>todd98@lopez.info</t>
  </si>
  <si>
    <t>0a2d36a6-0580-4493-b664-6199ed25459e</t>
  </si>
  <si>
    <t>JOSEPH COOK</t>
  </si>
  <si>
    <t>andrewsutton@yahoo.com</t>
  </si>
  <si>
    <t>fa6e3743-fef9-4d57-bc77-ea4a4d654036</t>
  </si>
  <si>
    <t>DESIREE BROWN</t>
  </si>
  <si>
    <t>bzamora@hotmail.com</t>
  </si>
  <si>
    <t>e5ad481d-577f-4c16-a6d6-58fb39bfc9b6</t>
  </si>
  <si>
    <t>CHAD BLAIR</t>
  </si>
  <si>
    <t>jallen@waller-browning.com</t>
  </si>
  <si>
    <t>a7087280-34ee-4b67-a1bb-d1838acfd4d6</t>
  </si>
  <si>
    <t>JOSHUA MCBRIDE</t>
  </si>
  <si>
    <t>haley82@forbes-daugherty.com</t>
  </si>
  <si>
    <t xml:space="preserve"> 2024-04-22</t>
  </si>
  <si>
    <t>2875d40a-eac7-4c2e-9099-a283eedb0ce5</t>
  </si>
  <si>
    <t>JUSTIN FRY</t>
  </si>
  <si>
    <t>lonniehobbs@johnson.biz</t>
  </si>
  <si>
    <t>d25ad576-ef0b-443e-bee0-47627168bdec</t>
  </si>
  <si>
    <t>TAYLOR HILL</t>
  </si>
  <si>
    <t>andersonanthony@jensen.org</t>
  </si>
  <si>
    <t>5bf88d1d-06ad-4920-aff7-ff5d3b1d12cf</t>
  </si>
  <si>
    <t>RICHARD ANDERSON</t>
  </si>
  <si>
    <t>jack67@yahoo.com</t>
  </si>
  <si>
    <t>08403234-39ed-4800-b179-79f929ede760</t>
  </si>
  <si>
    <t>WAYNE SCHAEFER</t>
  </si>
  <si>
    <t>juliamcneil@gmail.com</t>
  </si>
  <si>
    <t>fc5217cc-f467-4866-ad56-a2a02d54ff2b</t>
  </si>
  <si>
    <t>LUIS WATTS</t>
  </si>
  <si>
    <t>ronaldparsons@hotmail.com</t>
  </si>
  <si>
    <t>9c8b9550-64e7-4f9a-901a-0ccfb85f164b</t>
  </si>
  <si>
    <t>LAURA HERRERA</t>
  </si>
  <si>
    <t>hayesmargaret@rich.net</t>
  </si>
  <si>
    <t>0a0c64e5-bc34-4b4f-bbdc-532e6546c66d</t>
  </si>
  <si>
    <t>KELLI MCCOY</t>
  </si>
  <si>
    <t>kellysanders@ayala-mitchell.com</t>
  </si>
  <si>
    <t>0df6c527-eb45-4c38-9cf6-5e334b5f174b</t>
  </si>
  <si>
    <t>STEPHANIE FORD</t>
  </si>
  <si>
    <t>sharpdaniel@hotmail.com</t>
  </si>
  <si>
    <t>400564b8-1716-43b1-b466-1e6fe1eeb1f1</t>
  </si>
  <si>
    <t>MATTHEW DAWSON</t>
  </si>
  <si>
    <t>davisjasmin@cox.net</t>
  </si>
  <si>
    <t>8ce377d7-60f1-4528-a8ef-2f46f323123e</t>
  </si>
  <si>
    <t>RANDY BARR</t>
  </si>
  <si>
    <t>mistywhite@williams.info</t>
  </si>
  <si>
    <t>e606d7c2-1e18-446d-ae42-1840a05f36c8</t>
  </si>
  <si>
    <t>DALE DEAN</t>
  </si>
  <si>
    <t>ellismelissa@hotmail.com</t>
  </si>
  <si>
    <t xml:space="preserve"> 2023-08-17</t>
  </si>
  <si>
    <t>3ce5988c-7e53-4702-a1f8-d1929ba4d5a6</t>
  </si>
  <si>
    <t>MATTHEW CHAVEZ</t>
  </si>
  <si>
    <t>burkeadam@hotmail.com</t>
  </si>
  <si>
    <t>d1f379b1-8ebb-4208-a0ee-404f9ea8fcb1</t>
  </si>
  <si>
    <t>AMBER HERNANDEZ</t>
  </si>
  <si>
    <t>thomasantonio@hotmail.com</t>
  </si>
  <si>
    <t>1673aefb-eb9e-44e0-94c3-b22e4c66aa4d</t>
  </si>
  <si>
    <t>JASON THOMPSON</t>
  </si>
  <si>
    <t>tammycurry@yahoo.com</t>
  </si>
  <si>
    <t>52a473f9-4c9e-403a-84bd-338e17d71fc0</t>
  </si>
  <si>
    <t>JAMES JONES</t>
  </si>
  <si>
    <t>carterdennis@hotmail.com</t>
  </si>
  <si>
    <t>864f36dd-69ec-49d5-86ec-ed9954470290</t>
  </si>
  <si>
    <t>DANIEL BROWN</t>
  </si>
  <si>
    <t>mramsey@mitchell.net</t>
  </si>
  <si>
    <t>ed56c714-5a96-41f5-9f8c-eda5feb9ea24</t>
  </si>
  <si>
    <t>JUSTIN STONE</t>
  </si>
  <si>
    <t>nmorton@gmail.com</t>
  </si>
  <si>
    <t>1e42d2b8-0067-4b62-b18c-d979fab0a15d</t>
  </si>
  <si>
    <t>MARIO WILSON</t>
  </si>
  <si>
    <t>vgutierrez@castro-walsh.com</t>
  </si>
  <si>
    <t>412181a3-4818-4004-b0a4-f5573381001f</t>
  </si>
  <si>
    <t>ELIZABETH HUNTER</t>
  </si>
  <si>
    <t>wilsonmathew@yahoo.com</t>
  </si>
  <si>
    <t>d500c147-0774-4c94-b5c9-f4599db1bd5e</t>
  </si>
  <si>
    <t>GARY MORGAN</t>
  </si>
  <si>
    <t>probles@gmail.com</t>
  </si>
  <si>
    <t>e45def26-75eb-4e8f-a090-360d27c7655a</t>
  </si>
  <si>
    <t>conleykevin@hotmail.com</t>
  </si>
  <si>
    <t>04cabb38-892f-4a69-8e20-17e150c4cb4b</t>
  </si>
  <si>
    <t>MICHAEL MARSH</t>
  </si>
  <si>
    <t>montesjuan@gmail.com</t>
  </si>
  <si>
    <t>88c62063-a063-43ca-a00f-c79cfbce7087</t>
  </si>
  <si>
    <t>LAURA PRICE</t>
  </si>
  <si>
    <t>janet50@gutierrez-crawford.com</t>
  </si>
  <si>
    <t>4d79132c-f362-4408-9457-530573b0220d</t>
  </si>
  <si>
    <t>ERIC RODRIGUEZ</t>
  </si>
  <si>
    <t>robinwallace@lloyd.com</t>
  </si>
  <si>
    <t xml:space="preserve"> 2023-12-24</t>
  </si>
  <si>
    <t>bb8141f0-7bc4-4138-ac73-75985711d5fd</t>
  </si>
  <si>
    <t>EMILY MURPHY</t>
  </si>
  <si>
    <t>jamiejohnson@reeves-boyd.com</t>
  </si>
  <si>
    <t xml:space="preserve"> 2023-03-17</t>
  </si>
  <si>
    <t>d91ea7e6-afe2-4940-8b45-8c23eeada90c</t>
  </si>
  <si>
    <t>ANITA OWENS</t>
  </si>
  <si>
    <t>meyerdonna@johnson-blake.com</t>
  </si>
  <si>
    <t>46d28109-495c-4ac8-b14a-abdd33579b27</t>
  </si>
  <si>
    <t>PATRICIA LAMBERT</t>
  </si>
  <si>
    <t>ericwilson@hotmail.com</t>
  </si>
  <si>
    <t>8ae3297e-34e2-4142-9a35-447583997ac5</t>
  </si>
  <si>
    <t>FERNANDO THOMAS</t>
  </si>
  <si>
    <t>georgecollins@yahoo.com</t>
  </si>
  <si>
    <t>076c108d-214c-47b1-8cfc-64207192e443</t>
  </si>
  <si>
    <t>MICHAEL RODRIGUEZ</t>
  </si>
  <si>
    <t>simmonsharold@vance.info</t>
  </si>
  <si>
    <t xml:space="preserve"> 2024-09-11</t>
  </si>
  <si>
    <t>d143e0a2-5513-474f-8ffc-1c545b0a31ea</t>
  </si>
  <si>
    <t>PETER LAMB</t>
  </si>
  <si>
    <t>fbradley@mcdonald.info</t>
  </si>
  <si>
    <t>24caf1b8-394a-47fd-b28b-f8463b504fda</t>
  </si>
  <si>
    <t>LISA DURHAM</t>
  </si>
  <si>
    <t>hollyortega@yahoo.com</t>
  </si>
  <si>
    <t>79af8348-10bb-460d-87bf-63ee7ccd3dc0</t>
  </si>
  <si>
    <t>JOHN SINGLETON</t>
  </si>
  <si>
    <t>cassandra28@gmail.com</t>
  </si>
  <si>
    <t xml:space="preserve"> 2024-04-29</t>
  </si>
  <si>
    <t>1b63205f-cbf8-4149-b6da-99cdd14b256c</t>
  </si>
  <si>
    <t>MATTHEW SPARKS</t>
  </si>
  <si>
    <t>pgarza@hotmail.com</t>
  </si>
  <si>
    <t>7b7ce7cc-f950-47fa-a8b5-8db58c466308</t>
  </si>
  <si>
    <t>GLEN CERVANTES</t>
  </si>
  <si>
    <t>vbradley@hotmail.com</t>
  </si>
  <si>
    <t>ab6b3f08-a9a0-44ef-ac4f-54163c749c16</t>
  </si>
  <si>
    <t>TIMOTHY ANDREWS</t>
  </si>
  <si>
    <t>vargassteven@hotmail.com</t>
  </si>
  <si>
    <t>4edb6dc8-2d19-4d52-b1f9-b0e2d2701a52</t>
  </si>
  <si>
    <t>ANDREA RODRIGUEZ</t>
  </si>
  <si>
    <t>troy01@gmail.com</t>
  </si>
  <si>
    <t>63d5e750-4a9f-450e-8800-61b673f621a8</t>
  </si>
  <si>
    <t>JILLIAN HARRIS</t>
  </si>
  <si>
    <t>ashley46@hotmail.com</t>
  </si>
  <si>
    <t>02141a68-952d-486c-96db-8a18fd8398c3</t>
  </si>
  <si>
    <t>KAYLA ABBOTT</t>
  </si>
  <si>
    <t>woodana@gmail.com</t>
  </si>
  <si>
    <t>fa8bd601-d21c-4315-8f5e-248eb40f040e</t>
  </si>
  <si>
    <t>SCOTT GLENN</t>
  </si>
  <si>
    <t>zpark@flores.net</t>
  </si>
  <si>
    <t>239a046d-7991-4c51-ac64-9adfa998c8e1</t>
  </si>
  <si>
    <t>JAMES MIDDLETON</t>
  </si>
  <si>
    <t>keithsalas@gmail.com</t>
  </si>
  <si>
    <t>04056d2b-a5fc-4671-925d-f20602f865f8</t>
  </si>
  <si>
    <t>STEPHEN BARRETT</t>
  </si>
  <si>
    <t>taylorlinda@english-dominguez.biz</t>
  </si>
  <si>
    <t>6c936f69-8269-441a-b453-30442e07336d</t>
  </si>
  <si>
    <t>JOANNA KELLY</t>
  </si>
  <si>
    <t>kjacobs@bradford-young.net</t>
  </si>
  <si>
    <t>938bd3f8-8bd1-4d4b-ad33-53fc692caaae</t>
  </si>
  <si>
    <t>WILLIAM CARROLL</t>
  </si>
  <si>
    <t>carpentersuzanne@gmail.com</t>
  </si>
  <si>
    <t>fbcbd6ec-86c2-4d8f-bb36-07b0baed6f49</t>
  </si>
  <si>
    <t>NICOLE RAMIREZ</t>
  </si>
  <si>
    <t>sanchezcrystal@horne.org</t>
  </si>
  <si>
    <t>57f2a45f-e751-4d4b-8d82-9d529cf021b8</t>
  </si>
  <si>
    <t>ALEXANDRA GIBSON</t>
  </si>
  <si>
    <t>robert44@gmail.com</t>
  </si>
  <si>
    <t>bfda55c9-98fe-44f3-ac40-d95ab1eedf64</t>
  </si>
  <si>
    <t>RICHARD GREEN</t>
  </si>
  <si>
    <t>ashleydouglas@yahoo.com</t>
  </si>
  <si>
    <t>4674a0eb-47ed-46dd-9da4-ec0f21ee0f6c</t>
  </si>
  <si>
    <t>ALEXIS RODRIGUEZ</t>
  </si>
  <si>
    <t>donnawood@green.com</t>
  </si>
  <si>
    <t>dcacfa54-8702-44ad-8ca3-a4c42e4982cf</t>
  </si>
  <si>
    <t>WILLIAM COFFEY</t>
  </si>
  <si>
    <t>amullins@young-alexander.com</t>
  </si>
  <si>
    <t>5856e1fc-d782-4ea3-bbff-16e993e7e893</t>
  </si>
  <si>
    <t>DENNIS WEISS</t>
  </si>
  <si>
    <t>stevenalvarez@reese-goodwin.net</t>
  </si>
  <si>
    <t xml:space="preserve"> 2023-04-18</t>
  </si>
  <si>
    <t>63dba8c8-b4a2-4699-aefa-823b613a9ff9</t>
  </si>
  <si>
    <t>CHARLES BERG</t>
  </si>
  <si>
    <t>sara76@stewart.com</t>
  </si>
  <si>
    <t>d82010d1-f4c8-43a7-9a94-7a40a32e3ab5</t>
  </si>
  <si>
    <t>THOMAS GARRISON</t>
  </si>
  <si>
    <t>joseph14@hotmail.com</t>
  </si>
  <si>
    <t>acdfe0ff-c5ed-4982-b60b-36736422a73e</t>
  </si>
  <si>
    <t>MORGAN CHAPMAN</t>
  </si>
  <si>
    <t>erica25@smith.biz</t>
  </si>
  <si>
    <t>722944a9-af7c-4609-9a99-aae08677b81d</t>
  </si>
  <si>
    <t>NICHOLAS KING</t>
  </si>
  <si>
    <t>harveybrian@douglas.com</t>
  </si>
  <si>
    <t>21419a14-9acc-400d-9b3f-b4a2161d6acf</t>
  </si>
  <si>
    <t>PHILLIP WONG</t>
  </si>
  <si>
    <t>dominguezjon@guerrero-jones.info</t>
  </si>
  <si>
    <t xml:space="preserve"> 2022-11-28</t>
  </si>
  <si>
    <t>e744aa30-b135-4d67-ad4e-c8a4c4f4b844</t>
  </si>
  <si>
    <t>PATRICIA SCOTT</t>
  </si>
  <si>
    <t>kimberly66@ferrell-scott.com</t>
  </si>
  <si>
    <t>fabb6609-7de1-4a85-91c4-194a70c98336</t>
  </si>
  <si>
    <t>LISA WHITE</t>
  </si>
  <si>
    <t>thomaskayla@gmail.com</t>
  </si>
  <si>
    <t>710b7fa9-e9a0-420d-9b33-2e43a4b1cf6a</t>
  </si>
  <si>
    <t>ASHLEY JONES</t>
  </si>
  <si>
    <t>fsmith@gmail.com</t>
  </si>
  <si>
    <t>09af9883-eed2-4f94-8038-dc84a3ed033a</t>
  </si>
  <si>
    <t>DEBORAH GRAVES</t>
  </si>
  <si>
    <t>robertsonshelby@yahoo.com</t>
  </si>
  <si>
    <t>ba4ef72f-d813-4af7-a766-d37b6fa179a5</t>
  </si>
  <si>
    <t>RACHEL FERNANDEZ</t>
  </si>
  <si>
    <t>xfinley@martinez-nichols.com</t>
  </si>
  <si>
    <t>0e213ce5-668e-410e-8d86-2412ae8cc97b</t>
  </si>
  <si>
    <t>TINA DAVIS</t>
  </si>
  <si>
    <t>randallkathleen@yahoo.com</t>
  </si>
  <si>
    <t>0a119bac-8df2-4ad5-ad36-db7e33ffb402</t>
  </si>
  <si>
    <t>MARY EVANS</t>
  </si>
  <si>
    <t>mccoymichael@gmail.com</t>
  </si>
  <si>
    <t>23d34d22-3080-4ed6-bc3e-34af701fb3ea</t>
  </si>
  <si>
    <t>ALEXANDER DAVIES</t>
  </si>
  <si>
    <t>yprice@schneider.info</t>
  </si>
  <si>
    <t>5674b9e2-0e59-45aa-96db-638a097ba119</t>
  </si>
  <si>
    <t>AMANDA WILSON</t>
  </si>
  <si>
    <t>joycehall@gmail.com</t>
  </si>
  <si>
    <t xml:space="preserve"> 2022-06-20</t>
  </si>
  <si>
    <t>a76180c7-7d28-4421-a43f-45febc4716ad</t>
  </si>
  <si>
    <t>TERRY MONTGOMERY</t>
  </si>
  <si>
    <t>alexischen@hoover-davis.org</t>
  </si>
  <si>
    <t>d15b5a37-105f-46aa-974e-8f83d5d9a385</t>
  </si>
  <si>
    <t>ASHLEY LARSON</t>
  </si>
  <si>
    <t>brockronald@gregory.org</t>
  </si>
  <si>
    <t>f6f61488-d620-45f0-9253-b6f72328051e</t>
  </si>
  <si>
    <t>PAMELA WATKINS</t>
  </si>
  <si>
    <t>martinezdonald@yahoo.com</t>
  </si>
  <si>
    <t>2a3dd769-8dac-410d-9eb3-8ef5b24070ca</t>
  </si>
  <si>
    <t>TIMOTHY WILLIAMS</t>
  </si>
  <si>
    <t>bstrickland@miller-smith.com</t>
  </si>
  <si>
    <t>6a8d8a70-48a2-4172-a30c-dee297feb937</t>
  </si>
  <si>
    <t>REBECCA ALVAREZ</t>
  </si>
  <si>
    <t>douglasnelson@jenkins-hurley.org</t>
  </si>
  <si>
    <t>b79a566b-2e14-42be-98a5-47b209a18b34</t>
  </si>
  <si>
    <t>DR. MARK PATTON MD</t>
  </si>
  <si>
    <t>jamesdowns@montgomery.net</t>
  </si>
  <si>
    <t>a8c9aa31-a05f-45e6-8534-6e4176d6dc39</t>
  </si>
  <si>
    <t>ANTHONY RODRIGUEZ</t>
  </si>
  <si>
    <t>kjimenez@livingston.com</t>
  </si>
  <si>
    <t>2875ad5d-2d06-4862-8990-779cecc3b699</t>
  </si>
  <si>
    <t>KARINA WILSON</t>
  </si>
  <si>
    <t>uwatkins@gonzalez-rhodes.com</t>
  </si>
  <si>
    <t xml:space="preserve"> 2022-08-15</t>
  </si>
  <si>
    <t>3a4fece7-537d-46c6-9c31-aaf3c76aec88</t>
  </si>
  <si>
    <t>OSCAR KANE</t>
  </si>
  <si>
    <t>charlesrichards@gmail.com</t>
  </si>
  <si>
    <t xml:space="preserve"> 2023-05-18</t>
  </si>
  <si>
    <t>9c03d65c-ed8a-428c-b756-999b251adf0e</t>
  </si>
  <si>
    <t>JAMES TAYLOR</t>
  </si>
  <si>
    <t>theresa35@johnson.com</t>
  </si>
  <si>
    <t>772d416d-da05-42fc-9c71-a82122f1c32b</t>
  </si>
  <si>
    <t>CHRISTOPHER COOPER</t>
  </si>
  <si>
    <t>kristinelittle@hotmail.com</t>
  </si>
  <si>
    <t>dae18b28-8d81-44b0-b85a-d28793ffc45f</t>
  </si>
  <si>
    <t>JASON BOYD</t>
  </si>
  <si>
    <t>rhood@blair.com</t>
  </si>
  <si>
    <t>38efa3bc-9457-4388-af2a-ec8a53c9aacb</t>
  </si>
  <si>
    <t>LESLIE HERNANDEZ</t>
  </si>
  <si>
    <t>cbaird@quinn-gordon.biz</t>
  </si>
  <si>
    <t>cc4ae02c-cf49-44e0-bab1-653364f22a7c</t>
  </si>
  <si>
    <t>ANNETTE SIMPSON</t>
  </si>
  <si>
    <t>steelerichard@anderson.com</t>
  </si>
  <si>
    <t>7ad30e2a-0413-4fc7-973a-0c96ffbb4bcc</t>
  </si>
  <si>
    <t>CANDICE STEVENS</t>
  </si>
  <si>
    <t>iford@sullivan.info</t>
  </si>
  <si>
    <t>a0970ff4-dc42-4980-8059-5e29a226a75b</t>
  </si>
  <si>
    <t>STEVEN COOK</t>
  </si>
  <si>
    <t>ronald49@johnston.org</t>
  </si>
  <si>
    <t>83c5c510-0e08-4343-aea7-7ea8bc5ad195</t>
  </si>
  <si>
    <t>MEGAN BARRON</t>
  </si>
  <si>
    <t>ndiaz@diaz.net</t>
  </si>
  <si>
    <t>c6090b78-b597-4e43-8f8d-d99511274cb2</t>
  </si>
  <si>
    <t>WILLIAM ALLEN</t>
  </si>
  <si>
    <t>wmclaughlin@pitts.com</t>
  </si>
  <si>
    <t>80e9b300-4471-4067-a5de-f08e5a4b4fdb</t>
  </si>
  <si>
    <t>DESTINY BROWN</t>
  </si>
  <si>
    <t>htucker@gmail.com</t>
  </si>
  <si>
    <t>d34c0a09-ada5-4cb2-882a-e449b5b71c24</t>
  </si>
  <si>
    <t>EBONY OLIVER</t>
  </si>
  <si>
    <t>patriciaellis@myers.com</t>
  </si>
  <si>
    <t>1cada48a-46a4-4ee1-aa2e-1e6a1bff56f4</t>
  </si>
  <si>
    <t>KATHLEEN GOLDEN</t>
  </si>
  <si>
    <t>robert82@reed-wallace.com</t>
  </si>
  <si>
    <t>df2ddf20-05a4-4113-901d-759e3066478c</t>
  </si>
  <si>
    <t>SANDY STONE</t>
  </si>
  <si>
    <t>plane@hotmail.com</t>
  </si>
  <si>
    <t xml:space="preserve"> 2023-08-21</t>
  </si>
  <si>
    <t>b265a6c2-aa75-4eeb-97e6-42d67c743895</t>
  </si>
  <si>
    <t>KIMBERLY ELLIS</t>
  </si>
  <si>
    <t>george43@watson-roberts.com</t>
  </si>
  <si>
    <t>f4ca6e70-74b7-49ec-88cd-42c05a66219e</t>
  </si>
  <si>
    <t>THOMAS JOSEPH</t>
  </si>
  <si>
    <t>teresafranco@hotmail.com</t>
  </si>
  <si>
    <t>3ce75d1e-2947-4d26-a74a-c7a7cb618d75</t>
  </si>
  <si>
    <t>XAVIER ANDREWS</t>
  </si>
  <si>
    <t>mike38@hotmail.com</t>
  </si>
  <si>
    <t>58065bae-fa5f-4fdb-9123-39faaa61b32f</t>
  </si>
  <si>
    <t>JERRY CANTRELL</t>
  </si>
  <si>
    <t>knapprichard@yahoo.com</t>
  </si>
  <si>
    <t>51f9cd77-ed85-4a6d-b542-2851f2a24da4</t>
  </si>
  <si>
    <t>WAYNE PAYNE</t>
  </si>
  <si>
    <t>thomas49@hotmail.com</t>
  </si>
  <si>
    <t>e82956cf-ba81-4860-90b3-032dccb1063d</t>
  </si>
  <si>
    <t>GINA RODRIGUEZ</t>
  </si>
  <si>
    <t>taylorandrea@yahoo.com</t>
  </si>
  <si>
    <t xml:space="preserve"> 2023-01-09</t>
  </si>
  <si>
    <t>3869d3c9-d743-45a8-9e15-ebcc66d137f6</t>
  </si>
  <si>
    <t>BRANDON BROWN</t>
  </si>
  <si>
    <t>kimberlywang@johnson.info</t>
  </si>
  <si>
    <t>f9d09e26-165e-45b5-b526-d3b0abeb35d1</t>
  </si>
  <si>
    <t>CHEYENNE STEWART</t>
  </si>
  <si>
    <t>raymond65@watson-mitchell.com</t>
  </si>
  <si>
    <t>8f9fdc15-dfd2-4d15-b211-4575fa3efd03</t>
  </si>
  <si>
    <t>NICHOLAS WALLACE</t>
  </si>
  <si>
    <t>zroberts@hotmail.com</t>
  </si>
  <si>
    <t>23bab528-6a08-4aa0-a57c-5c02ba85e403</t>
  </si>
  <si>
    <t>LINDA THOMAS</t>
  </si>
  <si>
    <t>hmcneil@yahoo.com</t>
  </si>
  <si>
    <t xml:space="preserve"> 2024-03-14</t>
  </si>
  <si>
    <t>c190b0cf-9736-4b4f-b5c8-ce3ceee31d47</t>
  </si>
  <si>
    <t>AARON FOWLER</t>
  </si>
  <si>
    <t>dthompson@hotmail.com</t>
  </si>
  <si>
    <t>33028b32-230d-4680-aa35-0f17c157a761</t>
  </si>
  <si>
    <t>JAMES SPENCER</t>
  </si>
  <si>
    <t>mary47@singh.com</t>
  </si>
  <si>
    <t>d590f435-a3fb-4d0b-b4be-28b44cd7e6f7</t>
  </si>
  <si>
    <t>BECKY WADE</t>
  </si>
  <si>
    <t>swhite@hotmail.com</t>
  </si>
  <si>
    <t>46f7b20a-c3c4-4506-9e8e-06ed07480379</t>
  </si>
  <si>
    <t>WESLEY GEORGE MD</t>
  </si>
  <si>
    <t>ooneill@hotmail.com</t>
  </si>
  <si>
    <t>1e9d095b-d17a-49bd-b1ba-0beaf9690579</t>
  </si>
  <si>
    <t>NICHOLAS SMITH</t>
  </si>
  <si>
    <t>bonniethomas@yahoo.com</t>
  </si>
  <si>
    <t>0d8a16f3-29ce-4bfa-9b7d-9d2d22aff503</t>
  </si>
  <si>
    <t>JASON BARR</t>
  </si>
  <si>
    <t>robertsalyssa@gmail.com</t>
  </si>
  <si>
    <t>2ee94ed9-a0c6-4223-8435-9252319dd940</t>
  </si>
  <si>
    <t>LINDA JACKSON</t>
  </si>
  <si>
    <t>margaret44@hotmail.com</t>
  </si>
  <si>
    <t>88cfc53d-1888-49ce-9cce-495db0377c52</t>
  </si>
  <si>
    <t>SAMANTHA SMITH</t>
  </si>
  <si>
    <t>kimberly65@gmail.com</t>
  </si>
  <si>
    <t xml:space="preserve"> 2025-05-14</t>
  </si>
  <si>
    <t>389ae4fd-80dd-4386-a790-e92f37c6bc5d</t>
  </si>
  <si>
    <t>REBECCA HANSEN</t>
  </si>
  <si>
    <t>estevens@fuentes.info</t>
  </si>
  <si>
    <t>23966b83-5cd1-4b22-b0e8-b2fa4fc34759</t>
  </si>
  <si>
    <t>STACY HARPER</t>
  </si>
  <si>
    <t>jenniferjohnson@gmail.com</t>
  </si>
  <si>
    <t>2471a957-b1b9-4d9d-9b58-3dd920f36e92</t>
  </si>
  <si>
    <t>ELIZABETH CLARK</t>
  </si>
  <si>
    <t>yvazquez@jones.biz</t>
  </si>
  <si>
    <t>cb05aa14-0865-4a6e-9b99-eb8332440f07</t>
  </si>
  <si>
    <t>LESLIE HARRISON</t>
  </si>
  <si>
    <t>joneselizabeth@gmail.com</t>
  </si>
  <si>
    <t>966d2735-3495-4c00-9a0f-09e9eb8b8c11</t>
  </si>
  <si>
    <t>CATHY BELL</t>
  </si>
  <si>
    <t>meghanmcmahon@bailey.org</t>
  </si>
  <si>
    <t>195efd72-117e-494e-91fa-f1c78141bb37</t>
  </si>
  <si>
    <t>PAMELA RICE</t>
  </si>
  <si>
    <t>george80@garcia.info</t>
  </si>
  <si>
    <t xml:space="preserve"> 2023-06-05</t>
  </si>
  <si>
    <t>708df094-2f64-472f-96e1-a522b2b8d698</t>
  </si>
  <si>
    <t>ASHLEY DAVENPORT</t>
  </si>
  <si>
    <t>olewis@yahoo.com</t>
  </si>
  <si>
    <t>4fdfaf5d-bc75-4d53-99b3-207074fa65ce</t>
  </si>
  <si>
    <t>SARAH PEREZ</t>
  </si>
  <si>
    <t>traci63@gmail.com</t>
  </si>
  <si>
    <t>2de66d5b-5e10-43a0-addb-8943f067ad82</t>
  </si>
  <si>
    <t>MICHAEL POWERS</t>
  </si>
  <si>
    <t>rmills@gmail.com</t>
  </si>
  <si>
    <t xml:space="preserve"> 2024-06-02</t>
  </si>
  <si>
    <t>b1edf3d3-668f-4032-a512-5d2e24b3bc8e</t>
  </si>
  <si>
    <t>ASHLEY SCHAEFER</t>
  </si>
  <si>
    <t>coxjames@larson.com</t>
  </si>
  <si>
    <t>7fc5ae23-b9a6-4d75-acb9-6a2cd68e51f0</t>
  </si>
  <si>
    <t>MICHEAL PERKINS</t>
  </si>
  <si>
    <t>qkelly@hotmail.com</t>
  </si>
  <si>
    <t>47656069-82ec-4fc3-bc0a-5867fcce5213</t>
  </si>
  <si>
    <t>JESSE MARTINEZ</t>
  </si>
  <si>
    <t>ihall@gmail.com</t>
  </si>
  <si>
    <t>11776f21-d48f-4ba3-8d87-bc72bce05a63</t>
  </si>
  <si>
    <t>MR. CHRISTOPHER JACOBS MD</t>
  </si>
  <si>
    <t>wolfdonna@hotmail.com</t>
  </si>
  <si>
    <t>4b26f0a3-33b1-4ca4-b74d-34f5caf07226</t>
  </si>
  <si>
    <t>KATHERINE GREEN</t>
  </si>
  <si>
    <t>cisnerosanthony@yahoo.com</t>
  </si>
  <si>
    <t>da55f825-5086-4384-b33a-c54f62359144</t>
  </si>
  <si>
    <t>JOE JOHNSON</t>
  </si>
  <si>
    <t>travistaylor@hotmail.com</t>
  </si>
  <si>
    <t xml:space="preserve"> 2022-11-27</t>
  </si>
  <si>
    <t>91a07ef2-1c00-4554-8396-3bf97cc9d887</t>
  </si>
  <si>
    <t>MARY JENNINGS</t>
  </si>
  <si>
    <t>khart@hotmail.com</t>
  </si>
  <si>
    <t xml:space="preserve"> 2024-01-20</t>
  </si>
  <si>
    <t>974ebb87-7ea4-43e5-836d-977b6431cbbe</t>
  </si>
  <si>
    <t>LISA GOMEZ</t>
  </si>
  <si>
    <t>bryan90@gmail.com</t>
  </si>
  <si>
    <t>957edc3c-bdf7-44c8-8f3e-e4aa594ffd27</t>
  </si>
  <si>
    <t>STEVEN PETERSON</t>
  </si>
  <si>
    <t>wreed@bell-stanley.com</t>
  </si>
  <si>
    <t>15bebdd0-97b0-47ce-8fe5-c13ba5e8c198</t>
  </si>
  <si>
    <t>ANA TORRES</t>
  </si>
  <si>
    <t>andrewnguyen@yahoo.com</t>
  </si>
  <si>
    <t>83c74cbe-916b-4f87-ac27-316bdd05b827</t>
  </si>
  <si>
    <t>DEBORAH DOMINGUEZ</t>
  </si>
  <si>
    <t>nicholas65@davis.com</t>
  </si>
  <si>
    <t>c3d0bde3-cfbb-484a-80b5-70137f29c9e7</t>
  </si>
  <si>
    <t>CAROL EVANS</t>
  </si>
  <si>
    <t>tylerboone@gmail.com</t>
  </si>
  <si>
    <t xml:space="preserve"> 2023-10-29</t>
  </si>
  <si>
    <t>0c2b03e4-43e1-446d-8990-225836cdf42f</t>
  </si>
  <si>
    <t>KENNETH BALLARD</t>
  </si>
  <si>
    <t>vargasjoshua@solis.com</t>
  </si>
  <si>
    <t>83ef3ce9-9ffd-41e7-8052-e3a566fd3215</t>
  </si>
  <si>
    <t>PHILLIP WHITE</t>
  </si>
  <si>
    <t>barbaralewis@hurley.org</t>
  </si>
  <si>
    <t>a0733e57-ba03-41f9-90ed-01d3ef444cf5</t>
  </si>
  <si>
    <t>CURTIS FORD</t>
  </si>
  <si>
    <t>juliecannon@jenkins-dalton.com</t>
  </si>
  <si>
    <t>4455d60e-6995-4fd1-9891-4adf341c612a</t>
  </si>
  <si>
    <t>MARIA SCOTT</t>
  </si>
  <si>
    <t>jallen@johnson.info</t>
  </si>
  <si>
    <t>6c097204-6fa6-481c-bdc5-62858f50b11f</t>
  </si>
  <si>
    <t>AMANDA MOORE</t>
  </si>
  <si>
    <t>greenlinda@pierce.info</t>
  </si>
  <si>
    <t>157c6813-e581-420f-9c0d-b2660e29ed9a</t>
  </si>
  <si>
    <t>EDWARD BROWN</t>
  </si>
  <si>
    <t>emily16@hotmail.com</t>
  </si>
  <si>
    <t xml:space="preserve"> 2022-06-25</t>
  </si>
  <si>
    <t>bc06e86b-922b-4fb2-9ca7-99723c6d3173</t>
  </si>
  <si>
    <t>BARBARA BECK</t>
  </si>
  <si>
    <t>pwilkerson@hotmail.com</t>
  </si>
  <si>
    <t>544c14d1-503b-48c3-8e83-0e27c5efd670</t>
  </si>
  <si>
    <t>NANCY SHAFFER</t>
  </si>
  <si>
    <t>grobinson@lewis.info</t>
  </si>
  <si>
    <t>0e512083-96e8-4922-9ce7-0289411a315b</t>
  </si>
  <si>
    <t>JAMES FRY MD</t>
  </si>
  <si>
    <t>rvega@gmail.com</t>
  </si>
  <si>
    <t>d2450039-5e24-496e-b736-3ad979a8226b</t>
  </si>
  <si>
    <t>MATTHEW STEIN</t>
  </si>
  <si>
    <t>vazquezkristina@king.com</t>
  </si>
  <si>
    <t>e7354db2-5ce4-424b-b35b-9f78f55f2e80</t>
  </si>
  <si>
    <t>BARBARA CAMACHO</t>
  </si>
  <si>
    <t>zsmith@yahoo.com</t>
  </si>
  <si>
    <t xml:space="preserve"> 2025-02-11</t>
  </si>
  <si>
    <t>c1b4fd44-d29c-492a-afb2-d33c171aa532</t>
  </si>
  <si>
    <t>DANIEL ZAMORA</t>
  </si>
  <si>
    <t>natasha60@yahoo.com</t>
  </si>
  <si>
    <t>7ddf8484-f0c4-4ecb-878a-7900d2bd16ec</t>
  </si>
  <si>
    <t>JASON RANDALL</t>
  </si>
  <si>
    <t>hollowayholly@hotmail.com</t>
  </si>
  <si>
    <t>baaeebf8-9a24-4525-abbe-2bd65a1341e7</t>
  </si>
  <si>
    <t>NANCY CHAVEZ</t>
  </si>
  <si>
    <t>davidsonisaiah@gibbs-taylor.biz</t>
  </si>
  <si>
    <t>93683dd6-5050-427e-8e38-5d03a0d80651</t>
  </si>
  <si>
    <t>CHRISTOPHER BLACK</t>
  </si>
  <si>
    <t>usparks@mendoza-moss.com</t>
  </si>
  <si>
    <t xml:space="preserve"> 2023-04-01</t>
  </si>
  <si>
    <t>53dc4fae-d3a7-4b83-97d0-2f8faffdd43b</t>
  </si>
  <si>
    <t>CHRISTINA PERRY</t>
  </si>
  <si>
    <t>kwalter@smith.net</t>
  </si>
  <si>
    <t>e826fac7-3a8c-4ed5-a06a-a68a9cac3d21</t>
  </si>
  <si>
    <t>JOEL GREEN</t>
  </si>
  <si>
    <t>moralesroy@hernandez-rubio.com</t>
  </si>
  <si>
    <t xml:space="preserve"> 2025-02-24</t>
  </si>
  <si>
    <t>869d4cb7-b7f5-455a-839d-08d01e0aaf12</t>
  </si>
  <si>
    <t>THOMAS CHAVEZ</t>
  </si>
  <si>
    <t>walkerjames@yahoo.com</t>
  </si>
  <si>
    <t xml:space="preserve"> 2024-10-23</t>
  </si>
  <si>
    <t>2154be4a-61cf-41fb-be81-cdfabf16e3e9</t>
  </si>
  <si>
    <t>DANIEL LEWIS</t>
  </si>
  <si>
    <t>robertortiz@gmail.com</t>
  </si>
  <si>
    <t>3c48c936-4305-4a31-b9e3-89054a4a15ea</t>
  </si>
  <si>
    <t>SUSAN WOOD</t>
  </si>
  <si>
    <t>smithdean@yahoo.com</t>
  </si>
  <si>
    <t>b69d2f48-3653-4588-afd5-8fe765c62548</t>
  </si>
  <si>
    <t>JAY HARPER</t>
  </si>
  <si>
    <t>hawkinsbrett@ruiz.org</t>
  </si>
  <si>
    <t>b5a61d61-9925-4c9b-8d60-2879f79b1079</t>
  </si>
  <si>
    <t>AMBER KING</t>
  </si>
  <si>
    <t>tiffany52@hotmail.com</t>
  </si>
  <si>
    <t>2b7c5ee3-42a2-4950-adeb-5687949aca46</t>
  </si>
  <si>
    <t>TARA HUMPHREY</t>
  </si>
  <si>
    <t>stewartalyssa@green.com</t>
  </si>
  <si>
    <t>d5b5b7b0-f92e-4fa1-9f26-64247fcc4456</t>
  </si>
  <si>
    <t>ISAAC JORDAN</t>
  </si>
  <si>
    <t>zachary62@yahoo.com</t>
  </si>
  <si>
    <t>8e40b294-26b9-4955-b336-85dac3803b4a</t>
  </si>
  <si>
    <t>MARY YATES</t>
  </si>
  <si>
    <t>edgarhall@harrison.info</t>
  </si>
  <si>
    <t>ed5d6510-e52a-43e6-bec5-8a891db3c075</t>
  </si>
  <si>
    <t>JEREMY ZHANG MD</t>
  </si>
  <si>
    <t>urodriguez@gmail.com</t>
  </si>
  <si>
    <t>de4097c3-3427-4466-97f4-b85d597faaf0</t>
  </si>
  <si>
    <t>RUBEN BRADY</t>
  </si>
  <si>
    <t>brandybonilla@hotmail.com</t>
  </si>
  <si>
    <t>13ab7d2c-eba0-430c-aa9a-6f4b2e39c29a</t>
  </si>
  <si>
    <t>JONATHAN DAVIS</t>
  </si>
  <si>
    <t>mitchelltina@gmail.com</t>
  </si>
  <si>
    <t>f38324f7-eddc-4c0a-9720-6c665fa18468</t>
  </si>
  <si>
    <t>FRANK JOHNSON</t>
  </si>
  <si>
    <t>rgibson@hotmail.com</t>
  </si>
  <si>
    <t>0c767092-dcff-47b6-b61c-2373211b20eb</t>
  </si>
  <si>
    <t>DIANE YATES</t>
  </si>
  <si>
    <t>qdavis@allen.com</t>
  </si>
  <si>
    <t>6374ed14-29b6-4b14-b54e-15ecda33562c</t>
  </si>
  <si>
    <t>DOMINIQUE GOODWIN</t>
  </si>
  <si>
    <t>evanslaurie@drake.com</t>
  </si>
  <si>
    <t>5e11a680-d501-4ada-989a-c35daa5f89ca</t>
  </si>
  <si>
    <t>KATHERINE MCCLURE</t>
  </si>
  <si>
    <t>anna61@yahoo.com</t>
  </si>
  <si>
    <t>a174a785-6f21-40cb-afb5-04019d267076</t>
  </si>
  <si>
    <t>ANDREW PETERSON</t>
  </si>
  <si>
    <t>deborahreeves@yahoo.com</t>
  </si>
  <si>
    <t>157f108b-8651-4886-a5b0-9024a12ad119</t>
  </si>
  <si>
    <t>JEFFREY SOLOMON</t>
  </si>
  <si>
    <t>edgar24@gmail.com</t>
  </si>
  <si>
    <t>0c37eb80-918b-4e18-8ba4-af256d7fd4e2</t>
  </si>
  <si>
    <t>SYLVIA PALMER</t>
  </si>
  <si>
    <t>qdavis@hotmail.com</t>
  </si>
  <si>
    <t>413e84bd-5aff-4594-80dd-8895d0154898</t>
  </si>
  <si>
    <t>PATRICIA SMITH</t>
  </si>
  <si>
    <t>kristicameron@gmail.com</t>
  </si>
  <si>
    <t>4c32a0a2-b452-4738-a073-09de6a8f7654</t>
  </si>
  <si>
    <t>NATHANIEL TODD</t>
  </si>
  <si>
    <t>matthew23@gmail.com</t>
  </si>
  <si>
    <t>4262a48c-9aa3-4580-bb70-8dd7bf3d5023</t>
  </si>
  <si>
    <t>ASHLEY FERGUSON</t>
  </si>
  <si>
    <t>kwilson@woods.org</t>
  </si>
  <si>
    <t>f952f1e8-d029-433c-9e55-f98d4d844cb6</t>
  </si>
  <si>
    <t>MELISSA MCCARTY</t>
  </si>
  <si>
    <t>christopher20@gmail.com</t>
  </si>
  <si>
    <t>f87405ca-b22f-4e91-8411-0e35d0e34b2b</t>
  </si>
  <si>
    <t>ALEXANDER CASTILLO</t>
  </si>
  <si>
    <t>ryangarrett@lee.info</t>
  </si>
  <si>
    <t>e704b115-2a85-43b1-9dd0-3ecd0595c9a3</t>
  </si>
  <si>
    <t>MICHAEL MAYNARD</t>
  </si>
  <si>
    <t>heathbrenda@gmail.com</t>
  </si>
  <si>
    <t>6448a3d5-d576-4137-9456-e29d91c631cf</t>
  </si>
  <si>
    <t>ADAM MCCOY</t>
  </si>
  <si>
    <t>vallison@hotmail.com</t>
  </si>
  <si>
    <t>4a703330-ffc0-4136-8de6-e6b3bb27f6bc</t>
  </si>
  <si>
    <t>JAMES PALMER</t>
  </si>
  <si>
    <t>jenniferrice@yahoo.com</t>
  </si>
  <si>
    <t>4491be40-1042-4a8e-8da2-2a3950db8e34</t>
  </si>
  <si>
    <t>JENNIFER KENNEDY</t>
  </si>
  <si>
    <t>shane60@gmail.com</t>
  </si>
  <si>
    <t>580661f1-7820-4426-b134-1ab8b9e8d781</t>
  </si>
  <si>
    <t>JORDAN MATTHEWS</t>
  </si>
  <si>
    <t>sanderson@hotmail.com</t>
  </si>
  <si>
    <t>f0f24933-d544-479b-aab7-6840f5b5ac71</t>
  </si>
  <si>
    <t>MORGAN FLYNN</t>
  </si>
  <si>
    <t>justincurry@webb.info</t>
  </si>
  <si>
    <t>fe678797-f16c-484e-aa7d-f379cb21aa80</t>
  </si>
  <si>
    <t>DAVID HAWKINS DVM</t>
  </si>
  <si>
    <t>michael22@hotmail.com</t>
  </si>
  <si>
    <t>6e3d2494-5675-48f3-904c-6350ce8b76a2</t>
  </si>
  <si>
    <t>DARRELL HOFFMAN</t>
  </si>
  <si>
    <t>victoria50@hotmail.com</t>
  </si>
  <si>
    <t>b0acb9ba-da78-44c5-a6b3-a03ae57513a5</t>
  </si>
  <si>
    <t>LINDSEY GARCIA</t>
  </si>
  <si>
    <t>wlloyd@villegas.org</t>
  </si>
  <si>
    <t>81dec9db-0abe-4257-8ffe-38c9d2d81eb3</t>
  </si>
  <si>
    <t>MARK PITTS</t>
  </si>
  <si>
    <t>jessicaerickson@hotmail.com</t>
  </si>
  <si>
    <t>277fecc6-196b-48f1-9ed8-9c47bb88854e</t>
  </si>
  <si>
    <t>FELICIA TAYLOR</t>
  </si>
  <si>
    <t>xmontes@sanchez.com</t>
  </si>
  <si>
    <t>441999b6-15d1-42f8-abd7-d03881492b7a</t>
  </si>
  <si>
    <t>PAUL WARD</t>
  </si>
  <si>
    <t>karenmoreno@taylor.biz</t>
  </si>
  <si>
    <t>da36433a-f3ab-4246-b570-d730e5e79add</t>
  </si>
  <si>
    <t>MELANIE ACEVEDO</t>
  </si>
  <si>
    <t>kaylarobbins@hotmail.com</t>
  </si>
  <si>
    <t xml:space="preserve"> 2024-02-20</t>
  </si>
  <si>
    <t>e70af828-26a4-4bef-a437-199cec2a322b</t>
  </si>
  <si>
    <t>VANESSA WHITNEY</t>
  </si>
  <si>
    <t>rmorales@hotmail.com</t>
  </si>
  <si>
    <t>be216c79-b8b7-41b0-8de8-1d1edfa0bc17</t>
  </si>
  <si>
    <t>GREGORY WILCOX</t>
  </si>
  <si>
    <t>ngriffin@weber.com</t>
  </si>
  <si>
    <t>e1878e93-3281-4976-8680-a2e5678daf97</t>
  </si>
  <si>
    <t>ANDREW COOK</t>
  </si>
  <si>
    <t>jason88@boyd-sherman.com</t>
  </si>
  <si>
    <t>8a39068b-cbed-4473-a3eb-f7c10723e11e</t>
  </si>
  <si>
    <t>DAISY SCHROEDER</t>
  </si>
  <si>
    <t>dennismckenzie@yahoo.com</t>
  </si>
  <si>
    <t>0c3838a5-1fb2-45c4-9abe-c3fa81eb7abb</t>
  </si>
  <si>
    <t>TERESA WEST</t>
  </si>
  <si>
    <t>pmorgan@zhang.net</t>
  </si>
  <si>
    <t>48d75165-4c98-4a1b-99af-b1d13bdccce0</t>
  </si>
  <si>
    <t>ROBIN ARMSTRONG</t>
  </si>
  <si>
    <t>pstone@murphy.com</t>
  </si>
  <si>
    <t>b62e110a-2584-4385-9915-bb1c744da236</t>
  </si>
  <si>
    <t>JASON DAVIS</t>
  </si>
  <si>
    <t>thomasgriffin@yahoo.com</t>
  </si>
  <si>
    <t>8f188e72-9696-4c6c-a71a-dde586b8afef</t>
  </si>
  <si>
    <t>JENNIFER BAKER</t>
  </si>
  <si>
    <t>sbarajas@yahoo.com</t>
  </si>
  <si>
    <t>817b2f21-24f3-4f14-a9b0-1062d2e55512</t>
  </si>
  <si>
    <t>MICHAEL ANDERSON</t>
  </si>
  <si>
    <t>stanleyjohnson@raymond.com</t>
  </si>
  <si>
    <t>1ef11a27-1c3e-4da4-a89b-4fb2da317fd7</t>
  </si>
  <si>
    <t>DYLAN MILLS</t>
  </si>
  <si>
    <t>kevin54@tucker-moody.com</t>
  </si>
  <si>
    <t>e4edc295-efd3-4a6d-8c74-65186bf843df</t>
  </si>
  <si>
    <t>DREW WHITE</t>
  </si>
  <si>
    <t>martinezmichael@gmail.com</t>
  </si>
  <si>
    <t>16dd58af-5341-4fe2-ba55-4e35ddc8d27b</t>
  </si>
  <si>
    <t>MARY ORTIZ</t>
  </si>
  <si>
    <t>cmorgan@wu.com</t>
  </si>
  <si>
    <t>c5874243-cbd1-4fdc-a14e-d649926e402e</t>
  </si>
  <si>
    <t>KRISTINA MARTINEZ</t>
  </si>
  <si>
    <t>stephanieweaver@bernard.com</t>
  </si>
  <si>
    <t>1ecae0c0-04c7-4b2a-a598-e5c280acefb5</t>
  </si>
  <si>
    <t>KIM RIVERS</t>
  </si>
  <si>
    <t>johnthornton@hotmail.com</t>
  </si>
  <si>
    <t>9b5ad674-8896-44b2-8e92-605915ab7cd2</t>
  </si>
  <si>
    <t>KEVIN HENRY</t>
  </si>
  <si>
    <t>samuel60@stewart.com</t>
  </si>
  <si>
    <t>2ec36411-24df-4dcc-890c-cf972b0c456b</t>
  </si>
  <si>
    <t>BRANDON PARKER</t>
  </si>
  <si>
    <t>brianwoodward@gmail.com</t>
  </si>
  <si>
    <t>63d316c1-4c4b-42aa-8ef9-f903b69adeac</t>
  </si>
  <si>
    <t>CHARLES OROZCO</t>
  </si>
  <si>
    <t>hdavid@gmail.com</t>
  </si>
  <si>
    <t xml:space="preserve"> 2022-07-07</t>
  </si>
  <si>
    <t>9606006a-98d5-4b7e-808b-d6313d57ee27</t>
  </si>
  <si>
    <t>JORDAN GORDON</t>
  </si>
  <si>
    <t>bruce78@jones-johnson.com</t>
  </si>
  <si>
    <t>960f69fc-f6a6-46ee-8dd7-e05244e7a702</t>
  </si>
  <si>
    <t>DANIELLE PETERS</t>
  </si>
  <si>
    <t>ashley71@mason.net</t>
  </si>
  <si>
    <t>f3de6bc2-899b-4f4b-bec2-e72ac832b3f0</t>
  </si>
  <si>
    <t>THOMAS HAYES</t>
  </si>
  <si>
    <t>nwoodward@delgado-jackson.com</t>
  </si>
  <si>
    <t>d6e8aad3-403a-423a-990d-dc7345f72e6c</t>
  </si>
  <si>
    <t>YVONNE KIRBY</t>
  </si>
  <si>
    <t>brandon89@turner.com</t>
  </si>
  <si>
    <t>478a943a-ffb2-4fe1-8e75-69bcb99e6f7b</t>
  </si>
  <si>
    <t>CHRISTINE WAGNER</t>
  </si>
  <si>
    <t>cynthia74@gmail.com</t>
  </si>
  <si>
    <t>35eb728f-5775-4d0f-9256-e276fba75385</t>
  </si>
  <si>
    <t>KYLE SMITH</t>
  </si>
  <si>
    <t>lynchadam@chambers.net</t>
  </si>
  <si>
    <t>648df4c0-c330-4c14-bd2d-93e8b40b7288</t>
  </si>
  <si>
    <t>RACHEL BANKS</t>
  </si>
  <si>
    <t>staffordlisa@chambers-gomez.biz</t>
  </si>
  <si>
    <t>d6d24227-2d5c-4a61-a302-1daa5ba3a49c</t>
  </si>
  <si>
    <t>MELISSA SMITH</t>
  </si>
  <si>
    <t>sharon70@gmail.com</t>
  </si>
  <si>
    <t>ebe0c8c1-ae38-4f46-87f8-6de4c227e0f2</t>
  </si>
  <si>
    <t>CHERYL VELASQUEZ</t>
  </si>
  <si>
    <t>jimsnyder@yahoo.com</t>
  </si>
  <si>
    <t>b43c7851-e78d-4f32-be2a-9f7347dfa607</t>
  </si>
  <si>
    <t>CHRISTINE GONZALEZ</t>
  </si>
  <si>
    <t>kaneashley@yahoo.com</t>
  </si>
  <si>
    <t>bd22f7fc-a8eb-4ba6-b19a-ed6a8d41cb4c</t>
  </si>
  <si>
    <t>MELANIE CUNNINGHAM</t>
  </si>
  <si>
    <t>julieanderson@foley.com</t>
  </si>
  <si>
    <t>fdf0861e-05eb-474d-ad90-0360d900b745</t>
  </si>
  <si>
    <t>MEGAN MENDEZ</t>
  </si>
  <si>
    <t>pacedanielle@hotmail.com</t>
  </si>
  <si>
    <t>6ebb7a17-52b0-447b-b052-8803da968e7d</t>
  </si>
  <si>
    <t>JENNIFER MARTINEZ</t>
  </si>
  <si>
    <t>wward@gmail.com</t>
  </si>
  <si>
    <t>6b893000-eb1b-447f-8726-9e7f0c05e009</t>
  </si>
  <si>
    <t>EMILY MYERS</t>
  </si>
  <si>
    <t>beardlindsey@hotmail.com</t>
  </si>
  <si>
    <t xml:space="preserve"> 2023-05-09</t>
  </si>
  <si>
    <t>f530c98d-6c7f-4bef-b086-47e1fa647958</t>
  </si>
  <si>
    <t>DAVID MARTIN</t>
  </si>
  <si>
    <t>garrettcolin@yahoo.com</t>
  </si>
  <si>
    <t>cc16ab4e-97b0-48b0-8626-67fccedcf5bf</t>
  </si>
  <si>
    <t>FELICIA WRIGHT</t>
  </si>
  <si>
    <t>vallen@underwood.com</t>
  </si>
  <si>
    <t>704377c3-9e9b-49e2-9997-496bc6978476</t>
  </si>
  <si>
    <t>LORI RILEY</t>
  </si>
  <si>
    <t>rangelnicholas@brown.info</t>
  </si>
  <si>
    <t>6e8d0018-a04d-4c84-9c59-5e034d2d3557</t>
  </si>
  <si>
    <t>MICHAEL HANSEN</t>
  </si>
  <si>
    <t>nmorales@yahoo.com</t>
  </si>
  <si>
    <t>a8e3ac9b-c997-42fa-997d-cd9add554b7d</t>
  </si>
  <si>
    <t>JODY MARSHALL</t>
  </si>
  <si>
    <t>morgansharon@gmail.com</t>
  </si>
  <si>
    <t xml:space="preserve"> 2023-05-23</t>
  </si>
  <si>
    <t>314674a6-967a-4fbb-9404-801d84681060</t>
  </si>
  <si>
    <t>ADAM REEVES</t>
  </si>
  <si>
    <t>danascott@olson-oliver.com</t>
  </si>
  <si>
    <t>0f7c59ad-0b48-4935-8c09-de64233e84ac</t>
  </si>
  <si>
    <t>KEVIN PALMER</t>
  </si>
  <si>
    <t>brandy82@gmail.com</t>
  </si>
  <si>
    <t>4a832ab5-57c8-40b0-9a73-cd2f4f05495e</t>
  </si>
  <si>
    <t>ADAM WILLIS</t>
  </si>
  <si>
    <t>younglori@trevino.com</t>
  </si>
  <si>
    <t>1182e8e7-c907-4c97-b385-db3be893786d</t>
  </si>
  <si>
    <t>MICHAEL NEAL</t>
  </si>
  <si>
    <t>melissa95@hotmail.com</t>
  </si>
  <si>
    <t>1ad74fd4-298b-4e78-9420-60ce6b2f9d47</t>
  </si>
  <si>
    <t>RICHARD WILLIAMS</t>
  </si>
  <si>
    <t>fowlerheather@hanson-allen.com</t>
  </si>
  <si>
    <t>d37a430a-2f2a-45e8-a67a-e277348f9ce0</t>
  </si>
  <si>
    <t>HEIDI JONES MD</t>
  </si>
  <si>
    <t>kellylee@durham.com</t>
  </si>
  <si>
    <t>e2a868e7-380c-4838-ac94-df5a48bad5fb</t>
  </si>
  <si>
    <t>CHRISTOPHER ABBOTT</t>
  </si>
  <si>
    <t>jamesthompson@lozano-smith.com</t>
  </si>
  <si>
    <t xml:space="preserve"> 2023-03-29</t>
  </si>
  <si>
    <t>1c687714-e290-4d96-8993-f819a7a581e8</t>
  </si>
  <si>
    <t>DANIEL BRYANT</t>
  </si>
  <si>
    <t>donna89@yahoo.com</t>
  </si>
  <si>
    <t>ec9573e9-e1fa-4466-a4f9-82ec1e559419</t>
  </si>
  <si>
    <t>COLTON PATEL</t>
  </si>
  <si>
    <t>carol30@hotmail.com</t>
  </si>
  <si>
    <t>4b4f8f74-8914-441c-9abc-47ce3068ffdd</t>
  </si>
  <si>
    <t>ERIN BROWN</t>
  </si>
  <si>
    <t>melissaschmitt@yahoo.com</t>
  </si>
  <si>
    <t>787da6d7-c8df-41f1-94d7-2283ba303cce</t>
  </si>
  <si>
    <t>LISA JACKSON</t>
  </si>
  <si>
    <t>victor72@yahoo.com</t>
  </si>
  <si>
    <t>b734d467-7bb9-4b07-b1cb-62d0868592d2</t>
  </si>
  <si>
    <t>KARA PERKINS</t>
  </si>
  <si>
    <t>jeffreyharris@foster.biz</t>
  </si>
  <si>
    <t>d7a998ea-ef7c-4b39-a83e-deec92455468</t>
  </si>
  <si>
    <t>JOSHUA TAYLOR</t>
  </si>
  <si>
    <t>sean53@williams.info</t>
  </si>
  <si>
    <t xml:space="preserve"> 2024-01-01</t>
  </si>
  <si>
    <t>cdf40137-5e15-433b-a8b1-211a6eb8b0e2</t>
  </si>
  <si>
    <t>MR. ALEXANDER ALEXANDER III</t>
  </si>
  <si>
    <t>rachel48@payne.com</t>
  </si>
  <si>
    <t>09cccf1a-5c38-4c2a-9243-e8381e5bc68b</t>
  </si>
  <si>
    <t>FELICIA LEONARD</t>
  </si>
  <si>
    <t>julie43@hotmail.com</t>
  </si>
  <si>
    <t xml:space="preserve"> 2022-10-25</t>
  </si>
  <si>
    <t>dae13a7f-ff97-49f7-a34b-20fdff7ca58f</t>
  </si>
  <si>
    <t>NANCY GAINES</t>
  </si>
  <si>
    <t>juan56@underwood-todd.com</t>
  </si>
  <si>
    <t>c2db6aab-fd41-4a05-833c-d4f2a7728290</t>
  </si>
  <si>
    <t>SHARON PEREZ</t>
  </si>
  <si>
    <t>lhall@todd.com</t>
  </si>
  <si>
    <t>93d797e7-2392-4df4-9fec-59ac07b4e684</t>
  </si>
  <si>
    <t>ELIZABETH ROJAS</t>
  </si>
  <si>
    <t>matthew66@hotmail.com</t>
  </si>
  <si>
    <t>89a06a99-b0c5-43d5-8755-2c99c34995ff</t>
  </si>
  <si>
    <t>KEVIN BRADLEY</t>
  </si>
  <si>
    <t>ericcisneros@carroll-lloyd.org</t>
  </si>
  <si>
    <t>619e17ff-faec-4f42-a411-18ecddf01771</t>
  </si>
  <si>
    <t>JAMES FERGUSON</t>
  </si>
  <si>
    <t>krodriguez@fowler-torres.com</t>
  </si>
  <si>
    <t>0835075f-2d79-4f3e-8d8b-4c60acc54c62</t>
  </si>
  <si>
    <t>LINDSEY JOHNSON</t>
  </si>
  <si>
    <t>pruittpaul@hall.net</t>
  </si>
  <si>
    <t>84be7e1c-5e5f-4eaa-8eb5-40787464d6f2</t>
  </si>
  <si>
    <t>GABRIEL BROWNING</t>
  </si>
  <si>
    <t>veronicaanderson@yahoo.com</t>
  </si>
  <si>
    <t>f48138b5-6395-49c4-919a-7396be3e9a90</t>
  </si>
  <si>
    <t>CHRISTINE HARRELL</t>
  </si>
  <si>
    <t>qmeyers@yahoo.com</t>
  </si>
  <si>
    <t>4f70b88b-f06c-49d9-9339-304b9a8cb3d7</t>
  </si>
  <si>
    <t>KATHRYN COHEN</t>
  </si>
  <si>
    <t>adrianthomas@gmail.com</t>
  </si>
  <si>
    <t>869e8836-3f30-4a12-8ebc-a2649ad75b94</t>
  </si>
  <si>
    <t>KEITH HENRY</t>
  </si>
  <si>
    <t>mclaughlinkeith@yahoo.com</t>
  </si>
  <si>
    <t>cad73d36-b62e-4f02-97b7-3862b347f1d4</t>
  </si>
  <si>
    <t>LOUIS PATRICK</t>
  </si>
  <si>
    <t>nwright@reynolds.org</t>
  </si>
  <si>
    <t xml:space="preserve"> 2023-11-15</t>
  </si>
  <si>
    <t>0b2d983a-f218-4128-b2da-61f764bfc76d</t>
  </si>
  <si>
    <t>SETH HILL</t>
  </si>
  <si>
    <t>wolfejennifer@gmail.com</t>
  </si>
  <si>
    <t xml:space="preserve"> 2022-10-21</t>
  </si>
  <si>
    <t>8d85ddf1-c309-4f28-be0d-40b469498671</t>
  </si>
  <si>
    <t>JACOB CAMPOS</t>
  </si>
  <si>
    <t>qhayes@gmail.com</t>
  </si>
  <si>
    <t>12bcf090-06d6-4ba7-b650-9bcd0b6d35d7</t>
  </si>
  <si>
    <t>MEGAN MURRAY</t>
  </si>
  <si>
    <t>zfoley@gmail.com</t>
  </si>
  <si>
    <t>eac97d37-b587-4d33-9d5b-d8b04027b283</t>
  </si>
  <si>
    <t>MICHAEL MARSHALL</t>
  </si>
  <si>
    <t>millerdiane@hotmail.com</t>
  </si>
  <si>
    <t>4775d7ab-d207-4bc4-b885-8b6d23e7cd20</t>
  </si>
  <si>
    <t>CAROLYN SMITH</t>
  </si>
  <si>
    <t>kellynichols@jackson-powers.com</t>
  </si>
  <si>
    <t>5bab96cc-70ce-4646-a74b-8b9845f3dc5a</t>
  </si>
  <si>
    <t>MIGUEL STAFFORD</t>
  </si>
  <si>
    <t>ohorton@davidson.biz</t>
  </si>
  <si>
    <t>9923fc7a-0d6b-460f-b1a9-1c814eee5680</t>
  </si>
  <si>
    <t>RAYMOND WANG</t>
  </si>
  <si>
    <t>regina31@fisher.com</t>
  </si>
  <si>
    <t>38772265-102c-41a3-ab40-4598ae11d3c2</t>
  </si>
  <si>
    <t>ANNE CONLEY</t>
  </si>
  <si>
    <t>bradleyhunt@morris-sims.org</t>
  </si>
  <si>
    <t xml:space="preserve"> 2023-03-20</t>
  </si>
  <si>
    <t>f05d45c7-6522-48b9-8aad-0665ef30141d</t>
  </si>
  <si>
    <t>DAVID RODRIGUEZ</t>
  </si>
  <si>
    <t>alexisvaldez@gmail.com</t>
  </si>
  <si>
    <t>10e67176-3858-4966-b572-56f63677f5b4</t>
  </si>
  <si>
    <t>DIANA HANSON</t>
  </si>
  <si>
    <t>mcclurerobert@porter.org</t>
  </si>
  <si>
    <t>9990e4a9-1841-4e07-b583-4c69407f2654</t>
  </si>
  <si>
    <t>MARK PRICE</t>
  </si>
  <si>
    <t>gregory57@rogers.org</t>
  </si>
  <si>
    <t>bde78473-a3fd-459c-82d2-9bf861e3178b</t>
  </si>
  <si>
    <t>KEVIN MCNEIL</t>
  </si>
  <si>
    <t>jensenpenny@young-patterson.com</t>
  </si>
  <si>
    <t>bd3fdb62-7198-4a55-b224-f64cfd11b3ff</t>
  </si>
  <si>
    <t>BRANDY STEWART</t>
  </si>
  <si>
    <t>swong@perez.com</t>
  </si>
  <si>
    <t>0dd7cac2-8a10-45c5-b4b0-738e3e040782</t>
  </si>
  <si>
    <t>MARY WRIGHT</t>
  </si>
  <si>
    <t>lboyd@soto-brown.info</t>
  </si>
  <si>
    <t>a265df65-0d56-4000-b145-6a6cf42323d9</t>
  </si>
  <si>
    <t>TERESA MARTINEZ MD</t>
  </si>
  <si>
    <t>williamsimmons@collins-griffith.com</t>
  </si>
  <si>
    <t>4d980202-3fbc-45e0-9b19-11122d2ae08e</t>
  </si>
  <si>
    <t>JEROME REID</t>
  </si>
  <si>
    <t>xmiller@yahoo.com</t>
  </si>
  <si>
    <t>6c35e33c-70fe-45a1-b880-adc62af2b718</t>
  </si>
  <si>
    <t>NANCY WOLF</t>
  </si>
  <si>
    <t>gillronald@gmail.com</t>
  </si>
  <si>
    <t>8d87b7be-271d-40f1-8985-c98d985defc4</t>
  </si>
  <si>
    <t>DAWN FORD</t>
  </si>
  <si>
    <t>nicholas97@gmail.com</t>
  </si>
  <si>
    <t xml:space="preserve"> 2023-09-04</t>
  </si>
  <si>
    <t>321a6d71-7821-42e0-b701-492522fbe906</t>
  </si>
  <si>
    <t>COLTON SMITH</t>
  </si>
  <si>
    <t>asullivan@yahoo.com</t>
  </si>
  <si>
    <t>a41bc4c2-4ecc-40ab-bd53-38ca625046c0</t>
  </si>
  <si>
    <t>MRS. STACEY RIDDLE</t>
  </si>
  <si>
    <t>kfrederick@hines.com</t>
  </si>
  <si>
    <t>b040d75a-a28e-4841-bd16-5228b589717e</t>
  </si>
  <si>
    <t>ANTHONY CRUZ</t>
  </si>
  <si>
    <t>johnjohnson@yahoo.com</t>
  </si>
  <si>
    <t>b28d7cb8-073b-4a43-ad2a-3a7cb4e10c33</t>
  </si>
  <si>
    <t>BRITTANY JACOBS</t>
  </si>
  <si>
    <t>john92@wilson.biz</t>
  </si>
  <si>
    <t>b11c377f-40bc-4b56-ad47-72f8d46a77af</t>
  </si>
  <si>
    <t>WALTER BARRETT</t>
  </si>
  <si>
    <t>jessica11@hotmail.com</t>
  </si>
  <si>
    <t>d0713f73-582a-4099-8c2b-2f49c6d53a90</t>
  </si>
  <si>
    <t>PAUL CONRAD</t>
  </si>
  <si>
    <t>adam27@gmail.com</t>
  </si>
  <si>
    <t>6af7895b-b241-4fd3-8614-101711e121c7</t>
  </si>
  <si>
    <t>MARY QUINN</t>
  </si>
  <si>
    <t>nicholaspadilla@tucker.com</t>
  </si>
  <si>
    <t>2f85f99d-366b-4575-907a-9518912cf322</t>
  </si>
  <si>
    <t>PAUL LAMB</t>
  </si>
  <si>
    <t>tonya67@durham.com</t>
  </si>
  <si>
    <t>46d9e34d-1feb-41c7-a0b2-d14b15f0e5ea</t>
  </si>
  <si>
    <t>ALLEN YOUNG</t>
  </si>
  <si>
    <t>smithjoseph@gmail.com</t>
  </si>
  <si>
    <t>0ab74b5d-fcd4-4681-8a09-7b17951b2503</t>
  </si>
  <si>
    <t>JOSEPH SMITH</t>
  </si>
  <si>
    <t>vkennedy@hotmail.com</t>
  </si>
  <si>
    <t>e3e103bb-ae8e-4075-9eeb-c61856282768</t>
  </si>
  <si>
    <t>ETHAN ALLEN</t>
  </si>
  <si>
    <t>dgray@yahoo.com</t>
  </si>
  <si>
    <t>74f8a913-00ca-480f-99a5-3942ce67b962</t>
  </si>
  <si>
    <t>JENNIFER HOUSTON</t>
  </si>
  <si>
    <t>guzmanmisty@tapia-walton.com</t>
  </si>
  <si>
    <t>a8ac1ab1-afa9-402c-9e4c-4be773b0e73d</t>
  </si>
  <si>
    <t>KAYLA KELLER</t>
  </si>
  <si>
    <t>allen50@nguyen.biz</t>
  </si>
  <si>
    <t>6d8bebc3-592c-4a0e-94d4-9d3acb40fcdd</t>
  </si>
  <si>
    <t>TERESA ALVAREZ</t>
  </si>
  <si>
    <t>mcarter@thomas.net</t>
  </si>
  <si>
    <t>164b85f0-cbfc-421c-bf78-042820bb859a</t>
  </si>
  <si>
    <t>MICHAEL DUNN</t>
  </si>
  <si>
    <t>peggyfriedman@yahoo.com</t>
  </si>
  <si>
    <t xml:space="preserve"> 2022-07-14</t>
  </si>
  <si>
    <t>362e17d4-3e4c-443a-bdab-ba618a693650</t>
  </si>
  <si>
    <t>TONY GRAVES</t>
  </si>
  <si>
    <t>bholder@hickman.biz</t>
  </si>
  <si>
    <t xml:space="preserve"> 2025-03-20</t>
  </si>
  <si>
    <t>aa7a907d-41f3-41b9-b81b-da1d386a9050</t>
  </si>
  <si>
    <t>STEVEN MARTINEZ</t>
  </si>
  <si>
    <t>sdavis@wiggins-huynh.org</t>
  </si>
  <si>
    <t>e900b66f-6083-4f88-97dd-a51ea4dc4d4e</t>
  </si>
  <si>
    <t>NANCY JAMES</t>
  </si>
  <si>
    <t>jeffreywilson@gmail.com</t>
  </si>
  <si>
    <t>979a7368-bd96-4b0a-9719-d3e416d1d768</t>
  </si>
  <si>
    <t>NATASHA WILSON</t>
  </si>
  <si>
    <t>melissafinley@hotmail.com</t>
  </si>
  <si>
    <t>891d47fe-970e-487a-8fd7-b0f24f908490</t>
  </si>
  <si>
    <t>JAMES HENDERSON</t>
  </si>
  <si>
    <t>aprilguzman@gmail.com</t>
  </si>
  <si>
    <t>da3465d9-89cd-40e7-825a-2dd465333140</t>
  </si>
  <si>
    <t>CHARLES HAHN</t>
  </si>
  <si>
    <t>jfrazier@campbell.com</t>
  </si>
  <si>
    <t>fd869a13-809b-4813-8f13-823b51f4a724</t>
  </si>
  <si>
    <t>DENISE ABBOTT</t>
  </si>
  <si>
    <t>troypadilla@yahoo.com</t>
  </si>
  <si>
    <t>27177e59-5548-4613-8f69-ef2dfb2c2c83</t>
  </si>
  <si>
    <t>CHRISTINE OCONNOR</t>
  </si>
  <si>
    <t>leblanckimberly@luna-evans.com</t>
  </si>
  <si>
    <t>6c24dcaa-5660-42e1-a46c-d3c18c45fc9e</t>
  </si>
  <si>
    <t>WANDA TODD</t>
  </si>
  <si>
    <t>rosejustin@hotmail.com</t>
  </si>
  <si>
    <t>64ce4589-8c4a-42ba-9b33-5860b37bdb99</t>
  </si>
  <si>
    <t>FRANK MOODY</t>
  </si>
  <si>
    <t>stephen29@ramos.com</t>
  </si>
  <si>
    <t>bf95ff33-cdea-4f52-b7d7-cab335b33f54</t>
  </si>
  <si>
    <t>MATTHEW COX</t>
  </si>
  <si>
    <t>nicholasmcgrath@skinner.info</t>
  </si>
  <si>
    <t>faf36aec-1e0a-4157-8d6e-d01ef1efa963</t>
  </si>
  <si>
    <t>GINA HAMILTON</t>
  </si>
  <si>
    <t>hsanchez@sanders.org</t>
  </si>
  <si>
    <t>c69e17c9-6018-4b17-bec5-715ca71db3a6</t>
  </si>
  <si>
    <t>REBECCA BARRETT</t>
  </si>
  <si>
    <t>phill@yahoo.com</t>
  </si>
  <si>
    <t xml:space="preserve"> 2023-02-17</t>
  </si>
  <si>
    <t>1527b2ac-1ddb-4f15-9eb8-586302f86044</t>
  </si>
  <si>
    <t>MARTIN KERR</t>
  </si>
  <si>
    <t>matthewsvanessa@hill-mcgee.org</t>
  </si>
  <si>
    <t>a5044925-fffc-4f63-bbf3-f8f5624b31d7</t>
  </si>
  <si>
    <t>ELIZABETH MARTINEZ</t>
  </si>
  <si>
    <t>reevesmichelle@hotmail.com</t>
  </si>
  <si>
    <t>050e1961-b363-4272-9018-1ce667c3bd9e</t>
  </si>
  <si>
    <t>ROBERT LOGAN</t>
  </si>
  <si>
    <t>stonebrenda@hotmail.com</t>
  </si>
  <si>
    <t xml:space="preserve"> 2023-03-09</t>
  </si>
  <si>
    <t>351c586a-c0c3-459e-80e5-ea1a1fc45171</t>
  </si>
  <si>
    <t>STEPHANIE WHITE</t>
  </si>
  <si>
    <t>peterslauren@williams.com</t>
  </si>
  <si>
    <t xml:space="preserve"> 2025-03-03</t>
  </si>
  <si>
    <t>41bb0e0d-8fff-406d-967b-6ea029451370</t>
  </si>
  <si>
    <t>AMANDA WHITNEY</t>
  </si>
  <si>
    <t>tammy26@hotmail.com</t>
  </si>
  <si>
    <t>f23b1efb-0bd1-4d4a-8cf4-1edd3f9304fa</t>
  </si>
  <si>
    <t>SUMMER CARTER</t>
  </si>
  <si>
    <t>barbaraneal@hotmail.com</t>
  </si>
  <si>
    <t>35b80aae-82b6-4c8e-89c8-18d79b2e18c0</t>
  </si>
  <si>
    <t>MARY WILLIAMS</t>
  </si>
  <si>
    <t>donaldchase@bernard.net</t>
  </si>
  <si>
    <t>20e4dbfe-4703-47f7-9beb-b1c7977f199a</t>
  </si>
  <si>
    <t>JENNIFER PIERCE</t>
  </si>
  <si>
    <t>ksantos@yahoo.com</t>
  </si>
  <si>
    <t>ad30c94b-4111-4681-b1da-833d15502390</t>
  </si>
  <si>
    <t>MICHAEL HERRERA</t>
  </si>
  <si>
    <t>wanda35@sandoval.biz</t>
  </si>
  <si>
    <t xml:space="preserve"> 2024-05-03</t>
  </si>
  <si>
    <t>6f023006-c9ac-476c-be11-230e50fcfdaa</t>
  </si>
  <si>
    <t>VICTOR WRIGHT</t>
  </si>
  <si>
    <t>schmidtgabriella@yahoo.com</t>
  </si>
  <si>
    <t>5ce1bcc2-16c7-42a1-a3e2-ac175450c61f</t>
  </si>
  <si>
    <t>PAULA THOMAS</t>
  </si>
  <si>
    <t>alejandro63@lynn-patton.com</t>
  </si>
  <si>
    <t>4e7a081e-e021-4caf-ba73-aa4e86c71c16</t>
  </si>
  <si>
    <t>RENEE DAVIS</t>
  </si>
  <si>
    <t>andrea91@gmail.com</t>
  </si>
  <si>
    <t>63ba6c3d-c07a-4e48-b24e-7fd651683612</t>
  </si>
  <si>
    <t>ROBERT BYRD</t>
  </si>
  <si>
    <t>qvargas@gmail.com</t>
  </si>
  <si>
    <t>a8560b74-27ce-46ce-b695-c2bf837905ed</t>
  </si>
  <si>
    <t>JAMES MOSS</t>
  </si>
  <si>
    <t>jasmine39@mann-white.com</t>
  </si>
  <si>
    <t>f3dea9dc-469c-458b-896d-036a8092189b</t>
  </si>
  <si>
    <t>TODD KEITH</t>
  </si>
  <si>
    <t>cynthia14@townsend-bruce.com</t>
  </si>
  <si>
    <t>17f85f5b-f1e2-4ce7-bd73-0c3bbade33a0</t>
  </si>
  <si>
    <t>ANTHONY PAUL</t>
  </si>
  <si>
    <t>haydenroger@hotmail.com</t>
  </si>
  <si>
    <t>af642572-83d7-4afc-bf70-29737acabb76</t>
  </si>
  <si>
    <t>DR. MELISSA SULLIVAN DDS</t>
  </si>
  <si>
    <t>vpark@sanchez-stevenson.net</t>
  </si>
  <si>
    <t>72dadc21-9b7c-4539-8ad7-d77c9bf41cc6</t>
  </si>
  <si>
    <t>MEGAN MACIAS</t>
  </si>
  <si>
    <t>charlesfranco@gomez.com</t>
  </si>
  <si>
    <t>e9fedd48-5684-4457-9cfc-df01f8401eea</t>
  </si>
  <si>
    <t>SANDRA ROSALES</t>
  </si>
  <si>
    <t>kevin44@smith.org</t>
  </si>
  <si>
    <t>edda1677-4e08-4b81-ac4d-6c0037abaaf8</t>
  </si>
  <si>
    <t>MARIA PETERSEN</t>
  </si>
  <si>
    <t>fstafford@kelly.info</t>
  </si>
  <si>
    <t>0151ccb0-1b6f-4a9e-9a98-b7154c60b543</t>
  </si>
  <si>
    <t>NATHAN MORALES</t>
  </si>
  <si>
    <t>jordanjames@robertson.info</t>
  </si>
  <si>
    <t>4008d4da-a819-413d-84fa-84a427d764ce</t>
  </si>
  <si>
    <t>JAMES EVANS</t>
  </si>
  <si>
    <t>amandaadams@yahoo.com</t>
  </si>
  <si>
    <t>23cecf1e-296d-491f-b079-ae53d6e0217c</t>
  </si>
  <si>
    <t>JEFFREY HOWARD</t>
  </si>
  <si>
    <t>lopezbilly@fisher-rivera.com</t>
  </si>
  <si>
    <t>7ab3137c-f2c8-425e-b2f1-227caa8c662d</t>
  </si>
  <si>
    <t>VICTORIA WILSON</t>
  </si>
  <si>
    <t>tmarsh@gmail.com</t>
  </si>
  <si>
    <t>e1bb7399-c7c4-42a0-83af-3d93c0476d80</t>
  </si>
  <si>
    <t>NICHOLAS HARMON</t>
  </si>
  <si>
    <t>danielrodriguez@gmail.com</t>
  </si>
  <si>
    <t>037e7f60-8000-4fac-9818-48c527d19990</t>
  </si>
  <si>
    <t>CYNTHIA GREGORY</t>
  </si>
  <si>
    <t>vbray@gmail.com</t>
  </si>
  <si>
    <t>7c65dbfb-483f-4a72-8a1a-7c2e7aededf4</t>
  </si>
  <si>
    <t>JEFFREY WILLIAMSON</t>
  </si>
  <si>
    <t>juanwilson@gamble-wright.biz</t>
  </si>
  <si>
    <t>cf590b8e-c860-42c4-b4da-9f0479510a45</t>
  </si>
  <si>
    <t>NICHOLAS CARR</t>
  </si>
  <si>
    <t>jeromeanderson@hill.com</t>
  </si>
  <si>
    <t>17478b5c-331b-4602-9dd0-ce040485742a</t>
  </si>
  <si>
    <t>JAMIE WARREN</t>
  </si>
  <si>
    <t>matthewmendoza@simmons.com</t>
  </si>
  <si>
    <t>6b06e92f-b62a-4941-99dc-be0ff1685db8</t>
  </si>
  <si>
    <t>STEVEN WHITE</t>
  </si>
  <si>
    <t>guerreromarc@kennedy-kerr.com</t>
  </si>
  <si>
    <t>7dc4f12b-f2c5-42da-8094-4f952f51aca6</t>
  </si>
  <si>
    <t>ERIC DAVIS</t>
  </si>
  <si>
    <t>markfigueroa@paul-chapman.org</t>
  </si>
  <si>
    <t>35c4be08-46a4-4588-a676-ace13cfe18e9</t>
  </si>
  <si>
    <t>ANITA RODRIGUEZ</t>
  </si>
  <si>
    <t>willisrhonda@roth.com</t>
  </si>
  <si>
    <t>57c8294c-9e77-46ae-8bec-9a50f11afc00</t>
  </si>
  <si>
    <t>JOHN JUAREZ</t>
  </si>
  <si>
    <t>andersonrobert@king.net</t>
  </si>
  <si>
    <t>a13ecf15-72cf-4b0e-9db2-f6cee5190530</t>
  </si>
  <si>
    <t>SUSAN JONES</t>
  </si>
  <si>
    <t>jacksonjoshua@gmail.com</t>
  </si>
  <si>
    <t>0f9027d5-90f0-447c-b4af-80050ba24c4f</t>
  </si>
  <si>
    <t>MELISSA YANG</t>
  </si>
  <si>
    <t>gcohen@gmail.com</t>
  </si>
  <si>
    <t>6257ae9c-8260-4132-802f-b24f70100d7e</t>
  </si>
  <si>
    <t>JEANETTE LAWSON</t>
  </si>
  <si>
    <t>adamarmstrong@horton.info</t>
  </si>
  <si>
    <t>4242fc5c-866b-429a-b877-e049b52f5e0d</t>
  </si>
  <si>
    <t>DANIEL ERICKSON</t>
  </si>
  <si>
    <t>jeffreyferguson@williams-hernandez.com</t>
  </si>
  <si>
    <t>0d3069bf-ca66-48a8-9f96-048a453b37f5</t>
  </si>
  <si>
    <t>DANIELLE COLON</t>
  </si>
  <si>
    <t>wongcynthia@nguyen-potts.net</t>
  </si>
  <si>
    <t>e5f95507-6889-48ad-a234-5eacb8da3559</t>
  </si>
  <si>
    <t>ERIKA BROWN</t>
  </si>
  <si>
    <t>jeffrey42@bonilla-medina.org</t>
  </si>
  <si>
    <t>61c9815e-b028-4484-beea-c4d3b8fc7513</t>
  </si>
  <si>
    <t>DAWN SIMS</t>
  </si>
  <si>
    <t>rwalker@perkins.com</t>
  </si>
  <si>
    <t>6f144dc6-b9ed-433f-bad4-f3e03b523525</t>
  </si>
  <si>
    <t>STEVEN DAVIS</t>
  </si>
  <si>
    <t>llopez@hudson.com</t>
  </si>
  <si>
    <t>29b50942-4f66-4914-8563-5b3048340d51</t>
  </si>
  <si>
    <t>RUTH MCDANIEL</t>
  </si>
  <si>
    <t>thomasronald@stout-waller.com</t>
  </si>
  <si>
    <t>ced89c97-c01d-4c62-ba0d-3f1f232585b4</t>
  </si>
  <si>
    <t>BRETT CRUZ</t>
  </si>
  <si>
    <t>hinesdeanna@anderson.com</t>
  </si>
  <si>
    <t>03748864-9981-428f-a09c-4325f047fbeb</t>
  </si>
  <si>
    <t>ALEXANDRA CONNER</t>
  </si>
  <si>
    <t>harristimothy@hotmail.com</t>
  </si>
  <si>
    <t xml:space="preserve"> 2023-01-02</t>
  </si>
  <si>
    <t>056de195-1f81-4097-8b2a-3730a0a2e9bd</t>
  </si>
  <si>
    <t>ASHLEY PHILLIPS</t>
  </si>
  <si>
    <t>aaronwalker@gmail.com</t>
  </si>
  <si>
    <t>a7c5f960-5a72-44a2-a5ba-779562a876d7</t>
  </si>
  <si>
    <t>THOMAS COHEN</t>
  </si>
  <si>
    <t>hjackson@garcia.com</t>
  </si>
  <si>
    <t>5c494d63-1e4c-4fdf-956e-fce49d9e4da2</t>
  </si>
  <si>
    <t>TAMARA HUANG</t>
  </si>
  <si>
    <t>royrogers@shelton.com</t>
  </si>
  <si>
    <t>e01a5b5e-592f-4dc6-8979-3220d14bc771</t>
  </si>
  <si>
    <t>THOMAS STANLEY</t>
  </si>
  <si>
    <t>mccormickmichelle@gmail.com</t>
  </si>
  <si>
    <t>63fe557c-25d4-4c19-91fc-4c232586dcd1</t>
  </si>
  <si>
    <t>ROBERT BRAY</t>
  </si>
  <si>
    <t>lanesusan@thomas-morris.com</t>
  </si>
  <si>
    <t>51beadc1-5a44-4143-a290-8017c47d336f</t>
  </si>
  <si>
    <t>JOHN DUDLEY DDS</t>
  </si>
  <si>
    <t>leahvaldez@gmail.com</t>
  </si>
  <si>
    <t>89eb56c1-7f42-4889-8ca1-7f756b2d470a</t>
  </si>
  <si>
    <t>KIM UNDERWOOD</t>
  </si>
  <si>
    <t>carpenterrobert@hotmail.com</t>
  </si>
  <si>
    <t>b3fdec76-3826-45ad-bf8f-81eacfb0d68d</t>
  </si>
  <si>
    <t>ISAIAH HARRIS</t>
  </si>
  <si>
    <t>angela21@pruitt.com</t>
  </si>
  <si>
    <t>da72ab37-d5d3-48cf-a4e6-5ffd75dc037d</t>
  </si>
  <si>
    <t>TARA FISHER</t>
  </si>
  <si>
    <t>briantaylor@padilla.biz</t>
  </si>
  <si>
    <t>a9a9cef7-1b23-45d0-b38f-10f20dd867e5</t>
  </si>
  <si>
    <t>KAREN WHEELER</t>
  </si>
  <si>
    <t>thomasdonald@jones.biz</t>
  </si>
  <si>
    <t>be59d035-7842-4071-aeb3-5f6ac3f26a39</t>
  </si>
  <si>
    <t>JOSEPH RUSH</t>
  </si>
  <si>
    <t>csharp@hotmail.com</t>
  </si>
  <si>
    <t>27e83b87-1c7b-48eb-8969-b2a10361b157</t>
  </si>
  <si>
    <t>MARVIN MUNOZ</t>
  </si>
  <si>
    <t>alexwall@vaughan.com</t>
  </si>
  <si>
    <t>3a314e67-b598-4577-8e58-3dde807ab658</t>
  </si>
  <si>
    <t>CHRISTOPHER DUDLEY</t>
  </si>
  <si>
    <t>juliamorales@gmail.com</t>
  </si>
  <si>
    <t>bef99394-d28f-4f65-af06-8e12646d2e33</t>
  </si>
  <si>
    <t>LISA JONES</t>
  </si>
  <si>
    <t>pedwards@yahoo.com</t>
  </si>
  <si>
    <t>5f1930e0-cda7-4451-8dfe-f6332a31edfd</t>
  </si>
  <si>
    <t>CHLOE RODRIGUEZ</t>
  </si>
  <si>
    <t>carrie50@campbell.com</t>
  </si>
  <si>
    <t>c1ab6398-02cf-43a8-98dc-4031363fbae9</t>
  </si>
  <si>
    <t>CHELSEA HARRIS</t>
  </si>
  <si>
    <t>josephdavila@williams.com</t>
  </si>
  <si>
    <t>022ba960-4f00-4a6a-b189-d0b117dcabf5</t>
  </si>
  <si>
    <t>DR. TINA PORTER</t>
  </si>
  <si>
    <t>iswanson@hotmail.com</t>
  </si>
  <si>
    <t>61d21319-cbcb-4293-9651-224006103d84</t>
  </si>
  <si>
    <t>SEAN JOHNSON</t>
  </si>
  <si>
    <t>faithmiller@davis.com</t>
  </si>
  <si>
    <t>842c49fa-806a-49ad-b6b2-e778fe508d4d</t>
  </si>
  <si>
    <t>LISA MILLS PHD</t>
  </si>
  <si>
    <t>matthewward@yahoo.com</t>
  </si>
  <si>
    <t>aed0cbcf-c630-4536-b677-9a11e403999b</t>
  </si>
  <si>
    <t>DANIEL BISHOP</t>
  </si>
  <si>
    <t>ashleygamble@ballard.com</t>
  </si>
  <si>
    <t>c80cd031-cc21-4b4e-b80c-eb1ade16afca</t>
  </si>
  <si>
    <t>KATHRYN GIBSON</t>
  </si>
  <si>
    <t>evan49@gomez-jones.info</t>
  </si>
  <si>
    <t xml:space="preserve"> 2024-09-21</t>
  </si>
  <si>
    <t>418af089-fa7d-4961-b927-a136fc73e358</t>
  </si>
  <si>
    <t>JESSICA GLASS</t>
  </si>
  <si>
    <t>swilliams@ortiz-harvey.com</t>
  </si>
  <si>
    <t>9fe7e068-d847-460b-8331-d7115de22a7d</t>
  </si>
  <si>
    <t>JACQUELINE FLEMING</t>
  </si>
  <si>
    <t>natalie09@hotmail.com</t>
  </si>
  <si>
    <t>b32281f3-3eac-4015-8a64-25fcbdb4f711</t>
  </si>
  <si>
    <t>AIMEE FARRELL</t>
  </si>
  <si>
    <t>zmoore@gmail.com</t>
  </si>
  <si>
    <t>ab4d738c-7657-437c-9fc8-e06063629509</t>
  </si>
  <si>
    <t>JOHN DAY</t>
  </si>
  <si>
    <t>millerjessica@yahoo.com</t>
  </si>
  <si>
    <t>108134dc-5427-4925-a6ca-0baf3310880a</t>
  </si>
  <si>
    <t>ZACHARY TUCKER</t>
  </si>
  <si>
    <t>ramirezbenjamin@gmail.com</t>
  </si>
  <si>
    <t xml:space="preserve"> 2024-03-28</t>
  </si>
  <si>
    <t>51f7c017-36a5-4aba-a3e5-38922540647b</t>
  </si>
  <si>
    <t>VICTORIA SCHROEDER</t>
  </si>
  <si>
    <t>kristine73@lewis.biz</t>
  </si>
  <si>
    <t>15663d1a-2d15-420b-a2bc-67154087be6a</t>
  </si>
  <si>
    <t>DONALD MILLER</t>
  </si>
  <si>
    <t>qwarren@yahoo.com</t>
  </si>
  <si>
    <t>e51bdfff-17aa-4aee-8dc2-0df3d49edd91</t>
  </si>
  <si>
    <t>GLORIA MULLINS</t>
  </si>
  <si>
    <t>michaelbarnes@nichols-bowers.biz</t>
  </si>
  <si>
    <t>9417e0f5-aaff-46ff-b904-6b5213eb4599</t>
  </si>
  <si>
    <t>ERICA DOWNS</t>
  </si>
  <si>
    <t>hernandezstephen@gmail.com</t>
  </si>
  <si>
    <t>cac19d2e-1d15-471c-9100-1ab9dd42da67</t>
  </si>
  <si>
    <t>JENNIFER MEYER</t>
  </si>
  <si>
    <t>iharding@cole.com</t>
  </si>
  <si>
    <t>c63e0e47-8bcc-4e8d-b24a-4a6d6b90a95b</t>
  </si>
  <si>
    <t>JAMES BAILEY</t>
  </si>
  <si>
    <t>woodmichael@mosley-shaw.com</t>
  </si>
  <si>
    <t>74bc405c-ffc1-4ef6-a61f-135f7fc706f0</t>
  </si>
  <si>
    <t>GUY CLAYTON</t>
  </si>
  <si>
    <t>daniel27@yahoo.com</t>
  </si>
  <si>
    <t>29a3e5f6-984a-4463-8d81-42152d490058</t>
  </si>
  <si>
    <t>JANE BRUCE</t>
  </si>
  <si>
    <t>jacqueline11@gmail.com</t>
  </si>
  <si>
    <t>eeb81b7d-9dc3-4d41-8434-86c3a64dcc1d</t>
  </si>
  <si>
    <t>JON WALTON</t>
  </si>
  <si>
    <t>zgordon@contreras.com</t>
  </si>
  <si>
    <t>618e72a7-8d34-4d83-b462-9fb5c6e19fd7</t>
  </si>
  <si>
    <t>SCOTT SAMPSON</t>
  </si>
  <si>
    <t>pgutierrez@hotmail.com</t>
  </si>
  <si>
    <t xml:space="preserve"> 2023-05-07</t>
  </si>
  <si>
    <t>c83e0032-5fe8-47f4-b08a-ba2101f268f5</t>
  </si>
  <si>
    <t>DREW HOBBS</t>
  </si>
  <si>
    <t>mary63@gmail.com</t>
  </si>
  <si>
    <t>27439b53-06b8-4c8a-83f9-c74d085d5d01</t>
  </si>
  <si>
    <t>SARA STONE</t>
  </si>
  <si>
    <t>george96@gmail.com</t>
  </si>
  <si>
    <t>9dc3bbee-3152-4136-a430-5373f936a968</t>
  </si>
  <si>
    <t>SANDRA SOLIS</t>
  </si>
  <si>
    <t>sheilamyers@hotmail.com</t>
  </si>
  <si>
    <t>846c454c-5170-42ef-a777-c6646732ceca</t>
  </si>
  <si>
    <t>DAVID MCKINNEY</t>
  </si>
  <si>
    <t>welchkristen@rangel.com</t>
  </si>
  <si>
    <t>6ffad356-0690-4ba5-97e0-3df517df85b3</t>
  </si>
  <si>
    <t>RANDY HERNANDEZ</t>
  </si>
  <si>
    <t>ujohnson@lucero.com</t>
  </si>
  <si>
    <t>38c4f346-e5dd-414c-a70b-ba9c3d5e69df</t>
  </si>
  <si>
    <t>JOSEPH SANCHEZ</t>
  </si>
  <si>
    <t>donna41@gmail.com</t>
  </si>
  <si>
    <t>945094c8-fc1b-461a-a36d-4d5405ec8e9f</t>
  </si>
  <si>
    <t>ASHLEY HO</t>
  </si>
  <si>
    <t>thomasjose@davis.com</t>
  </si>
  <si>
    <t>cba20d38-7db4-490d-99c5-9f2d640b7b85</t>
  </si>
  <si>
    <t>BENJAMIN CHUNG</t>
  </si>
  <si>
    <t>gracebrooks@schultz-hayes.com</t>
  </si>
  <si>
    <t>2dbdc7cf-e754-44c3-8298-8dd24c7b34e2</t>
  </si>
  <si>
    <t>LYNN BOND</t>
  </si>
  <si>
    <t>victoria79@payne.com</t>
  </si>
  <si>
    <t>05e5d461-8934-4b06-8790-eeb49b2a1376</t>
  </si>
  <si>
    <t>PAIGE ROBINSON</t>
  </si>
  <si>
    <t>roachanthony@gmail.com</t>
  </si>
  <si>
    <t>f099e2b6-b10c-4f77-ba4d-6c8e155c8139</t>
  </si>
  <si>
    <t>DONALD GONZALEZ</t>
  </si>
  <si>
    <t>jean47@lamb.com</t>
  </si>
  <si>
    <t>d895ccea-afe2-4f5c-b2a8-07cc2c471336</t>
  </si>
  <si>
    <t>DIANA LONG</t>
  </si>
  <si>
    <t>lauramckay@yahoo.com</t>
  </si>
  <si>
    <t>98a91187-6c7a-4c9d-b237-64bae202f022</t>
  </si>
  <si>
    <t>ROSE DEAN</t>
  </si>
  <si>
    <t>wgonzalez@yahoo.com</t>
  </si>
  <si>
    <t>2ad0d57e-730c-49bc-9073-c0c3d1c06099</t>
  </si>
  <si>
    <t>TINA KING</t>
  </si>
  <si>
    <t>cassandra85@yahoo.com</t>
  </si>
  <si>
    <t>529b3b96-cf1d-46be-ae0e-343d1d59b308</t>
  </si>
  <si>
    <t>CODY SANCHEZ</t>
  </si>
  <si>
    <t>nathan51@flores.com</t>
  </si>
  <si>
    <t>5251d645-cb94-4f8d-9145-aa387722ec2c</t>
  </si>
  <si>
    <t>KRISTINA CRUZ</t>
  </si>
  <si>
    <t>dakotaramirez@shah.org</t>
  </si>
  <si>
    <t>6f69a1cf-c196-46e9-aea0-32926bf7d125</t>
  </si>
  <si>
    <t>FRANCISCO GONZALEZ</t>
  </si>
  <si>
    <t>rwilliams@yahoo.com</t>
  </si>
  <si>
    <t>99f75c76-2bcf-403f-b3e9-b99b1fc489b3</t>
  </si>
  <si>
    <t>JAMES RAY</t>
  </si>
  <si>
    <t>schneidermelissa@gmail.com</t>
  </si>
  <si>
    <t>f783b6f6-d775-4809-a18d-052048cc32c6</t>
  </si>
  <si>
    <t>STEVEN HULL</t>
  </si>
  <si>
    <t>deanna17@gallegos.com</t>
  </si>
  <si>
    <t>667cf788-5887-43d2-80f1-fa3a5133577b</t>
  </si>
  <si>
    <t>RAYMOND SNYDER</t>
  </si>
  <si>
    <t>devans@allison-coffey.com</t>
  </si>
  <si>
    <t>077f6e36-1a4d-47db-9e33-bdbcf00d5a65</t>
  </si>
  <si>
    <t>ROGER TAYLOR</t>
  </si>
  <si>
    <t>fperez@gmail.com</t>
  </si>
  <si>
    <t>fd54225b-899d-4cd2-a723-2e8ad0ef0cd4</t>
  </si>
  <si>
    <t>MICHAEL WILLIAMS</t>
  </si>
  <si>
    <t>williamskevin@murphy-salazar.biz</t>
  </si>
  <si>
    <t>23447519-ecc3-4555-ab9b-4ffcb2dbb2c5</t>
  </si>
  <si>
    <t>BARBARA FLORES</t>
  </si>
  <si>
    <t>qwalsh@boyd.org</t>
  </si>
  <si>
    <t>47d1931c-f9f2-49ab-bd77-71f8a948ec66</t>
  </si>
  <si>
    <t>NICHOLAS PEREZ</t>
  </si>
  <si>
    <t>jennifer58@gmail.com</t>
  </si>
  <si>
    <t>34b549be-db19-4e67-bc3a-8abba5aa9765</t>
  </si>
  <si>
    <t>ANGELA SIMPSON</t>
  </si>
  <si>
    <t>santiagotaylor@lopez-garcia.com</t>
  </si>
  <si>
    <t xml:space="preserve"> 2025-03-15</t>
  </si>
  <si>
    <t>dbc3f559-8390-4d94-8713-b81fc2f86229</t>
  </si>
  <si>
    <t>TONY ERICKSON</t>
  </si>
  <si>
    <t>sloanjeffery@cruz-chavez.org</t>
  </si>
  <si>
    <t>301db817-6673-442d-87af-75de33f92a87</t>
  </si>
  <si>
    <t>JAY PARKS</t>
  </si>
  <si>
    <t>stevenrodriguez@allen.com</t>
  </si>
  <si>
    <t>87e81b25-a971-4404-b9ea-e46107516daa</t>
  </si>
  <si>
    <t>DEREK MCINTOSH</t>
  </si>
  <si>
    <t>ryan26@jordan.com</t>
  </si>
  <si>
    <t>bb647511-61ec-4f07-a60c-13290c941263</t>
  </si>
  <si>
    <t>CHEYENNE LOPEZ</t>
  </si>
  <si>
    <t>alyssa78@rodriguez-williams.com</t>
  </si>
  <si>
    <t>e5228d31-0d9a-4fce-9d7c-f46d3836613c</t>
  </si>
  <si>
    <t>DEREK JONES</t>
  </si>
  <si>
    <t>jeremy96@long-robinson.com</t>
  </si>
  <si>
    <t>341d85cd-c925-4285-abc8-906f34a91b86</t>
  </si>
  <si>
    <t>DWAYNE CARLSON</t>
  </si>
  <si>
    <t>lopezrebecca@woods.com</t>
  </si>
  <si>
    <t xml:space="preserve"> 2024-07-03</t>
  </si>
  <si>
    <t>2aa946d4-11c7-476c-ae73-03c050ab3660</t>
  </si>
  <si>
    <t>STEVEN THOMAS</t>
  </si>
  <si>
    <t>bpatterson@mccann.com</t>
  </si>
  <si>
    <t xml:space="preserve"> 2023-02-14</t>
  </si>
  <si>
    <t>d1a529db-0b90-403d-9c00-b89578fa3b84</t>
  </si>
  <si>
    <t>MICHAEL ROBERTS</t>
  </si>
  <si>
    <t>karirowe@torres.com</t>
  </si>
  <si>
    <t>fd6314f2-59cc-494a-bc1c-d60d7d9c03c7</t>
  </si>
  <si>
    <t>MARY KING</t>
  </si>
  <si>
    <t>careykevin@yahoo.com</t>
  </si>
  <si>
    <t>dd7902fc-db61-4a80-a9f7-c6d1c6475ae2</t>
  </si>
  <si>
    <t>LINDA RODRIGUEZ</t>
  </si>
  <si>
    <t>tiffanychase@mcknight.org</t>
  </si>
  <si>
    <t>34d091d1-5c02-41da-ae43-b319f9299271</t>
  </si>
  <si>
    <t>CHERYL BLEVINS</t>
  </si>
  <si>
    <t>natalie87@thompson.com</t>
  </si>
  <si>
    <t>fe731856-f1fc-4c36-aad3-cc4096d26487</t>
  </si>
  <si>
    <t>CONNOR RILEY</t>
  </si>
  <si>
    <t>hamiltonspencer@yahoo.com</t>
  </si>
  <si>
    <t xml:space="preserve"> 2024-01-23</t>
  </si>
  <si>
    <t>8ee25180-9fb1-49a3-8a2f-2373f777c816</t>
  </si>
  <si>
    <t>ELIZABETH ROBERTS</t>
  </si>
  <si>
    <t>chavezjeff@hotmail.com</t>
  </si>
  <si>
    <t>014d9829-4e4a-416f-bd05-955b0d9e1328</t>
  </si>
  <si>
    <t>michaelcampbell@hotmail.com</t>
  </si>
  <si>
    <t>27b0816b-8f8d-4107-84d5-ac13f561d900</t>
  </si>
  <si>
    <t>MICHELLE THOMAS</t>
  </si>
  <si>
    <t>frichards@robinson-kennedy.com</t>
  </si>
  <si>
    <t>62e0adf7-a315-4bbb-adb2-31a2cfcc2abd</t>
  </si>
  <si>
    <t>WALTER GARCIA</t>
  </si>
  <si>
    <t>carla29@yahoo.com</t>
  </si>
  <si>
    <t>9402c7be-cdeb-4d3c-928e-0ae8e03d1b30</t>
  </si>
  <si>
    <t>RANDALL WRIGHT</t>
  </si>
  <si>
    <t>kevinmiller@hotmail.com</t>
  </si>
  <si>
    <t>603f4ddc-2ef1-4a90-8bbb-8f3f760e36aa</t>
  </si>
  <si>
    <t>SANDRA DAVIS</t>
  </si>
  <si>
    <t>william57@yahoo.com</t>
  </si>
  <si>
    <t xml:space="preserve"> 2025-01-26</t>
  </si>
  <si>
    <t>6906b588-f621-42ab-aba6-4252776ffd03</t>
  </si>
  <si>
    <t>THOMAS JOHNSON</t>
  </si>
  <si>
    <t>camposchristina@yahoo.com</t>
  </si>
  <si>
    <t>209515d5-5f84-4666-831f-fc009490029d</t>
  </si>
  <si>
    <t>STEPHANIE RICH</t>
  </si>
  <si>
    <t>qmartinez@ford.info</t>
  </si>
  <si>
    <t>d473f3b5-452a-4da7-8e00-583d15ac37f0</t>
  </si>
  <si>
    <t>MRS. LINDA SHORT</t>
  </si>
  <si>
    <t>michelle19@hotmail.com</t>
  </si>
  <si>
    <t>b39a442b-0d92-4c7e-b78a-2037bd46ebd5</t>
  </si>
  <si>
    <t>CHARLES YANG</t>
  </si>
  <si>
    <t>jeffreylowe@gmail.com</t>
  </si>
  <si>
    <t>fd397fe7-b819-415d-8f96-8a84a0d44d24</t>
  </si>
  <si>
    <t>RENEE HANSON</t>
  </si>
  <si>
    <t>joneseric@meyer.com</t>
  </si>
  <si>
    <t>817c6779-d52d-4f91-864f-e16479472ea4</t>
  </si>
  <si>
    <t>ANTHONY MARTINEZ</t>
  </si>
  <si>
    <t>pmcgrath@hotmail.com</t>
  </si>
  <si>
    <t>706ad042-ae6b-4455-9cdd-d7c2d25a0b3f</t>
  </si>
  <si>
    <t>LISA REYNOLDS</t>
  </si>
  <si>
    <t>donaldgarner@jackson.net</t>
  </si>
  <si>
    <t xml:space="preserve"> 2023-07-04</t>
  </si>
  <si>
    <t>4a1954ec-4a3f-4fda-baff-d9bd79e58450</t>
  </si>
  <si>
    <t>TINA VASQUEZ</t>
  </si>
  <si>
    <t>zcruz@gmail.com</t>
  </si>
  <si>
    <t>25ee3dfd-6cc1-4a4d-9041-1dec6ab9ba0f</t>
  </si>
  <si>
    <t>JIM ELLIOTT</t>
  </si>
  <si>
    <t>austin97@odonnell.com</t>
  </si>
  <si>
    <t xml:space="preserve"> 2024-05-15</t>
  </si>
  <si>
    <t>46e32efc-7556-4ff1-b91a-ce28e1e68d35</t>
  </si>
  <si>
    <t>CHRISTOPHER MASON</t>
  </si>
  <si>
    <t>rachel86@brown.org</t>
  </si>
  <si>
    <t>c964f746-dbd1-45a3-b716-307d75a09875</t>
  </si>
  <si>
    <t>RICHARD BARRETT</t>
  </si>
  <si>
    <t>hendricksdeanna@yahoo.com</t>
  </si>
  <si>
    <t>937749f6-2e2d-4681-a8b2-60709b1872ac</t>
  </si>
  <si>
    <t>KATIE HOPKINS</t>
  </si>
  <si>
    <t>heidichapman@hotmail.com</t>
  </si>
  <si>
    <t>675db93b-d473-4d37-9e12-d7cf95a15905</t>
  </si>
  <si>
    <t>ALLEN QUINN</t>
  </si>
  <si>
    <t>ortegavictor@alvarez.com</t>
  </si>
  <si>
    <t>ba68e69f-2c8b-4151-a179-2fcde658eb6a</t>
  </si>
  <si>
    <t>NICOLE FISHER</t>
  </si>
  <si>
    <t>salazardanny@jones.com</t>
  </si>
  <si>
    <t>73131038-b2df-4075-9b8f-abe952377d88</t>
  </si>
  <si>
    <t>WILLIAM BERRY</t>
  </si>
  <si>
    <t>johnnykim@perez-harmon.biz</t>
  </si>
  <si>
    <t>16054b9e-313a-4c74-8a3d-b769cf052461</t>
  </si>
  <si>
    <t>LORI BARNETT</t>
  </si>
  <si>
    <t>patrickpatricia@schroeder-carroll.com</t>
  </si>
  <si>
    <t>f52eaf63-badf-47a8-aeaf-39512f701b32</t>
  </si>
  <si>
    <t>MARIA CRAWFORD</t>
  </si>
  <si>
    <t>wmason@yoder.info</t>
  </si>
  <si>
    <t>1224615f-dfbc-4340-a049-48bea01ed90e</t>
  </si>
  <si>
    <t>BETHANY HOLMES</t>
  </si>
  <si>
    <t>jimenezbrett@rivera.com</t>
  </si>
  <si>
    <t>df5864d5-1165-4b1e-9b9f-acdeb409b855</t>
  </si>
  <si>
    <t>TRACY JONES</t>
  </si>
  <si>
    <t>reginald08@snow.com</t>
  </si>
  <si>
    <t>6be13e78-568a-420d-8843-280a07aca3fe</t>
  </si>
  <si>
    <t>GEORGE HUBBARD</t>
  </si>
  <si>
    <t>amygross@gaines.org</t>
  </si>
  <si>
    <t>ceb7803e-c3fc-4c0e-95c2-c94db3fdc2b8</t>
  </si>
  <si>
    <t>WILLIAM DODSON</t>
  </si>
  <si>
    <t>rpotts@williams.com</t>
  </si>
  <si>
    <t>d98eb024-c813-4025-8dac-d33c7a438217</t>
  </si>
  <si>
    <t>CRYSTAL VELAZQUEZ</t>
  </si>
  <si>
    <t>amandadalton@sutton.biz</t>
  </si>
  <si>
    <t xml:space="preserve"> 2024-03-26</t>
  </si>
  <si>
    <t>b38adf82-6e02-4a88-a00f-8ed9b2086418</t>
  </si>
  <si>
    <t>CHAD KIM</t>
  </si>
  <si>
    <t>james60@gmail.com</t>
  </si>
  <si>
    <t xml:space="preserve"> 2024-01-02</t>
  </si>
  <si>
    <t>3a24ec19-0292-4d3d-96af-a28a178cb5a0</t>
  </si>
  <si>
    <t>PAUL MORTON</t>
  </si>
  <si>
    <t>marksjohn@jones.info</t>
  </si>
  <si>
    <t>5983ce94-506a-4dd3-8b31-324f485835db</t>
  </si>
  <si>
    <t>STEPHANIE BOLTON</t>
  </si>
  <si>
    <t>hmendoza@jones.info</t>
  </si>
  <si>
    <t>e5cbbf13-5b61-4ebe-903c-9c2cbc3749b1</t>
  </si>
  <si>
    <t>CONNIE MARQUEZ</t>
  </si>
  <si>
    <t>misty38@yahoo.com</t>
  </si>
  <si>
    <t>1ab88733-80e1-4c41-8a9a-727fb2a12a55</t>
  </si>
  <si>
    <t>STEVEN THORNTON</t>
  </si>
  <si>
    <t>christian28@gmail.com</t>
  </si>
  <si>
    <t xml:space="preserve"> 2023-10-03</t>
  </si>
  <si>
    <t>1f6c6a86-35f4-4fba-8d8f-2868bdedb9cc</t>
  </si>
  <si>
    <t>ROBERT THOMAS</t>
  </si>
  <si>
    <t>dsantos@smith.com</t>
  </si>
  <si>
    <t>d3c1fe3f-4ce7-4b3f-a259-66cc9696e833</t>
  </si>
  <si>
    <t>AMY BOND</t>
  </si>
  <si>
    <t>ysmith@yahoo.com</t>
  </si>
  <si>
    <t>611b92ab-34aa-4abd-b975-74330b5ed148</t>
  </si>
  <si>
    <t>JEFFREY WILLIAMS</t>
  </si>
  <si>
    <t>weavermichael@gmail.com</t>
  </si>
  <si>
    <t>ec35fb0c-5612-46fb-a4a6-bf51c125798e</t>
  </si>
  <si>
    <t>DEBORAH MULLINS</t>
  </si>
  <si>
    <t>petersonmaria@glenn-patton.com</t>
  </si>
  <si>
    <t>b8a6ebf6-f3d5-4f3e-a35b-36bd8da4afbe</t>
  </si>
  <si>
    <t>DONNA RITTER</t>
  </si>
  <si>
    <t>karmstrong@hotmail.com</t>
  </si>
  <si>
    <t>77a319c6-619c-4a06-b5d6-8c8f299ccd73</t>
  </si>
  <si>
    <t>TAMMY ANDERSON</t>
  </si>
  <si>
    <t>lauren41@wise.com</t>
  </si>
  <si>
    <t>91855abd-4e90-4e4a-9fd2-8b9e0328a80d</t>
  </si>
  <si>
    <t>SARA ABBOTT</t>
  </si>
  <si>
    <t>asmith@yahoo.com</t>
  </si>
  <si>
    <t>a34321bf-7aee-47df-9bd5-5037f7444596</t>
  </si>
  <si>
    <t>CLAUDIA BROWN</t>
  </si>
  <si>
    <t>penny85@alexander.com</t>
  </si>
  <si>
    <t>3a38204b-2091-4706-beb3-a98fde7a69b4</t>
  </si>
  <si>
    <t>BRIDGET WILLIAMSON</t>
  </si>
  <si>
    <t>dannyjohnson@hunter.net</t>
  </si>
  <si>
    <t>fdf1d205-b6ec-484e-b3a2-dc1d0f916e97</t>
  </si>
  <si>
    <t>DAVID GREGORY</t>
  </si>
  <si>
    <t>burkemichael@gmail.com</t>
  </si>
  <si>
    <t xml:space="preserve"> 2023-05-15</t>
  </si>
  <si>
    <t>13d3c726-82d3-4948-9cf9-8855719db54f</t>
  </si>
  <si>
    <t>GABRIEL WATSON</t>
  </si>
  <si>
    <t>maynancy@gmail.com</t>
  </si>
  <si>
    <t>5c3bc3e5-c9c5-4567-9b62-2c0a53982922</t>
  </si>
  <si>
    <t>JASON PEARSON</t>
  </si>
  <si>
    <t>christy25@gmail.com</t>
  </si>
  <si>
    <t>975aae69-e970-4c9e-a66a-8b90ee28b2f4</t>
  </si>
  <si>
    <t>LEE MORTON</t>
  </si>
  <si>
    <t>nicholasaguilar@hotmail.com</t>
  </si>
  <si>
    <t>a632c350-ff71-4ff4-833a-8761618f178a</t>
  </si>
  <si>
    <t>BILLY WALLS</t>
  </si>
  <si>
    <t>hryan@yates.net</t>
  </si>
  <si>
    <t>bf89444e-5097-4e46-b4b0-b2433b1ba723</t>
  </si>
  <si>
    <t>MELISSA WALLACE</t>
  </si>
  <si>
    <t>christopher88@gmail.com</t>
  </si>
  <si>
    <t>3af834f2-9aef-4aec-bbf1-8cf4a740a142</t>
  </si>
  <si>
    <t>JASON HUDSON</t>
  </si>
  <si>
    <t>kimberlyrussell@wade.com</t>
  </si>
  <si>
    <t>6bc822f4-6893-438a-94dd-93141e32e3e1</t>
  </si>
  <si>
    <t>BRITTANY SNYDER</t>
  </si>
  <si>
    <t>nancysmith@barnes.info</t>
  </si>
  <si>
    <t>d577c131-08b9-4ed4-9e94-da10205b9db8</t>
  </si>
  <si>
    <t>MICHAEL FRITZ</t>
  </si>
  <si>
    <t>wstrong@morales.com</t>
  </si>
  <si>
    <t>d3208f77-e5bd-4b3e-9639-117a1e78ba02</t>
  </si>
  <si>
    <t>LESLIE JENSEN</t>
  </si>
  <si>
    <t>rodgersmichael@lozano-mccoy.biz</t>
  </si>
  <si>
    <t>22758233-b33a-46b9-ba23-9f3cc1f6028b</t>
  </si>
  <si>
    <t>MISTY LAWRENCE</t>
  </si>
  <si>
    <t>paulawatkins@craig-chavez.com</t>
  </si>
  <si>
    <t xml:space="preserve"> 2023-08-18</t>
  </si>
  <si>
    <t>968c77f1-b8f7-4f48-8238-03582d3dab8a</t>
  </si>
  <si>
    <t>RAYMOND HALL</t>
  </si>
  <si>
    <t>brandon88@hotmail.com</t>
  </si>
  <si>
    <t>49069da9-6d3b-467c-ad94-4378d814abe0</t>
  </si>
  <si>
    <t>FERNANDO WHITE</t>
  </si>
  <si>
    <t>cervantesjessica@clark.org</t>
  </si>
  <si>
    <t xml:space="preserve"> 2024-07-23</t>
  </si>
  <si>
    <t>2a6445d3-48e8-4f79-98eb-a4621976a39a</t>
  </si>
  <si>
    <t>DONALD GONZALES</t>
  </si>
  <si>
    <t>sheila49@middleton.com</t>
  </si>
  <si>
    <t>89b4db80-8a32-484a-a401-461af5b92b3c</t>
  </si>
  <si>
    <t>ADRIANA WALL</t>
  </si>
  <si>
    <t>james96@wallace.com</t>
  </si>
  <si>
    <t>7e45fee4-6ea8-4b32-a38d-9fb071c487bc</t>
  </si>
  <si>
    <t>SEAN KAISER</t>
  </si>
  <si>
    <t>linda31@moore-rogers.info</t>
  </si>
  <si>
    <t>c6ec757f-ac0d-4818-8349-c078bc4b2732</t>
  </si>
  <si>
    <t>MICHAEL MCCLAIN</t>
  </si>
  <si>
    <t>tgarcia@stewart.com</t>
  </si>
  <si>
    <t>230a37e5-3ef4-43df-820a-5c40a095c0d0</t>
  </si>
  <si>
    <t>SHELBY ROBINSON</t>
  </si>
  <si>
    <t>theodore72@crawford.com</t>
  </si>
  <si>
    <t>36d5187b-bfdb-410b-b929-1d34db6ea0ba</t>
  </si>
  <si>
    <t>AUSTIN GRANT</t>
  </si>
  <si>
    <t>benjaminwatts@james.info</t>
  </si>
  <si>
    <t>e0bd6044-2e18-422b-b44f-5031a82d4879</t>
  </si>
  <si>
    <t>DAVID CARTER</t>
  </si>
  <si>
    <t>zrobles@hotmail.com</t>
  </si>
  <si>
    <t>18b666f8-4ba0-468a-bb20-21f78b1d2284</t>
  </si>
  <si>
    <t>VICTOR PRINCE</t>
  </si>
  <si>
    <t>umontes@gmail.com</t>
  </si>
  <si>
    <t>e1d5fcea-c610-424b-a0c8-667fb46f0145</t>
  </si>
  <si>
    <t>DR. JOHN JENKINS</t>
  </si>
  <si>
    <t>carterwilliam@brown-ingram.com</t>
  </si>
  <si>
    <t>cf1ca021-6431-4fc2-a946-4f3f514f6fd9</t>
  </si>
  <si>
    <t>JAMES GAINES</t>
  </si>
  <si>
    <t>vchandler@hotmail.com</t>
  </si>
  <si>
    <t>38a7c678-68e9-48cf-b298-4bb64efa8dc3</t>
  </si>
  <si>
    <t>CAROL HARRIS</t>
  </si>
  <si>
    <t>david80@smith.com</t>
  </si>
  <si>
    <t>103f3a46-8d8a-4957-8419-6c8ac44fc2a8</t>
  </si>
  <si>
    <t>KELLY COX</t>
  </si>
  <si>
    <t>maryfoster@perez.com</t>
  </si>
  <si>
    <t>3fab0c74-bbbb-4ccc-8d8e-352b37328d15</t>
  </si>
  <si>
    <t>AMANDA SMITH</t>
  </si>
  <si>
    <t>cmoody@campbell.com</t>
  </si>
  <si>
    <t>08a5ad03-3f4f-4031-b025-5b9dc5bcc4cd</t>
  </si>
  <si>
    <t>CALEB BOWERS</t>
  </si>
  <si>
    <t>lorettamcdowell@gmail.com</t>
  </si>
  <si>
    <t>b417dee1-b8dc-4390-8127-8b8612ea7890</t>
  </si>
  <si>
    <t>JENNIFER SMITH</t>
  </si>
  <si>
    <t>fitzgeraldlaura@decker.com</t>
  </si>
  <si>
    <t>4d59f68e-05ff-42f2-be54-eceb8329bd1a</t>
  </si>
  <si>
    <t>DALE BAKER</t>
  </si>
  <si>
    <t>fcarter@gmail.com</t>
  </si>
  <si>
    <t>48cff1da-7bbc-4b5d-874f-92058f9d7375</t>
  </si>
  <si>
    <t>KIM SANCHEZ</t>
  </si>
  <si>
    <t>xluna@klein.com</t>
  </si>
  <si>
    <t>5eaca15d-7274-4e76-bb6b-ecb7c56dbe29</t>
  </si>
  <si>
    <t>BRIAN COLLINS</t>
  </si>
  <si>
    <t>davisgary@watkins-miller.biz</t>
  </si>
  <si>
    <t>b918a6e8-85fd-49e9-b938-41a9d68bc80f</t>
  </si>
  <si>
    <t>PAIGE BROWN</t>
  </si>
  <si>
    <t>robert52@gmail.com</t>
  </si>
  <si>
    <t xml:space="preserve"> 2025-01-07</t>
  </si>
  <si>
    <t>6812a17c-9946-401e-90b8-4f94b062259e</t>
  </si>
  <si>
    <t>DEBRA CLARK</t>
  </si>
  <si>
    <t>pedwards@gmail.com</t>
  </si>
  <si>
    <t>dea7e1ae-7006-42c6-b286-af002a8be289</t>
  </si>
  <si>
    <t>AMANDA COLEMAN</t>
  </si>
  <si>
    <t>jtaylor@ross-phillips.biz</t>
  </si>
  <si>
    <t>ad3b1b9d-e156-40e9-ac06-3d73b84e2f11</t>
  </si>
  <si>
    <t>FRANK PRESTON</t>
  </si>
  <si>
    <t>kellycohen@crane.info</t>
  </si>
  <si>
    <t>ed55169f-5486-4db3-afaa-f79135eb0106</t>
  </si>
  <si>
    <t>WHITNEY REILLY</t>
  </si>
  <si>
    <t>asmith@hernandez.com</t>
  </si>
  <si>
    <t>b1acf1dd-3303-443c-b00b-6e7bb3932fb8</t>
  </si>
  <si>
    <t>JIMMY DAVIS</t>
  </si>
  <si>
    <t>carlfields@gmail.com</t>
  </si>
  <si>
    <t>3150e60d-ed89-42c2-839d-fd70a0fa7665</t>
  </si>
  <si>
    <t>ROBERT PARRISH</t>
  </si>
  <si>
    <t>claudia64@hotmail.com</t>
  </si>
  <si>
    <t>13d579ae-33dc-409c-a8cc-5023a43fdaf0</t>
  </si>
  <si>
    <t>ASHLEY ROBINSON</t>
  </si>
  <si>
    <t>anne28@newman.org</t>
  </si>
  <si>
    <t>bcbd6eeb-ceab-4f76-b776-f4e846f90964</t>
  </si>
  <si>
    <t>MARY KENNEDY</t>
  </si>
  <si>
    <t>loganveronica@noble.com</t>
  </si>
  <si>
    <t>00102dc0-dfe6-4589-b9b8-023d2a3189ba</t>
  </si>
  <si>
    <t>STEVEN WILLIAMS</t>
  </si>
  <si>
    <t>uortega@yahoo.com</t>
  </si>
  <si>
    <t xml:space="preserve"> 2023-01-03</t>
  </si>
  <si>
    <t>8f65abf9-3da3-4aca-9e07-24a8c28fd8cb</t>
  </si>
  <si>
    <t>RAYMOND MCCARTHY</t>
  </si>
  <si>
    <t>mary58@gmail.com</t>
  </si>
  <si>
    <t>2a869922-f492-4b35-b6c2-1bc3d799d80d</t>
  </si>
  <si>
    <t>SANDRA DAWSON</t>
  </si>
  <si>
    <t>yhenry@yahoo.com</t>
  </si>
  <si>
    <t xml:space="preserve"> 2024-12-21</t>
  </si>
  <si>
    <t>6f774027-e656-4fbc-8ed2-de161ec80917</t>
  </si>
  <si>
    <t>CASSANDRA CLINE</t>
  </si>
  <si>
    <t>jessica39@hotmail.com</t>
  </si>
  <si>
    <t>eee5b33e-2dd3-4f8e-9fcb-f48261e8baa5</t>
  </si>
  <si>
    <t>ALEXANDRA RAMOS</t>
  </si>
  <si>
    <t>willismark@moon-shaw.com</t>
  </si>
  <si>
    <t>46633755-a5b0-4639-8895-4db145e526e1</t>
  </si>
  <si>
    <t>JENNIFER FORBES</t>
  </si>
  <si>
    <t>colleen90@hotmail.com</t>
  </si>
  <si>
    <t>7458d92c-a1da-4c7a-9b88-26edff4a9185</t>
  </si>
  <si>
    <t>JOHN GOLDEN DDS</t>
  </si>
  <si>
    <t>woodchloe@hernandez.com</t>
  </si>
  <si>
    <t>1e92c0ae-d886-4de4-9585-3f0b6b691bd2</t>
  </si>
  <si>
    <t>MARK BROWN</t>
  </si>
  <si>
    <t>tonya39@smith.com</t>
  </si>
  <si>
    <t>b8dddfc2-963b-431c-bc7c-356de7dd93a5</t>
  </si>
  <si>
    <t>KELLI SHEPARD</t>
  </si>
  <si>
    <t>qmonroe@gmail.com</t>
  </si>
  <si>
    <t>b04fbce9-32dc-4a5b-9bc8-8efe4688d612</t>
  </si>
  <si>
    <t>CARRIE FRANCIS</t>
  </si>
  <si>
    <t>joshua51@owens-huff.com</t>
  </si>
  <si>
    <t>1dc35362-1691-483a-b687-853eee265c95</t>
  </si>
  <si>
    <t>CATHERINE MILLER</t>
  </si>
  <si>
    <t>wangkristina@gmail.com</t>
  </si>
  <si>
    <t>e09012d7-14ce-4f0f-b5d9-704d5fe12b57</t>
  </si>
  <si>
    <t>DANIELLE HOOD</t>
  </si>
  <si>
    <t>lancegray@thompson-taylor.com</t>
  </si>
  <si>
    <t>45d62ecd-3030-47f4-95d4-999b39d88a14</t>
  </si>
  <si>
    <t>CASSANDRA PHILLIPS</t>
  </si>
  <si>
    <t>christopher59@yahoo.com</t>
  </si>
  <si>
    <t xml:space="preserve"> 2024-02-28</t>
  </si>
  <si>
    <t>731dc76f-85e6-40fe-a44e-b3e1c5ba136f</t>
  </si>
  <si>
    <t>MELISSA JACKSON</t>
  </si>
  <si>
    <t>amandaclark@hotmail.com</t>
  </si>
  <si>
    <t>cb56eb48-be3d-4265-9471-8d868d366459</t>
  </si>
  <si>
    <t>JOSE CLARK</t>
  </si>
  <si>
    <t>hgreen@barrett.org</t>
  </si>
  <si>
    <t>a886a9fc-60be-485d-9053-317b5f4dec1d</t>
  </si>
  <si>
    <t>AMANDA HAYNES</t>
  </si>
  <si>
    <t>moorethomas@yahoo.com</t>
  </si>
  <si>
    <t xml:space="preserve"> 2023-10-09</t>
  </si>
  <si>
    <t>e9c41f0d-2fe6-4a52-99a7-361be729b06f</t>
  </si>
  <si>
    <t>CHRISTOPHER PAYNE</t>
  </si>
  <si>
    <t>dlamb@johnston.com</t>
  </si>
  <si>
    <t>567f3096-99d7-4477-9f8b-00f7b92eefe0</t>
  </si>
  <si>
    <t>MR. ANDREW HICKMAN</t>
  </si>
  <si>
    <t>fisherkim@morales.com</t>
  </si>
  <si>
    <t>862a76f2-f15e-409c-b297-fa7ff719ae43</t>
  </si>
  <si>
    <t>WILLIAM WALTON</t>
  </si>
  <si>
    <t>kristina01@mcguire-thomas.com</t>
  </si>
  <si>
    <t>003742ae-75e9-43d8-aa53-dbd6655fdaa5</t>
  </si>
  <si>
    <t>CHRISTINA JACKSON</t>
  </si>
  <si>
    <t>lopezmichaela@yahoo.com</t>
  </si>
  <si>
    <t>af496395-2775-457e-bea6-ca65b960df1f</t>
  </si>
  <si>
    <t>cory86@lewis.info</t>
  </si>
  <si>
    <t xml:space="preserve"> 2022-10-13</t>
  </si>
  <si>
    <t>acbc63ed-d1dd-43e6-887f-70f0e5e4b935</t>
  </si>
  <si>
    <t>JESSICA LONG</t>
  </si>
  <si>
    <t>tracy90@blackwell.com</t>
  </si>
  <si>
    <t>d2bfbc31-805f-4a69-9700-78c15cbe693e</t>
  </si>
  <si>
    <t>KYLE SANDERS</t>
  </si>
  <si>
    <t>devinlopez@turner.com</t>
  </si>
  <si>
    <t xml:space="preserve"> 2023-12-20</t>
  </si>
  <si>
    <t>26976497-6cfb-4acc-ae0c-5488a76f7d3c</t>
  </si>
  <si>
    <t>JAMES NICHOLSON</t>
  </si>
  <si>
    <t>susan62@sanders.com</t>
  </si>
  <si>
    <t>afa1ff17-58a6-4190-9527-ed08ce65050b</t>
  </si>
  <si>
    <t>MARY SULLIVAN</t>
  </si>
  <si>
    <t>luisandrews@parks-smith.biz</t>
  </si>
  <si>
    <t>6ccb9163-4d8e-4d5e-8df4-73bbc577d3a5</t>
  </si>
  <si>
    <t>MARK MUNOZ</t>
  </si>
  <si>
    <t>kimberly58@yahoo.com</t>
  </si>
  <si>
    <t>6c8f8833-fb11-4ab6-adc8-6df8c9162eb7</t>
  </si>
  <si>
    <t>JANET LEONARD</t>
  </si>
  <si>
    <t>rogerssarah@scott.info</t>
  </si>
  <si>
    <t>0a333eef-481e-47f3-b6fa-b8280c6d5a71</t>
  </si>
  <si>
    <t>JOHN RICHARDSON</t>
  </si>
  <si>
    <t>ronald40@hotmail.com</t>
  </si>
  <si>
    <t>6ac475a5-5b5c-46c5-8b11-c1812dc12143</t>
  </si>
  <si>
    <t>FREDERICK FIELDS</t>
  </si>
  <si>
    <t>jessica86@thompson.com</t>
  </si>
  <si>
    <t>7e52c22c-a207-4bf3-a507-68f2ba0ebd56</t>
  </si>
  <si>
    <t>DONALD BONILLA</t>
  </si>
  <si>
    <t>uwilliams@johnson-lynch.com</t>
  </si>
  <si>
    <t xml:space="preserve"> 2022-12-07</t>
  </si>
  <si>
    <t>1429ef31-b9b3-40ee-baf2-be80833bde78</t>
  </si>
  <si>
    <t>MARK TURNER</t>
  </si>
  <si>
    <t>whitejulie@hotmail.com</t>
  </si>
  <si>
    <t>d63c04c0-144b-48bc-a207-6595be209925</t>
  </si>
  <si>
    <t>TRACI LEON</t>
  </si>
  <si>
    <t>christina83@hotmail.com</t>
  </si>
  <si>
    <t xml:space="preserve"> 2025-03-05</t>
  </si>
  <si>
    <t>0bb5c276-abe3-47f3-8066-703846dfe43f</t>
  </si>
  <si>
    <t>SUSAN GREGORY</t>
  </si>
  <si>
    <t>russellandrew@yahoo.com</t>
  </si>
  <si>
    <t xml:space="preserve"> 2023-03-10</t>
  </si>
  <si>
    <t>76628c4e-445d-4a87-8657-3d382138681b</t>
  </si>
  <si>
    <t>VANESSA FLORES</t>
  </si>
  <si>
    <t>andrewnguyen@carr.org</t>
  </si>
  <si>
    <t>98610b0b-a280-460f-abb7-3dac96818aed</t>
  </si>
  <si>
    <t>JAMES SPEARS</t>
  </si>
  <si>
    <t>matthew57@murray.info</t>
  </si>
  <si>
    <t>ac48ceaf-2b85-4fb7-b29e-21268840e78a</t>
  </si>
  <si>
    <t>JAMIE GUERRERO</t>
  </si>
  <si>
    <t>whoffman@clark.com</t>
  </si>
  <si>
    <t>7395734b-50b9-4f30-8038-32d04ab4ea29</t>
  </si>
  <si>
    <t>ALYSSA WEBER</t>
  </si>
  <si>
    <t>annette60@hawkins-henry.com</t>
  </si>
  <si>
    <t>60e0b673-21b6-4b84-899f-ad03ebd23573</t>
  </si>
  <si>
    <t>SARAH DAVIS</t>
  </si>
  <si>
    <t>victoriaduncan@hancock.biz</t>
  </si>
  <si>
    <t>37bea260-c053-4253-9a1e-490d6894844f</t>
  </si>
  <si>
    <t>KYLE FLORES</t>
  </si>
  <si>
    <t>beckgloria@hotmail.com</t>
  </si>
  <si>
    <t>8852787c-891e-4aa2-8097-09fa5159b574</t>
  </si>
  <si>
    <t>SCOTT SIMPSON</t>
  </si>
  <si>
    <t>margaret72@gmail.com</t>
  </si>
  <si>
    <t>d4721e33-885c-4793-80da-b7f849d5182c</t>
  </si>
  <si>
    <t>JOHN JACKSON</t>
  </si>
  <si>
    <t>acarpenter@jenkins-fields.org</t>
  </si>
  <si>
    <t>80dc4873-9eb3-48ad-9c15-b25e2379750a</t>
  </si>
  <si>
    <t>MS. MONIQUE DOUGHERTY MD</t>
  </si>
  <si>
    <t>ashleykennedy@crane.org</t>
  </si>
  <si>
    <t>dd0a4a6e-82e6-414d-8d53-a19063abbef5</t>
  </si>
  <si>
    <t>THOMAS ELLIS</t>
  </si>
  <si>
    <t>thomasmarquez@morris.com</t>
  </si>
  <si>
    <t>758daaee-760f-4d95-93dd-bda134fe6da8</t>
  </si>
  <si>
    <t>LARRY FRITZ</t>
  </si>
  <si>
    <t>hporter@massey.com</t>
  </si>
  <si>
    <t>01c31adc-11e1-4ee9-b664-b2b9b8d80619</t>
  </si>
  <si>
    <t>MELANIE RUSSELL</t>
  </si>
  <si>
    <t>ajones@yahoo.com</t>
  </si>
  <si>
    <t>9b62d6d2-c6cf-47bf-b73e-54c31ef8aca7</t>
  </si>
  <si>
    <t>KIMBERLY JOHNSON</t>
  </si>
  <si>
    <t>carterraymond@hotmail.com</t>
  </si>
  <si>
    <t xml:space="preserve"> 2024-09-06</t>
  </si>
  <si>
    <t>ed696cb3-b774-461d-a641-01fa5d0607cc</t>
  </si>
  <si>
    <t>MARIE PATTERSON</t>
  </si>
  <si>
    <t>thomasjose@molina.biz</t>
  </si>
  <si>
    <t>3e39bf9b-e9b8-43ea-a456-d76756ff66fd</t>
  </si>
  <si>
    <t>CHRISTINE DAVIS</t>
  </si>
  <si>
    <t>fnolan@sherman.com</t>
  </si>
  <si>
    <t>06a4093b-49d6-43b1-8593-53fa25e4e633</t>
  </si>
  <si>
    <t>JACOB COX</t>
  </si>
  <si>
    <t>shirley29@hotmail.com</t>
  </si>
  <si>
    <t>ac5bfe79-709a-41ab-b68c-55b279ac446d</t>
  </si>
  <si>
    <t>PATRICK NEAL</t>
  </si>
  <si>
    <t>michele43@rosales.com</t>
  </si>
  <si>
    <t>5d39b505-4269-4d14-8316-cde595906901</t>
  </si>
  <si>
    <t>NICHOLE FERRELL</t>
  </si>
  <si>
    <t>kmontgomery@yahoo.com</t>
  </si>
  <si>
    <t>8047c7e1-da44-4e00-964e-81dd27e78bba</t>
  </si>
  <si>
    <t>JAMES GRIMES</t>
  </si>
  <si>
    <t>monicaolson@yahoo.com</t>
  </si>
  <si>
    <t>1093a05b-f26b-4379-ab32-dc3a03a4bf4b</t>
  </si>
  <si>
    <t>ERIC WALKER</t>
  </si>
  <si>
    <t>santosmichael@yahoo.com</t>
  </si>
  <si>
    <t>031f9724-e803-48e2-a37d-afcae9a6df13</t>
  </si>
  <si>
    <t>SARAH LOGAN</t>
  </si>
  <si>
    <t>michaeljohnson@garcia.net</t>
  </si>
  <si>
    <t>df63bcb2-89a8-4d04-bdc3-13b8d8bb254c</t>
  </si>
  <si>
    <t>ROBERT GRIFFIN</t>
  </si>
  <si>
    <t>jonathanstevenson@mayer.info</t>
  </si>
  <si>
    <t>440910e2-9bf0-42e7-bab8-7bb60a4cb231</t>
  </si>
  <si>
    <t>ANNA LEE</t>
  </si>
  <si>
    <t>alexandrabrown@sanchez.info</t>
  </si>
  <si>
    <t>c80aa7cf-e1b3-4498-8974-7baf19283cfc</t>
  </si>
  <si>
    <t>RICHARD JONES</t>
  </si>
  <si>
    <t>ramosthomas@gmail.com</t>
  </si>
  <si>
    <t>7cbb2627-9929-47c7-b709-d7d396e15645</t>
  </si>
  <si>
    <t>ADAM JORDAN</t>
  </si>
  <si>
    <t>mwaters@shaffer.com</t>
  </si>
  <si>
    <t>454f6d2d-99f2-487c-a83c-3806c12adc55</t>
  </si>
  <si>
    <t>CHRISTOPHER HUNTER MD</t>
  </si>
  <si>
    <t>michelle35@yahoo.com</t>
  </si>
  <si>
    <t>a03c67ff-4f0d-47bc-80c8-b0838faf04ba</t>
  </si>
  <si>
    <t>WILLIAM BAUTISTA</t>
  </si>
  <si>
    <t>floresterri@yahoo.com</t>
  </si>
  <si>
    <t>c2ac0d6d-10c8-4179-adc5-852129c2f1f9</t>
  </si>
  <si>
    <t>ERIC SCHAEFER</t>
  </si>
  <si>
    <t>dana82@gmail.com</t>
  </si>
  <si>
    <t>4ea4ae73-3695-4a61-bb57-6da7c34a4fa6</t>
  </si>
  <si>
    <t>ERICA MORENO</t>
  </si>
  <si>
    <t>sara39@moore.com</t>
  </si>
  <si>
    <t xml:space="preserve"> 2022-11-10</t>
  </si>
  <si>
    <t>535fd8d2-2839-4888-a99f-8c039c310930</t>
  </si>
  <si>
    <t>VERONICA VALDEZ</t>
  </si>
  <si>
    <t>jeremy47@yahoo.com</t>
  </si>
  <si>
    <t>ba09a484-556e-40d1-8e65-3eee251dd64e</t>
  </si>
  <si>
    <t>PATRICK COLE</t>
  </si>
  <si>
    <t>afarmer@yahoo.com</t>
  </si>
  <si>
    <t>a552abc6-5a86-403a-a8a6-50cef7fb68d5</t>
  </si>
  <si>
    <t>VANESSA WANG</t>
  </si>
  <si>
    <t>jasonmoran@wall-johnson.biz</t>
  </si>
  <si>
    <t>bd303739-8f5a-4787-8edd-8e22536019db</t>
  </si>
  <si>
    <t>DANIEL SHAW</t>
  </si>
  <si>
    <t>jonesethan@hotmail.com</t>
  </si>
  <si>
    <t>784983ff-97ca-4ef5-b8a4-c19ff105c2d8</t>
  </si>
  <si>
    <t>THERESA HARRINGTON</t>
  </si>
  <si>
    <t>mwright@hotmail.com</t>
  </si>
  <si>
    <t>a3beb445-0e5d-4626-99f7-f7750f2f633b</t>
  </si>
  <si>
    <t>JOSHUA KIM</t>
  </si>
  <si>
    <t>ruiznicole@gmail.com</t>
  </si>
  <si>
    <t>69ed5072-bb81-4774-8676-51b3fa286316</t>
  </si>
  <si>
    <t>SHELLY LAWRENCE</t>
  </si>
  <si>
    <t>gonzalesmark@farmer.com</t>
  </si>
  <si>
    <t>c5188d4d-c5a8-446c-a3f5-aea605981489</t>
  </si>
  <si>
    <t>RICHARD DAWSON</t>
  </si>
  <si>
    <t>rebecca73@gmail.com</t>
  </si>
  <si>
    <t>5cb9635c-75f7-4b07-ba49-62d177e43d33</t>
  </si>
  <si>
    <t>MICHAEL PADILLA</t>
  </si>
  <si>
    <t>taylordawn@yahoo.com</t>
  </si>
  <si>
    <t>0c4bc3d2-cc50-45cf-bc81-ed5ace5a4372</t>
  </si>
  <si>
    <t>AMY MAYO</t>
  </si>
  <si>
    <t>knightwendy@hotmail.com</t>
  </si>
  <si>
    <t>485b841f-7df4-4531-89ef-698aca46739f</t>
  </si>
  <si>
    <t>MADISON NAVARRO</t>
  </si>
  <si>
    <t>schmidtlauren@berry.org</t>
  </si>
  <si>
    <t>12b59aa4-c07d-4001-b0de-0010fe31f408</t>
  </si>
  <si>
    <t>JESSICA HILL</t>
  </si>
  <si>
    <t>debrajones@hotmail.com</t>
  </si>
  <si>
    <t>c7f7040b-8718-4322-b43c-6de656fdc504</t>
  </si>
  <si>
    <t>SAMANTHA REYNOLDS</t>
  </si>
  <si>
    <t>aandrews@clayton.biz</t>
  </si>
  <si>
    <t>9599b267-390f-416d-9b06-f07242442fce</t>
  </si>
  <si>
    <t>ERIN ELLIS</t>
  </si>
  <si>
    <t>patricia92@mejia.com</t>
  </si>
  <si>
    <t>9a178669-888e-48e7-86b6-a5f419d45a55</t>
  </si>
  <si>
    <t>AMANDA ANDERSON</t>
  </si>
  <si>
    <t>murphyleslie@gmail.com</t>
  </si>
  <si>
    <t xml:space="preserve"> 2023-03-04</t>
  </si>
  <si>
    <t>29cd4d5c-4d8c-49c6-b3a2-b47b35746477</t>
  </si>
  <si>
    <t>DEVIN MAYER</t>
  </si>
  <si>
    <t>anthony71@johnson-dillon.com</t>
  </si>
  <si>
    <t>66308af8-7044-4b51-b262-4be80c994ec1</t>
  </si>
  <si>
    <t>RAY LAWRENCE</t>
  </si>
  <si>
    <t>costawilliam@ramsey.com</t>
  </si>
  <si>
    <t>bfeb32a4-5bbf-485b-9ad7-5864bd9ab6d9</t>
  </si>
  <si>
    <t>JENNIFER CLARK MD</t>
  </si>
  <si>
    <t>hscott@yahoo.com</t>
  </si>
  <si>
    <t>6b8608d1-cdac-4327-a149-96d101db80b4</t>
  </si>
  <si>
    <t>SCOTT GOMEZ</t>
  </si>
  <si>
    <t>hamiltonmelanie@yahoo.com</t>
  </si>
  <si>
    <t>a682c0fb-159e-4c9f-b382-c1aeffecc4eb</t>
  </si>
  <si>
    <t>JEAN RUIZ</t>
  </si>
  <si>
    <t>brandon32@hotmail.com</t>
  </si>
  <si>
    <t xml:space="preserve"> 2023-05-17</t>
  </si>
  <si>
    <t>23e57b50-27df-46e0-84c4-69b120c13845</t>
  </si>
  <si>
    <t>PAMELA BROWN</t>
  </si>
  <si>
    <t>nathan62@thompson-mayer.com</t>
  </si>
  <si>
    <t>ecc9d15a-e10b-4781-9d75-18d42e7e4cef</t>
  </si>
  <si>
    <t>CHRISTOPHER JIMENEZ</t>
  </si>
  <si>
    <t>qgarrett@hotmail.com</t>
  </si>
  <si>
    <t>54e28fa6-069c-4c0a-8884-4f88074a588f</t>
  </si>
  <si>
    <t>JOHN MOSS</t>
  </si>
  <si>
    <t>ywilliams@sharp.com</t>
  </si>
  <si>
    <t>10fab909-fcfa-4e61-ab7d-71bc17956e87</t>
  </si>
  <si>
    <t>JOHN LUCERO</t>
  </si>
  <si>
    <t>melodypacheco@gmail.com</t>
  </si>
  <si>
    <t>e7235658-e648-47ae-b830-4c6c79eb1797</t>
  </si>
  <si>
    <t>FRANK FERNANDEZ</t>
  </si>
  <si>
    <t>kvasquez@martinez.com</t>
  </si>
  <si>
    <t>be41635f-150a-4643-a8c1-fb6439bdc3ed</t>
  </si>
  <si>
    <t>JARED EATON</t>
  </si>
  <si>
    <t>jeremylopez@turner.org</t>
  </si>
  <si>
    <t>e2327c25-fcd6-4aba-93c1-392f8453d803</t>
  </si>
  <si>
    <t>STEVEN MURPHY</t>
  </si>
  <si>
    <t>bethmichael@gmail.com</t>
  </si>
  <si>
    <t>32a95261-cb50-4aa3-8c4a-ef81a1c2e70c</t>
  </si>
  <si>
    <t>ALEXIS WALTERS</t>
  </si>
  <si>
    <t>randysmith@webb-cooper.org</t>
  </si>
  <si>
    <t>74047ec7-36ff-412d-be21-81fd73bd185b</t>
  </si>
  <si>
    <t>KIMBERLY WILSON</t>
  </si>
  <si>
    <t>matthew24@yahoo.com</t>
  </si>
  <si>
    <t>a9caa03d-74d1-4024-8c84-c302c5a24d77</t>
  </si>
  <si>
    <t>SCOTT HINES</t>
  </si>
  <si>
    <t>caseyronald@gmail.com</t>
  </si>
  <si>
    <t>f99f5c06-3a24-4e17-9836-a02720507d45</t>
  </si>
  <si>
    <t>BRIAN PIERCE</t>
  </si>
  <si>
    <t>morganparker@yahoo.com</t>
  </si>
  <si>
    <t>f75ef2cf-153d-4754-b086-424afbfbd9f9</t>
  </si>
  <si>
    <t>KATHY SANDERS</t>
  </si>
  <si>
    <t>marywalker@gonzalez.com</t>
  </si>
  <si>
    <t>901919b7-26da-4a1c-87a9-ff3099d6f609</t>
  </si>
  <si>
    <t>KELLY MCBRIDE</t>
  </si>
  <si>
    <t>heatherosborn@gmail.com</t>
  </si>
  <si>
    <t>2a6716d4-ae2e-4dd2-99a2-a60228a3d3a3</t>
  </si>
  <si>
    <t>SHANNON PEREZ</t>
  </si>
  <si>
    <t>rgarrison@haley.com</t>
  </si>
  <si>
    <t>6bd7f764-f8d5-42a7-8591-5047e6a517d0</t>
  </si>
  <si>
    <t>JULIE TAYLOR</t>
  </si>
  <si>
    <t>jonesjeanette@hotmail.com</t>
  </si>
  <si>
    <t>9cf540d9-bbc4-4107-ac4d-25503570f44d</t>
  </si>
  <si>
    <t>ANDREA FISCHER</t>
  </si>
  <si>
    <t>timothymartin@myers.biz</t>
  </si>
  <si>
    <t>d5969658-3fa2-4ffd-b180-c811976710d7</t>
  </si>
  <si>
    <t>DARRELL RUSH</t>
  </si>
  <si>
    <t>vmartinez@blackburn.com</t>
  </si>
  <si>
    <t>85475ee1-1e06-496a-a302-7b2102c1c269</t>
  </si>
  <si>
    <t>BRIAN FULLER</t>
  </si>
  <si>
    <t>donnaevans@gmail.com</t>
  </si>
  <si>
    <t>fceae86b-f311-43a1-85a8-8731e00f6ea2</t>
  </si>
  <si>
    <t>RYAN SCOTT</t>
  </si>
  <si>
    <t>trichards@hotmail.com</t>
  </si>
  <si>
    <t>85d8cc08-3981-4354-8a85-fbd1c22a6772</t>
  </si>
  <si>
    <t>ZACHARY MORRISON</t>
  </si>
  <si>
    <t>mollyortega@hotmail.com</t>
  </si>
  <si>
    <t xml:space="preserve"> 2024-06-21</t>
  </si>
  <si>
    <t>1aedbcfd-a357-44ea-8e80-c78a6bf2d5d9</t>
  </si>
  <si>
    <t>DIANA RAMSEY</t>
  </si>
  <si>
    <t>danielle56@hotmail.com</t>
  </si>
  <si>
    <t>034f2029-1545-4b48-9b4e-279bfbab907a</t>
  </si>
  <si>
    <t>ROBERT SANCHEZ</t>
  </si>
  <si>
    <t>brittanywade@gmail.com</t>
  </si>
  <si>
    <t xml:space="preserve"> 2023-06-20</t>
  </si>
  <si>
    <t>90cc7a42-d660-4275-9b4c-ccb08f881e63</t>
  </si>
  <si>
    <t>JOSEPH SCHAEFER</t>
  </si>
  <si>
    <t>guzmanbrittany@hotmail.com</t>
  </si>
  <si>
    <t>f77b9742-1e12-4bed-984c-4178935c31d1</t>
  </si>
  <si>
    <t>HEATHER CHAMBERS</t>
  </si>
  <si>
    <t>chiggins@yahoo.com</t>
  </si>
  <si>
    <t xml:space="preserve"> 2022-10-26</t>
  </si>
  <si>
    <t>75f3405d-da2b-41b7-b0b3-e6dfc9c34dd8</t>
  </si>
  <si>
    <t>KELLY BENTLEY</t>
  </si>
  <si>
    <t>robinsonhenry@hotmail.com</t>
  </si>
  <si>
    <t>69824369-ebb1-4253-8ad2-a7ba194b3b6e</t>
  </si>
  <si>
    <t>MONICA ATKINSON</t>
  </si>
  <si>
    <t>loretta55@gmail.com</t>
  </si>
  <si>
    <t>53133ea1-0c3c-400f-88a1-34aa722d8397</t>
  </si>
  <si>
    <t>WILLIAM BAKER</t>
  </si>
  <si>
    <t>angelaboyer@morris.com</t>
  </si>
  <si>
    <t>5a0fdf61-5571-4266-96c0-2601db4d2d18</t>
  </si>
  <si>
    <t>NATALIE HUFF</t>
  </si>
  <si>
    <t>maria11@sullivan.biz</t>
  </si>
  <si>
    <t>7c45d65d-b517-48ef-9b21-3e3143c2181f</t>
  </si>
  <si>
    <t>ROBERT HUANG</t>
  </si>
  <si>
    <t>marcusrodriguez@collins.com</t>
  </si>
  <si>
    <t xml:space="preserve"> 2023-04-05</t>
  </si>
  <si>
    <t>9e541d3e-65e1-4146-ad8b-62b689cb09aa</t>
  </si>
  <si>
    <t>CHRISTINA DAVIS</t>
  </si>
  <si>
    <t>dustin58@yahoo.com</t>
  </si>
  <si>
    <t xml:space="preserve"> 2024-10-11</t>
  </si>
  <si>
    <t>1a873c25-629f-4962-abd7-95f5220e674e</t>
  </si>
  <si>
    <t>NANCY WALTER</t>
  </si>
  <si>
    <t>nguyenjeffrey@gmail.com</t>
  </si>
  <si>
    <t>fe20193b-aae2-4d63-a7ae-daae8c48e3f4</t>
  </si>
  <si>
    <t>JOHNNY WHITAKER</t>
  </si>
  <si>
    <t>nancyalexander@thomas.com</t>
  </si>
  <si>
    <t>d682a0b4-7bb7-4c42-9cba-7bc6db872c8f</t>
  </si>
  <si>
    <t>JUSTIN MURILLO</t>
  </si>
  <si>
    <t>hlopez@ross.biz</t>
  </si>
  <si>
    <t xml:space="preserve"> 2022-06-27</t>
  </si>
  <si>
    <t>5d2d113b-fb5e-4c15-8bfa-e8d6b4ed4d1d</t>
  </si>
  <si>
    <t>DEBORAH WOOD</t>
  </si>
  <si>
    <t>amber12@heath-andersen.com</t>
  </si>
  <si>
    <t>fb2389d3-18bc-4e3b-a0f6-b8d894369f5d</t>
  </si>
  <si>
    <t>VICTORIA ERICKSON</t>
  </si>
  <si>
    <t>aguirrecassandra@hotmail.com</t>
  </si>
  <si>
    <t>f9fb722d-a51c-4d2a-b3bf-bdabb7b24f20</t>
  </si>
  <si>
    <t>VICTORIA MARSHALL</t>
  </si>
  <si>
    <t>fmontgomery@graham.net</t>
  </si>
  <si>
    <t>e555e087-0ebb-41ae-a678-97538f1a5d4a</t>
  </si>
  <si>
    <t>SEAN HERNANDEZ</t>
  </si>
  <si>
    <t>blevinsjoshua@yahoo.com</t>
  </si>
  <si>
    <t>6e4ae071-7da5-4648-9905-6421b6af49df</t>
  </si>
  <si>
    <t>TERRI ANDERSEN</t>
  </si>
  <si>
    <t>scollins@torres.net</t>
  </si>
  <si>
    <t>faecfb4c-8a24-4d57-842c-40ce24ec755d</t>
  </si>
  <si>
    <t>EMILY SMITH</t>
  </si>
  <si>
    <t>briana19@moreno.com</t>
  </si>
  <si>
    <t>c61371c1-99fd-42a4-bad2-fd693fb15376</t>
  </si>
  <si>
    <t>CASSIE WHITE</t>
  </si>
  <si>
    <t>riveraclinton@yahoo.com</t>
  </si>
  <si>
    <t xml:space="preserve"> 2023-03-24</t>
  </si>
  <si>
    <t>632fff79-af73-4c45-b2f3-9f61b3700e92</t>
  </si>
  <si>
    <t>JANE WELLS</t>
  </si>
  <si>
    <t>codykelly@hotmail.com</t>
  </si>
  <si>
    <t>173a603d-7feb-45e2-8083-ff8fe10a5f9f</t>
  </si>
  <si>
    <t>JAMES PEREZ</t>
  </si>
  <si>
    <t>shannon18@smith-obrien.net</t>
  </si>
  <si>
    <t>2b23ace0-1872-4dc7-9f86-8f8baec61694</t>
  </si>
  <si>
    <t>ztorres@hotmail.com</t>
  </si>
  <si>
    <t>f4a985b0-11c3-4e19-9bfe-ed4a5ff540ca</t>
  </si>
  <si>
    <t>MARK JIMENEZ</t>
  </si>
  <si>
    <t>collin29@berry-vance.com</t>
  </si>
  <si>
    <t>71f27f0f-d1a9-4f91-9079-fe4e261b047a</t>
  </si>
  <si>
    <t>ANDREW MEDINA</t>
  </si>
  <si>
    <t>savannah15@white.info</t>
  </si>
  <si>
    <t xml:space="preserve"> 2024-07-22</t>
  </si>
  <si>
    <t>72abe7ff-c8b8-447b-a38b-66acd4eee313</t>
  </si>
  <si>
    <t>MARY JONES</t>
  </si>
  <si>
    <t>donald73@williams-brown.info</t>
  </si>
  <si>
    <t>975481a3-d6cc-47cd-812e-3882b527ba0a</t>
  </si>
  <si>
    <t>JOSEPH ALVARADO</t>
  </si>
  <si>
    <t>psherman@gmail.com</t>
  </si>
  <si>
    <t>c37637d6-72a9-4fa1-a2ae-8888520041ca</t>
  </si>
  <si>
    <t>TONY SIMMONS</t>
  </si>
  <si>
    <t>bmiller@yahoo.com</t>
  </si>
  <si>
    <t xml:space="preserve"> 2023-08-07</t>
  </si>
  <si>
    <t>9c12e3c9-7bee-4582-8fae-46a9524ec63c</t>
  </si>
  <si>
    <t>JONATHAN HARTMAN</t>
  </si>
  <si>
    <t>rosebobby@gmail.com</t>
  </si>
  <si>
    <t>e67882ae-bf73-4026-9664-6ca5e4602d31</t>
  </si>
  <si>
    <t>CARRIE EDWARDS</t>
  </si>
  <si>
    <t>williamskevin@bell.com</t>
  </si>
  <si>
    <t>8224da50-bd10-469f-af0d-c87bdfab24e2</t>
  </si>
  <si>
    <t>CASSANDRA WOOD</t>
  </si>
  <si>
    <t>coreydodson@joseph.com</t>
  </si>
  <si>
    <t>9ceeaf74-a3f2-43db-9236-948e34ecb64f</t>
  </si>
  <si>
    <t>THOMAS HARRIS</t>
  </si>
  <si>
    <t>adam35@benitez.com</t>
  </si>
  <si>
    <t>9947c98a-2444-4277-a7ea-f6650b752e49</t>
  </si>
  <si>
    <t>MICHAEL MACIAS</t>
  </si>
  <si>
    <t>jamie46@hotmail.com</t>
  </si>
  <si>
    <t>608bb508-69e4-4d26-92d4-7ec76a77982b</t>
  </si>
  <si>
    <t>STEVEN MONTOYA</t>
  </si>
  <si>
    <t>carol60@hotmail.com</t>
  </si>
  <si>
    <t>3914dce2-b083-47e1-a9b7-f1f520fed1f3</t>
  </si>
  <si>
    <t>BRIAN MOORE</t>
  </si>
  <si>
    <t>whitemark@hotmail.com</t>
  </si>
  <si>
    <t>ee3d114e-b70b-4594-ae4f-d45ff48fab06</t>
  </si>
  <si>
    <t>DOMINIQUE MITCHELL</t>
  </si>
  <si>
    <t>juarezralph@gmail.com</t>
  </si>
  <si>
    <t>3366da87-7f7a-478c-98b1-3a9d8e041844</t>
  </si>
  <si>
    <t>ZACHARY HARRISON</t>
  </si>
  <si>
    <t>perezmarissa@miller.com</t>
  </si>
  <si>
    <t>7027e1f1-5ef3-4d4d-9d85-aa726f9a544a</t>
  </si>
  <si>
    <t>JESSICA HAMMOND</t>
  </si>
  <si>
    <t>jennywilliams@fry.com</t>
  </si>
  <si>
    <t>e6ccd201-335d-4080-b647-f43f59a14829</t>
  </si>
  <si>
    <t>JEANNE HERNANDEZ</t>
  </si>
  <si>
    <t>perezcourtney@yahoo.com</t>
  </si>
  <si>
    <t>df0ff647-067a-41d7-b059-e387b89f52d2</t>
  </si>
  <si>
    <t>RYAN GUZMAN</t>
  </si>
  <si>
    <t>douglasbrandt@gmail.com</t>
  </si>
  <si>
    <t>849ebfa5-68f0-4a5d-90ac-72bdaf4c9dfc</t>
  </si>
  <si>
    <t>benjamin13@gmail.com</t>
  </si>
  <si>
    <t>d04f0a71-0ef4-43a2-900d-df1600e03200</t>
  </si>
  <si>
    <t>KEITH VINCENT</t>
  </si>
  <si>
    <t>smithmadison@pineda-newman.com</t>
  </si>
  <si>
    <t>7479d994-a2fe-4cb4-bcec-1791fae9df3f</t>
  </si>
  <si>
    <t>STEVEN GIBSON</t>
  </si>
  <si>
    <t>drewwalsh@gmail.com</t>
  </si>
  <si>
    <t>290a8303-e1c6-47c2-81d8-93a5ffc7aba2</t>
  </si>
  <si>
    <t>ALEX TRUJILLO</t>
  </si>
  <si>
    <t>stevensjennifer@christian.com</t>
  </si>
  <si>
    <t>e23509a8-6bcf-4fa4-a7e2-020ef11f1e97</t>
  </si>
  <si>
    <t>ucox@hotmail.com</t>
  </si>
  <si>
    <t>34b6d9da-87a9-4faf-b92a-b1b72213cdad</t>
  </si>
  <si>
    <t>MICHEAL CARROLL</t>
  </si>
  <si>
    <t>wkelley@yahoo.com</t>
  </si>
  <si>
    <t>64907a63-36a8-453d-8e90-ee87a4dd2fe1</t>
  </si>
  <si>
    <t>BRIAN PEARSON</t>
  </si>
  <si>
    <t>nwilliams@yahoo.com</t>
  </si>
  <si>
    <t>6260dcbe-a8de-4b1c-a81e-c259e3d21a33</t>
  </si>
  <si>
    <t>JESSICA HAHN</t>
  </si>
  <si>
    <t>paulestrada@terrell-becker.com</t>
  </si>
  <si>
    <t>cd03a402-c827-47c0-9337-bb3466e1608e</t>
  </si>
  <si>
    <t>JASON MCDONALD</t>
  </si>
  <si>
    <t>wstewart@schmidt.com</t>
  </si>
  <si>
    <t xml:space="preserve"> 2025-02-15</t>
  </si>
  <si>
    <t>eb9060cb-0238-4c49-857e-ccfa15f3b747</t>
  </si>
  <si>
    <t>AMY PHELPS</t>
  </si>
  <si>
    <t>james23@yahoo.com</t>
  </si>
  <si>
    <t>50c49c2b-e8c4-41fc-9f8c-1c815ce9a3d3</t>
  </si>
  <si>
    <t>SANDRA ALVAREZ</t>
  </si>
  <si>
    <t>kevin82@martin.net</t>
  </si>
  <si>
    <t xml:space="preserve"> 2022-09-05</t>
  </si>
  <si>
    <t>8d64ec21-8fc9-4778-a885-10d168e0c800</t>
  </si>
  <si>
    <t>MELISSA CAMPBELL</t>
  </si>
  <si>
    <t>beckdwayne@davis-williams.biz</t>
  </si>
  <si>
    <t>c463299a-2ba3-41ef-ba14-cf98611e6047</t>
  </si>
  <si>
    <t>MICHAEL MEYERS</t>
  </si>
  <si>
    <t>sethsmith@yahoo.com</t>
  </si>
  <si>
    <t>56fb9a22-e2b6-4f5d-9805-2a559118b0e6</t>
  </si>
  <si>
    <t>STACEY JONES MD</t>
  </si>
  <si>
    <t>hrangel@hotmail.com</t>
  </si>
  <si>
    <t>4ad76a0d-5219-4d62-a25c-6c5cf629c955</t>
  </si>
  <si>
    <t>TIFFANY MILLER</t>
  </si>
  <si>
    <t>howellbrittany@gmail.com</t>
  </si>
  <si>
    <t>836fad38-3128-4dc8-80b1-fb20d9ebb495</t>
  </si>
  <si>
    <t>JOSEPH MOON</t>
  </si>
  <si>
    <t>rebecca03@hotmail.com</t>
  </si>
  <si>
    <t>6ed5ca30-ff03-41a9-b2ed-257b435b6625</t>
  </si>
  <si>
    <t>DON CARNEY</t>
  </si>
  <si>
    <t>cookanthony@hotmail.com</t>
  </si>
  <si>
    <t>4d7e6eeb-04eb-4694-92da-e5a7bc11733c</t>
  </si>
  <si>
    <t>TANNER JAMES</t>
  </si>
  <si>
    <t>heidi55@nash.com</t>
  </si>
  <si>
    <t>42f76d43-b818-4f1c-98a3-2011f1624df9</t>
  </si>
  <si>
    <t>KATHERINE ADAMS</t>
  </si>
  <si>
    <t>trujillorobin@hotmail.com</t>
  </si>
  <si>
    <t>ce64debe-20e7-418a-8f8d-a52b05e3d107</t>
  </si>
  <si>
    <t>DANA THOMPSON</t>
  </si>
  <si>
    <t>ashleyyoung@shields.com</t>
  </si>
  <si>
    <t>12049b0a-9e11-471c-a8ae-6b4bdec2c775</t>
  </si>
  <si>
    <t>MARK SAVAGE</t>
  </si>
  <si>
    <t>kristi19@gmail.com</t>
  </si>
  <si>
    <t>eb0230a0-3313-4402-a382-d280b44304e9</t>
  </si>
  <si>
    <t>ANGELA DAVIS</t>
  </si>
  <si>
    <t>hamiltongina@williams.biz</t>
  </si>
  <si>
    <t>79de06cb-3150-4323-8782-6633a01d9aeb</t>
  </si>
  <si>
    <t>MICHELLE SIMPSON</t>
  </si>
  <si>
    <t>rroberts@hancock.com</t>
  </si>
  <si>
    <t>43651cb8-329d-4f9e-b964-8a0f2d0490a7</t>
  </si>
  <si>
    <t>JOSHUA KAUFMAN</t>
  </si>
  <si>
    <t>lopezmelinda@martin.org</t>
  </si>
  <si>
    <t>a3fe085b-81b4-4b37-a98b-4ff499ff70c6</t>
  </si>
  <si>
    <t>JEFFERY SUMMERS</t>
  </si>
  <si>
    <t>penatammy@campbell-martin.com</t>
  </si>
  <si>
    <t xml:space="preserve"> 2023-08-29</t>
  </si>
  <si>
    <t>bba04391-e716-4b38-981f-03df7e71bda8</t>
  </si>
  <si>
    <t>PERRY JORDAN</t>
  </si>
  <si>
    <t>rowlandemily@yahoo.com</t>
  </si>
  <si>
    <t>5c89f06e-ea1b-448f-aa94-d306c5798f5d</t>
  </si>
  <si>
    <t>LISA CHUNG</t>
  </si>
  <si>
    <t>shannon75@yahoo.com</t>
  </si>
  <si>
    <t>8bc135a9-503f-4053-bd34-d5ecc36f0008</t>
  </si>
  <si>
    <t>MRS. LAURIE WILLIAMS MD</t>
  </si>
  <si>
    <t>ynguyen@yahoo.com</t>
  </si>
  <si>
    <t>73c1d557-76e2-4e93-a62a-bbfede61f70d</t>
  </si>
  <si>
    <t>OSCAR CRUZ</t>
  </si>
  <si>
    <t>kristinajames@hernandez.com</t>
  </si>
  <si>
    <t>378ce7b7-2f14-4369-b22f-deb897cabad1</t>
  </si>
  <si>
    <t>JAMES HERNANDEZ</t>
  </si>
  <si>
    <t>andrewmyers@yahoo.com</t>
  </si>
  <si>
    <t>7c8d8aef-30a0-4e0b-ba4d-1f5747155ad3</t>
  </si>
  <si>
    <t>KATHRYN GRAHAM</t>
  </si>
  <si>
    <t>dcosta@ali-jones.com</t>
  </si>
  <si>
    <t>3c32f2ee-2437-4380-8a10-ff5a9b99f012</t>
  </si>
  <si>
    <t>KATHLEEN ROBINSON</t>
  </si>
  <si>
    <t>fryecrystal@yahoo.com</t>
  </si>
  <si>
    <t>6dd2c683-9e54-47bf-af1e-65964f844346</t>
  </si>
  <si>
    <t>LINDA MORENO</t>
  </si>
  <si>
    <t>lindsay25@hotmail.com</t>
  </si>
  <si>
    <t>5eb8e0db-7273-47af-8488-a0e81028f5b4</t>
  </si>
  <si>
    <t>DANIEL NGUYEN</t>
  </si>
  <si>
    <t>cynthia74@peterson.com</t>
  </si>
  <si>
    <t>f89c591d-9280-4c97-a1f7-6e1cc8169e32</t>
  </si>
  <si>
    <t>MICHELLE LYNCH</t>
  </si>
  <si>
    <t>belliott@dixon-davis.com</t>
  </si>
  <si>
    <t>7dae4677-877b-4b50-94d0-945b5257fa5d</t>
  </si>
  <si>
    <t>STEVEN VALENTINE</t>
  </si>
  <si>
    <t>colekimberly@yahoo.com</t>
  </si>
  <si>
    <t>0f1c0455-c71b-4b67-9907-a3145d20d8de</t>
  </si>
  <si>
    <t>DANIEL SMITH</t>
  </si>
  <si>
    <t>yhoffman@yahoo.com</t>
  </si>
  <si>
    <t>9ad24609-506d-4518-bc3b-9c087c152622</t>
  </si>
  <si>
    <t>CHRISTINA COCHRAN</t>
  </si>
  <si>
    <t>phillipsbruce@mills.com</t>
  </si>
  <si>
    <t>b35d8adb-6c49-48d4-a042-1eb5ca6beccd</t>
  </si>
  <si>
    <t>ALEXANDRA GREEN</t>
  </si>
  <si>
    <t>anthony61@marshall-browning.com</t>
  </si>
  <si>
    <t>282fbcce-8e25-4e3d-a1cc-06e5a03a5196</t>
  </si>
  <si>
    <t>OLIVIA RODRIGUEZ</t>
  </si>
  <si>
    <t>thill@hotmail.com</t>
  </si>
  <si>
    <t>20e7b6ef-9623-4346-a9b3-e2d348e636b5</t>
  </si>
  <si>
    <t>ALAN WILLIAMS</t>
  </si>
  <si>
    <t>uwood@hotmail.com</t>
  </si>
  <si>
    <t>6f2ba37e-a0fe-451e-8684-e4388cd5219a</t>
  </si>
  <si>
    <t>JENNIFER NGUYEN</t>
  </si>
  <si>
    <t>mario90@brown.com</t>
  </si>
  <si>
    <t>85d4f2c1-1a2d-4453-a6cd-497923d13c7f</t>
  </si>
  <si>
    <t>MIGUEL DAVIS</t>
  </si>
  <si>
    <t>matthew65@gmail.com</t>
  </si>
  <si>
    <t>865162a6-0fe9-4780-8b8c-6b6e668b179f</t>
  </si>
  <si>
    <t>RICHARD NEAL</t>
  </si>
  <si>
    <t>shanewilson@perez-brown.net</t>
  </si>
  <si>
    <t xml:space="preserve"> 2024-06-29</t>
  </si>
  <si>
    <t>ded7fbb9-f454-4f98-a712-cefef330f931</t>
  </si>
  <si>
    <t>FRANCISCO HUGHES</t>
  </si>
  <si>
    <t>dixonkeith@gmail.com</t>
  </si>
  <si>
    <t>8cced653-6a39-4c71-b276-c469b6f957dc</t>
  </si>
  <si>
    <t>CURTIS JOHNSON</t>
  </si>
  <si>
    <t>ssmith@perkins.net</t>
  </si>
  <si>
    <t>636f7abf-82c9-41df-9fd2-29bc8e673bc8</t>
  </si>
  <si>
    <t>DAKOTA LAWSON</t>
  </si>
  <si>
    <t>markgreen@gmail.com</t>
  </si>
  <si>
    <t>720f2288-0760-4502-b39f-51c3490ec6f3</t>
  </si>
  <si>
    <t>MARISA HUNT</t>
  </si>
  <si>
    <t>jackwilliams@gmail.com</t>
  </si>
  <si>
    <t>bc57003e-91f9-4586-827f-9590333c8c30</t>
  </si>
  <si>
    <t>SANDRA CRAIG</t>
  </si>
  <si>
    <t>steven39@yahoo.com</t>
  </si>
  <si>
    <t>032a0c06-4f55-458e-8618-93ec82d768c6</t>
  </si>
  <si>
    <t>CHRISTOPHER COOK</t>
  </si>
  <si>
    <t>dcortez@yahoo.com</t>
  </si>
  <si>
    <t>7ddee37d-ebba-4a66-aa4e-4d28c0fce144</t>
  </si>
  <si>
    <t>KYLE NORTON</t>
  </si>
  <si>
    <t>jensennicole@harvey.com</t>
  </si>
  <si>
    <t>ba8f3e6c-61a4-4d19-b1ef-7e0a4daeac5c</t>
  </si>
  <si>
    <t>CAITLIN BROWN</t>
  </si>
  <si>
    <t>tashaharmon@jones-butler.com</t>
  </si>
  <si>
    <t>1ebd55b6-e605-44a2-88f5-48e7c53bcc3a</t>
  </si>
  <si>
    <t>DENNIS CONRAD</t>
  </si>
  <si>
    <t>calhounjulie@mcguire.com</t>
  </si>
  <si>
    <t>3c1c09a3-b98d-45a7-960a-56e11cd27c9f</t>
  </si>
  <si>
    <t>STEPHEN NEAL</t>
  </si>
  <si>
    <t>andrew97@gmail.com</t>
  </si>
  <si>
    <t>65c51c9a-10ae-4dfc-b729-6854273e54e5</t>
  </si>
  <si>
    <t>AMANDA JIMENEZ</t>
  </si>
  <si>
    <t>athompson@hotmail.com</t>
  </si>
  <si>
    <t>c5001e3e-f59d-4194-9021-7062a8179850</t>
  </si>
  <si>
    <t>MICHELLE HIGGINS</t>
  </si>
  <si>
    <t>andrew43@norris.com</t>
  </si>
  <si>
    <t>8f16fac0-6f72-4ca4-9b64-3c30d5dc4812</t>
  </si>
  <si>
    <t>KATHERINE HALL</t>
  </si>
  <si>
    <t>michael95@hoover-stephens.com</t>
  </si>
  <si>
    <t>8d0fe9b5-b9e8-46d0-9f0b-b32fe6ddbbe3</t>
  </si>
  <si>
    <t>ERICA FOWLER</t>
  </si>
  <si>
    <t>bettywatson@yahoo.com</t>
  </si>
  <si>
    <t>c06cbd3f-ac33-4f9c-9071-365425cb49de</t>
  </si>
  <si>
    <t>MEGAN RUSSELL</t>
  </si>
  <si>
    <t>guzmannicole@yahoo.com</t>
  </si>
  <si>
    <t>c0f2b34e-7365-449b-b770-28e6a53d2350</t>
  </si>
  <si>
    <t>MELANIE PRESTON</t>
  </si>
  <si>
    <t>carolfernandez@hotmail.com</t>
  </si>
  <si>
    <t>23b7aaf6-92dd-4487-8c79-eecad9e18c82</t>
  </si>
  <si>
    <t>REBECCA SUMMERS</t>
  </si>
  <si>
    <t>colonnicole@hotmail.com</t>
  </si>
  <si>
    <t xml:space="preserve"> 2023-01-28</t>
  </si>
  <si>
    <t>9351a5da-1a93-43f1-8502-76c00abf1903</t>
  </si>
  <si>
    <t>TIMOTHY ORTEGA</t>
  </si>
  <si>
    <t>gabriellafrench@wilson-dennis.com</t>
  </si>
  <si>
    <t>a82a1132-85eb-4279-a51c-21fdefda849e</t>
  </si>
  <si>
    <t>COLLEEN BELL</t>
  </si>
  <si>
    <t>perezdawn@gmail.com</t>
  </si>
  <si>
    <t>b75901d0-3036-481c-80d9-8272e52e1409</t>
  </si>
  <si>
    <t>RICKY WAGNER</t>
  </si>
  <si>
    <t>ethomas@clements.com</t>
  </si>
  <si>
    <t>d082b3b4-f398-416e-98b9-f0a2a36442e5</t>
  </si>
  <si>
    <t>ALAN PHILLIPS</t>
  </si>
  <si>
    <t>mariabecker@king.biz</t>
  </si>
  <si>
    <t>b2a43bf4-02b4-4d26-a72b-0fa7a95da34b</t>
  </si>
  <si>
    <t>GRACE BROOKS</t>
  </si>
  <si>
    <t>eharvey@hotmail.com</t>
  </si>
  <si>
    <t>7dc807a2-adda-43b6-8ab8-4fe297e4e173</t>
  </si>
  <si>
    <t>KATHRYN BELL</t>
  </si>
  <si>
    <t>ycallahan@hotmail.com</t>
  </si>
  <si>
    <t>9ec78199-964d-4e39-b047-824a6c362d23</t>
  </si>
  <si>
    <t>TIFFANY COHEN</t>
  </si>
  <si>
    <t>fjohnson@wells.com</t>
  </si>
  <si>
    <t>b7321e2b-d4a4-4bf0-b96a-53053ed1d8f8</t>
  </si>
  <si>
    <t>ANNA JAMES</t>
  </si>
  <si>
    <t>cassandraharrison@yahoo.com</t>
  </si>
  <si>
    <t>dac9d4a4-b43b-488c-86f4-34688d78e1c8</t>
  </si>
  <si>
    <t>LOUIS DAVIS</t>
  </si>
  <si>
    <t>wallssean@white.net</t>
  </si>
  <si>
    <t>95ede22d-40d1-4f56-8c78-9409b96dc079</t>
  </si>
  <si>
    <t>JOSE THOMPSON</t>
  </si>
  <si>
    <t>melissa04@hotmail.com</t>
  </si>
  <si>
    <t>27a0b911-afd2-4b72-9c13-a1e76d3e4848</t>
  </si>
  <si>
    <t>ANGELA OLSON</t>
  </si>
  <si>
    <t>hughesjulie@whitehead.com</t>
  </si>
  <si>
    <t>9564d4c1-aedb-4262-9d95-b4d7570edab2</t>
  </si>
  <si>
    <t>CRYSTAL WALLACE</t>
  </si>
  <si>
    <t>martindavid@hart.biz</t>
  </si>
  <si>
    <t>b3b966e2-8eaa-4112-afb0-c6654766229e</t>
  </si>
  <si>
    <t>AUSTIN BAKER</t>
  </si>
  <si>
    <t>pmorales@gmail.com</t>
  </si>
  <si>
    <t>92071602-161c-4674-a978-868d062c0692</t>
  </si>
  <si>
    <t>CRAIG KELLER</t>
  </si>
  <si>
    <t>timothy29@yahoo.com</t>
  </si>
  <si>
    <t xml:space="preserve"> 2022-11-29</t>
  </si>
  <si>
    <t>33d3958a-3b74-4fd2-8a2d-6f038f464f34</t>
  </si>
  <si>
    <t>CASEY MILES</t>
  </si>
  <si>
    <t>brian01@wade.com</t>
  </si>
  <si>
    <t>7afac8ce-dc4f-47fe-be61-8f4bebb511e6</t>
  </si>
  <si>
    <t>CHELSEA WELLS</t>
  </si>
  <si>
    <t>coryhughes@hotmail.com</t>
  </si>
  <si>
    <t>1227b7ac-cdca-4bef-9bd3-4a948a996027</t>
  </si>
  <si>
    <t>CAMERON HICKS</t>
  </si>
  <si>
    <t>epalmer@martin.com</t>
  </si>
  <si>
    <t>0f46bb11-6809-4564-8331-21ffd3f63623</t>
  </si>
  <si>
    <t>AMANDA FLORES</t>
  </si>
  <si>
    <t>leejessica@yahoo.com</t>
  </si>
  <si>
    <t xml:space="preserve"> 2023-05-11</t>
  </si>
  <si>
    <t>ddef7af4-d61c-4113-9b3f-6c547327f33e</t>
  </si>
  <si>
    <t>TERRY MENDOZA</t>
  </si>
  <si>
    <t>johnboyd@yahoo.com</t>
  </si>
  <si>
    <t>6ad5401e-07e9-4b0b-998d-eba36ec8261b</t>
  </si>
  <si>
    <t>BRADLEY SNOW</t>
  </si>
  <si>
    <t>woodphillip@santos-hatfield.com</t>
  </si>
  <si>
    <t>53bc0611-9af4-4b8a-8908-d3f9d6195c4f</t>
  </si>
  <si>
    <t>SAVANNAH HARRISON</t>
  </si>
  <si>
    <t>stodd@hotmail.com</t>
  </si>
  <si>
    <t>9aeeb3e9-aea3-48c6-ac67-7b258f6875a3</t>
  </si>
  <si>
    <t>RACHEL TAYLOR</t>
  </si>
  <si>
    <t>holttheresa@hotmail.com</t>
  </si>
  <si>
    <t>40686515-101c-478c-a1a1-31b49dca3488</t>
  </si>
  <si>
    <t>TAYLOR BAXTER</t>
  </si>
  <si>
    <t>sara53@lee.com</t>
  </si>
  <si>
    <t>438f9d83-474d-4a1a-a95a-a2daad14e5bf</t>
  </si>
  <si>
    <t>MCKENZIE LOPEZ</t>
  </si>
  <si>
    <t>james58@morris.com</t>
  </si>
  <si>
    <t>4a9d3213-e04b-4533-b905-a7b6b97ee830</t>
  </si>
  <si>
    <t>CHRISTINE TYLER</t>
  </si>
  <si>
    <t>paigepacheco@yahoo.com</t>
  </si>
  <si>
    <t xml:space="preserve"> 2022-11-24</t>
  </si>
  <si>
    <t>454f3fbf-b790-4752-bbfd-ec746441e11e</t>
  </si>
  <si>
    <t>JUDY PETERSON</t>
  </si>
  <si>
    <t>kingtammy@hotmail.com</t>
  </si>
  <si>
    <t>cfdea771-305d-4749-9109-2f7a00d61c63</t>
  </si>
  <si>
    <t>TANYA GIBSON</t>
  </si>
  <si>
    <t>dgonzalez@yahoo.com</t>
  </si>
  <si>
    <t>1bab13ac-9863-4b20-bd53-c706fb5078f7</t>
  </si>
  <si>
    <t>wardlaurie@williams.com</t>
  </si>
  <si>
    <t>209ebc46-44b6-4c9e-8904-59d78c69e2e8</t>
  </si>
  <si>
    <t>TAMMY MCDANIEL</t>
  </si>
  <si>
    <t>vanceashley@rodriguez.com</t>
  </si>
  <si>
    <t>386e995d-3b01-4893-bd9d-38e36e078bdc</t>
  </si>
  <si>
    <t>LAURA ADAMS</t>
  </si>
  <si>
    <t>edwardspencer@yahoo.com</t>
  </si>
  <si>
    <t>d33b05e6-f765-48a0-8e43-07c42bfddbf9</t>
  </si>
  <si>
    <t>JOSHUA SMITH</t>
  </si>
  <si>
    <t>duncanchristina@pacheco-martinez.com</t>
  </si>
  <si>
    <t>9c0f37d5-75a2-49b1-bdf5-516b3891b7f7</t>
  </si>
  <si>
    <t>CHRISTOPHER ROBINSON</t>
  </si>
  <si>
    <t>allenkyle@valencia.com</t>
  </si>
  <si>
    <t>b6617c50-6895-496f-94fd-c3a7d8e77ca2</t>
  </si>
  <si>
    <t>CHRIS BEASLEY</t>
  </si>
  <si>
    <t>weaverjoseph@hotmail.com</t>
  </si>
  <si>
    <t>8620a10a-e009-4d7a-8a22-6c566fc8503c</t>
  </si>
  <si>
    <t>ALEX ROMERO</t>
  </si>
  <si>
    <t>xobrien@gmail.com</t>
  </si>
  <si>
    <t>b2ed003d-d641-4ee3-99d8-176413cdaa4c</t>
  </si>
  <si>
    <t>CAROLINE POWELL</t>
  </si>
  <si>
    <t>michael43@roberts.info</t>
  </si>
  <si>
    <t xml:space="preserve"> 2025-05-22</t>
  </si>
  <si>
    <t>3e7b8fb1-9035-46bb-af6d-8fc6afbdf369</t>
  </si>
  <si>
    <t>AMY MARQUEZ</t>
  </si>
  <si>
    <t>xarmstrong@smith-graham.info</t>
  </si>
  <si>
    <t>59259acd-4142-400e-aff6-fa9a16e6e8fc</t>
  </si>
  <si>
    <t>JACOB OSBORN</t>
  </si>
  <si>
    <t>garynash@hotmail.com</t>
  </si>
  <si>
    <t>321a3244-cf65-49ec-87eb-754a995ef5bd</t>
  </si>
  <si>
    <t>VERONICA DIAZ</t>
  </si>
  <si>
    <t>mannerik@dominguez.com</t>
  </si>
  <si>
    <t>dbc6ac37-2442-40c6-8b0c-100c2626c97d</t>
  </si>
  <si>
    <t>SETH LOPEZ</t>
  </si>
  <si>
    <t>garrett13@gmail.com</t>
  </si>
  <si>
    <t>c8794a56-a795-4d2b-9296-81b00d5979bf</t>
  </si>
  <si>
    <t>TIFFANY DAVID</t>
  </si>
  <si>
    <t>amy62@smith.org</t>
  </si>
  <si>
    <t>44e01371-19fc-4448-85d8-99df113ff40f</t>
  </si>
  <si>
    <t>CASSANDRA MARTINEZ</t>
  </si>
  <si>
    <t>jennifer28@gmail.com</t>
  </si>
  <si>
    <t xml:space="preserve"> 2022-09-22</t>
  </si>
  <si>
    <t>dafbf997-5352-4440-823d-35cfc972d38d</t>
  </si>
  <si>
    <t>DOMINIC LI</t>
  </si>
  <si>
    <t>dtaylor@moore-anderson.org</t>
  </si>
  <si>
    <t>7660302f-477e-4375-887d-01c292e8c8b1</t>
  </si>
  <si>
    <t>CHRISTOPHER RODRIGUEZ</t>
  </si>
  <si>
    <t>daniellewebster@mcgrath.com</t>
  </si>
  <si>
    <t>7d6dca57-cc80-4698-8765-88fe75f53328</t>
  </si>
  <si>
    <t>JENNIFER WEAVER</t>
  </si>
  <si>
    <t>hhayden@yahoo.com</t>
  </si>
  <si>
    <t>bfd4f67c-d66e-4576-b7e6-2b4d93d5326f</t>
  </si>
  <si>
    <t>DAVID GILES</t>
  </si>
  <si>
    <t>cmartinez@jones.com</t>
  </si>
  <si>
    <t>61f041d0-6993-4611-a777-5ef59ab9ae1b</t>
  </si>
  <si>
    <t>JAMES EDWARDS</t>
  </si>
  <si>
    <t>lewiskimberly@cole.com</t>
  </si>
  <si>
    <t>3e97037d-6577-464d-8d4e-0bd1cb33e3c6</t>
  </si>
  <si>
    <t>STEVEN MCKEE</t>
  </si>
  <si>
    <t>tross@yahoo.com</t>
  </si>
  <si>
    <t>5fc0ccce-4ba0-4508-99ed-cdbcec39212e</t>
  </si>
  <si>
    <t>JOHN HUGHES</t>
  </si>
  <si>
    <t>georgemichael@hotmail.com</t>
  </si>
  <si>
    <t>fb3a3e15-ef19-40da-8a5f-cede7a23c1bc</t>
  </si>
  <si>
    <t>KAREN GOMEZ</t>
  </si>
  <si>
    <t>sandra20@thomas.net</t>
  </si>
  <si>
    <t>37fc511b-826f-481a-8651-a8970f54c086</t>
  </si>
  <si>
    <t>JACQUELINE WEST</t>
  </si>
  <si>
    <t>ureed@yahoo.com</t>
  </si>
  <si>
    <t xml:space="preserve"> 2023-07-18</t>
  </si>
  <si>
    <t>95eb44d9-8459-4302-8d1d-036e0d08da99</t>
  </si>
  <si>
    <t>JEFFREY FREEMAN</t>
  </si>
  <si>
    <t>lutzeric@rivera-klein.com</t>
  </si>
  <si>
    <t>3242f61c-ea3d-49b2-8319-8f412467f4a3</t>
  </si>
  <si>
    <t>JAMES FOSTER</t>
  </si>
  <si>
    <t>turnerstephanie@barnes.biz</t>
  </si>
  <si>
    <t xml:space="preserve"> 2023-01-04</t>
  </si>
  <si>
    <t>41515f1e-9174-4136-8c0b-dc3f6d4a1259</t>
  </si>
  <si>
    <t>CHRISTINE RITTER MD</t>
  </si>
  <si>
    <t>jessica13@herman-martin.info</t>
  </si>
  <si>
    <t>cfcae6b9-75a8-41d7-ab5e-ebe91478e20e</t>
  </si>
  <si>
    <t>LISA KRAUSE</t>
  </si>
  <si>
    <t>barbara85@hotmail.com</t>
  </si>
  <si>
    <t>aaf1c938-27d5-4ab0-86d6-69465397abdf</t>
  </si>
  <si>
    <t>MICHELLE MEYER</t>
  </si>
  <si>
    <t>jeremyjohnson@yahoo.com</t>
  </si>
  <si>
    <t>4cf21624-8243-4329-b09f-e9365401e034</t>
  </si>
  <si>
    <t>DR. JARED CRANE MD</t>
  </si>
  <si>
    <t>hollowayangela@gmail.com</t>
  </si>
  <si>
    <t>ed11b850-273b-4ecb-a7b9-86cb76df7b9a</t>
  </si>
  <si>
    <t>JOSHUA COX</t>
  </si>
  <si>
    <t>tknight@gmail.com</t>
  </si>
  <si>
    <t>f2d058ca-7b2e-429d-9f80-bd12299606d2</t>
  </si>
  <si>
    <t>ANDREA EDWARDS</t>
  </si>
  <si>
    <t>bsullivan@perry.com</t>
  </si>
  <si>
    <t>7c8c9267-3c55-4d3a-8ed9-92e01e4415f4</t>
  </si>
  <si>
    <t>KATHERINE MULLEN</t>
  </si>
  <si>
    <t>pjordan@sanchez-ballard.com</t>
  </si>
  <si>
    <t>60791657-97ec-447d-93bf-a31199155bef</t>
  </si>
  <si>
    <t>ASHLEE MILLER</t>
  </si>
  <si>
    <t>ambervasquez@michael.com</t>
  </si>
  <si>
    <t>085e0518-2d75-4dd3-b8a1-18df0088ca76</t>
  </si>
  <si>
    <t>WILLIAM RICHARDSON</t>
  </si>
  <si>
    <t>williamspatricia@yahoo.com</t>
  </si>
  <si>
    <t>15149d1a-9536-4ae6-bf0e-88ea09f81e6f</t>
  </si>
  <si>
    <t>LISA UNDERWOOD MD</t>
  </si>
  <si>
    <t>fholloway@adams.org</t>
  </si>
  <si>
    <t>48d160c6-9cdc-446c-94f0-fd631259d654</t>
  </si>
  <si>
    <t>JOEL PHELPS</t>
  </si>
  <si>
    <t>crawfordjeffrey@johnson-phelps.com</t>
  </si>
  <si>
    <t xml:space="preserve">  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</si>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</sst>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14" fontId="0" fillId="0" borderId="10" xfId="0" applyNumberFormat="1" applyBorder="1"/>
    <xf numFmtId="9" fontId="0" fillId="0" borderId="10" xfId="0" applyNumberFormat="1" applyBorder="1"/>
    <xf numFmtId="0" fontId="0" fillId="0" borderId="15" xfId="0" applyBorder="1"/>
    <xf numFmtId="11" fontId="0" fillId="0" borderId="14" xfId="0" applyNumberFormat="1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9" fontId="0" fillId="0" borderId="17" xfId="0" applyNumberFormat="1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7">
    <dxf>
      <fill>
        <patternFill patternType="solid">
          <bgColor rgb="FF92D050"/>
        </patternFill>
      </fill>
    </dxf>
    <dxf>
      <fill>
        <patternFill>
          <bgColor rgb="FFF2E5DA"/>
        </patternFill>
      </fill>
    </dxf>
    <dxf>
      <fill>
        <patternFill>
          <bgColor theme="4" tint="0.39994506668294322"/>
        </patternFill>
      </fill>
    </dxf>
    <dxf>
      <fill>
        <patternFill>
          <bgColor rgb="FF008000"/>
        </patternFill>
      </fill>
    </dxf>
    <dxf>
      <fill>
        <patternFill>
          <bgColor theme="7" tint="0.39994506668294322"/>
        </patternFill>
      </fill>
    </dxf>
    <dxf>
      <fill>
        <patternFill>
          <bgColor theme="5" tint="0.39994506668294322"/>
        </patternFill>
      </fill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F2E5DA"/>
      <color rgb="FF0099FF"/>
      <color rgb="FFFFCCCC"/>
      <color rgb="FF008000"/>
      <color rgb="FF000099"/>
      <color rgb="FFFF9999"/>
      <color rgb="FFFF7C80"/>
      <color rgb="FFFF5050"/>
      <color rgb="FF8050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51EB75-317D-490A-8282-5A88B92ECCEC}" name="Table1" displayName="Table1" ref="A1:AA1144" totalsRowShown="0" headerRowDxfId="36" headerRowBorderDxfId="35" tableBorderDxfId="34" totalsRowBorderDxfId="33">
  <autoFilter ref="A1:AA1144" xr:uid="{9551EB75-317D-490A-8282-5A88B92ECCEC}"/>
  <sortState xmlns:xlrd2="http://schemas.microsoft.com/office/spreadsheetml/2017/richdata2" ref="A29:AA1129">
    <sortCondition ref="I1:I1144"/>
  </sortState>
  <tableColumns count="27">
    <tableColumn id="1" xr3:uid="{B643DD53-6CE4-41A2-A98C-AEBB5F945617}" name="Student_ID" dataDxfId="32"/>
    <tableColumn id="2" xr3:uid="{2B646B10-6227-433B-9948-FB858B4B2D6B}" name="Name" dataDxfId="31"/>
    <tableColumn id="3" xr3:uid="{C7ADDB16-4983-43B0-83AE-114E6F777EC6}" name="Email" dataDxfId="30"/>
    <tableColumn id="4" xr3:uid="{6A6351E3-A8F5-401C-80D0-4AF59AFB1E98}" name="Gender" dataDxfId="29"/>
    <tableColumn id="5" xr3:uid="{5525328C-EBB8-40E8-9355-8E5287E58040}" name="Country" dataDxfId="28"/>
    <tableColumn id="6" xr3:uid="{C44C6570-8A40-41E3-8A99-F579BC5D7F97}" name="Age" dataDxfId="27"/>
    <tableColumn id="7" xr3:uid="{F2E7F562-8324-4138-80C2-314EADE39E62}" name="Age(Imputed)" dataDxfId="26">
      <calculatedColumnFormula array="1">IF(OR(Table1[[#This Row],[Age]]=0,ISBLANK(Table1[[#This Row],[Age]])),ROUND(AVERAGE(_xlfn._xlws.FILTER(F$2:F$1144,F$2:F$1144&lt;&gt;0)),0),Table1[[#This Row],[Age]])</calculatedColumnFormula>
    </tableColumn>
    <tableColumn id="8" xr3:uid="{47762ED1-3B6D-4FF5-8F54-2BFB0FB370F0}" name="Experience" dataDxfId="25">
      <calculatedColumnFormula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calculatedColumnFormula>
    </tableColumn>
    <tableColumn id="9" xr3:uid="{BF7FA182-190E-46F6-A184-4D69CF97A9EB}" name="Enrollment_Date" dataDxfId="24"/>
    <tableColumn id="10" xr3:uid="{9CC75076-BF71-4013-9A8D-F49E12E36BDF}" name="Course_Name" dataDxfId="23"/>
    <tableColumn id="11" xr3:uid="{4B7BAA78-687A-449D-8A2A-D35856631EEC}" name="Course_Category" dataDxfId="22"/>
    <tableColumn id="12" xr3:uid="{A8E71B50-EC2A-46A0-9982-F492429C32A8}" name="Progress (%)" dataDxfId="21"/>
    <tableColumn id="13" xr3:uid="{7E8495E3-F0D5-4A24-9A35-1E00BD3AF986}" name="Time_Spent (hrs)" dataDxfId="20"/>
    <tableColumn id="14" xr3:uid="{E1A5630F-7FF4-4ECD-A5E0-711CEDEAD4A9}" name="Completed" dataDxfId="19"/>
    <tableColumn id="15" xr3:uid="{10186DD6-B105-4C27-A06C-E0BC80BB261B}" name="Progress(Decimal)" dataDxfId="18">
      <calculatedColumnFormula>Table1[[#This Row],[Progress (%)]]/10*10</calculatedColumnFormula>
    </tableColumn>
    <tableColumn id="16" xr3:uid="{E7E9233A-6939-4B41-A949-8A1CEF8599A4}" name="Engagement " dataDxfId="17">
      <calculatedColumnFormula>Table1[[#This Row],[Progress(Decimal)]]*10+Table1[[#This Row],[Time_Spent (hrs)]]</calculatedColumnFormula>
    </tableColumn>
    <tableColumn id="17" xr3:uid="{60ABEB17-D7C4-4122-80AA-F50BE5BE2420}" name="Engagement level" dataDxfId="16"/>
    <tableColumn id="18" xr3:uid="{4754BE4A-13FA-45D1-A65D-4133E86258E9}" name="Feedback_Rating" dataDxfId="15"/>
    <tableColumn id="28" xr3:uid="{A96634B5-16CA-4E00-908C-731AF15D297F}" name="Performance" dataDxfId="14">
      <calculatedColumnFormula>IF(AND(Table1[[#This Row],[Completed]]="Yes",Table1[[#This Row],[Feedback_Rating]]&gt;3),"High Performer",IF(AND(Table1[[#This Row],[Completed]]="Yes",Table1[[#This Row],[Feedback_Rating]]&lt;=3),"Low Performer","Not Completed"))</calculatedColumnFormula>
    </tableColumn>
    <tableColumn id="20" xr3:uid="{F7F52DBA-8643-404F-8701-6395E9C338E0}" name="Session 1 " dataDxfId="13"/>
    <tableColumn id="21" xr3:uid="{C8C63666-FCEE-4C4B-A014-7C56C767F5BB}" name="Session 2 " dataDxfId="12"/>
    <tableColumn id="22" xr3:uid="{F214F7A8-B0A3-47D0-ACE0-A112F97D8880}" name="Session 3" dataDxfId="11"/>
    <tableColumn id="23" xr3:uid="{06D2DB38-2156-4433-8046-F5B6F824BB55}" name="Session 4" dataDxfId="10"/>
    <tableColumn id="24" xr3:uid="{4487B67C-6CA0-4847-B138-4B8E9AC75070}" name="Session 5" dataDxfId="9"/>
    <tableColumn id="25" xr3:uid="{8081F55D-09AD-402C-95DC-31D3472B123D}" name="Session 6" dataDxfId="8"/>
    <tableColumn id="26" xr3:uid="{41078220-2164-4111-BBDA-79551C2410F0}" name="Session 7" dataDxfId="7"/>
    <tableColumn id="27" xr3:uid="{9CEEB4A9-FB6C-4205-9475-3D8EF5A2D4B4}" name="Session 8" dataDxfId="6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DAF97-4616-41F9-8543-0983601AD2ED}">
  <dimension ref="A1:AA1149"/>
  <sheetViews>
    <sheetView tabSelected="1" topLeftCell="L1" zoomScale="85" zoomScaleNormal="85" workbookViewId="0">
      <selection activeCell="S2" sqref="S2"/>
    </sheetView>
  </sheetViews>
  <sheetFormatPr defaultRowHeight="15" x14ac:dyDescent="0.25"/>
  <cols>
    <col min="1" max="1" width="39.28515625" customWidth="1"/>
    <col min="2" max="2" width="25.42578125" customWidth="1"/>
    <col min="3" max="3" width="34.7109375" customWidth="1"/>
    <col min="4" max="4" width="9.7109375" customWidth="1"/>
    <col min="5" max="5" width="17.42578125" customWidth="1"/>
    <col min="7" max="7" width="15.5703125" customWidth="1"/>
    <col min="8" max="8" width="17.7109375" customWidth="1"/>
    <col min="9" max="9" width="18.140625" customWidth="1"/>
    <col min="10" max="10" width="24.85546875" customWidth="1"/>
    <col min="11" max="11" width="18.140625" customWidth="1"/>
    <col min="12" max="12" width="14.140625" customWidth="1"/>
    <col min="13" max="13" width="18.28515625" customWidth="1"/>
    <col min="14" max="14" width="13" customWidth="1"/>
    <col min="15" max="15" width="19.28515625" customWidth="1"/>
    <col min="16" max="16" width="14.5703125" customWidth="1"/>
    <col min="17" max="17" width="19" customWidth="1"/>
    <col min="18" max="18" width="18.140625" customWidth="1"/>
    <col min="19" max="19" width="17.28515625" customWidth="1"/>
    <col min="20" max="20" width="14.140625" customWidth="1"/>
    <col min="21" max="21" width="14" customWidth="1"/>
    <col min="22" max="22" width="15.42578125" customWidth="1"/>
    <col min="23" max="23" width="14" customWidth="1"/>
    <col min="24" max="24" width="13.28515625" customWidth="1"/>
    <col min="25" max="25" width="13.140625" customWidth="1"/>
    <col min="26" max="26" width="15.140625" customWidth="1"/>
    <col min="27" max="27" width="14.7109375" customWidth="1"/>
  </cols>
  <sheetData>
    <row r="1" spans="1:2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3612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</row>
    <row r="2" spans="1:27" x14ac:dyDescent="0.25">
      <c r="A2" s="4" t="s">
        <v>1225</v>
      </c>
      <c r="B2" s="5" t="s">
        <v>1226</v>
      </c>
      <c r="C2" s="5" t="s">
        <v>1227</v>
      </c>
      <c r="D2" s="5" t="s">
        <v>29</v>
      </c>
      <c r="E2" s="5" t="s">
        <v>88</v>
      </c>
      <c r="F2" s="5">
        <v>0</v>
      </c>
      <c r="G2" s="5" cm="1">
        <f t="array" ref="G2">IF(OR(Table1[[#This Row],[Age]]=0,ISBLANK(Table1[[#This Row],[Age]])),ROUND(AVERAGE(_xlfn._xlws.FILTER(F$2:F$1144,F$2:F$1144&lt;&gt;0)),0),Table1[[#This Row],[Age]])</f>
        <v>31</v>
      </c>
      <c r="H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" s="6">
        <v>44658</v>
      </c>
      <c r="J2" s="5" t="s">
        <v>48</v>
      </c>
      <c r="K2" s="5" t="s">
        <v>49</v>
      </c>
      <c r="L2" s="7">
        <v>0.03</v>
      </c>
      <c r="M2" s="5">
        <v>1.5</v>
      </c>
      <c r="N2" s="5" t="s">
        <v>44</v>
      </c>
      <c r="O2" s="5">
        <f>Table1[[#This Row],[Progress (%)]]/10*10</f>
        <v>0.03</v>
      </c>
      <c r="P2" s="5">
        <f>Table1[[#This Row],[Progress(Decimal)]]*10+Table1[[#This Row],[Time_Spent (hrs)]]</f>
        <v>1.8</v>
      </c>
      <c r="Q2" s="5" t="s">
        <v>60</v>
      </c>
      <c r="R2" s="5">
        <v>6</v>
      </c>
      <c r="S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2" s="6">
        <v>44658</v>
      </c>
      <c r="U2" s="6">
        <v>44665</v>
      </c>
      <c r="V2" s="6">
        <v>44672</v>
      </c>
      <c r="W2" s="6">
        <v>44679</v>
      </c>
      <c r="X2" s="5" t="s">
        <v>36</v>
      </c>
      <c r="Y2" s="5" t="s">
        <v>36</v>
      </c>
      <c r="Z2" s="5" t="s">
        <v>36</v>
      </c>
      <c r="AA2" s="8" t="s">
        <v>36</v>
      </c>
    </row>
    <row r="3" spans="1:27" x14ac:dyDescent="0.25">
      <c r="A3" s="4" t="s">
        <v>2184</v>
      </c>
      <c r="B3" s="5" t="s">
        <v>2185</v>
      </c>
      <c r="C3" s="5" t="s">
        <v>2186</v>
      </c>
      <c r="D3" s="5" t="s">
        <v>40</v>
      </c>
      <c r="E3" s="5" t="s">
        <v>41</v>
      </c>
      <c r="F3" s="5">
        <v>0</v>
      </c>
      <c r="G3" s="5" cm="1">
        <f t="array" ref="G3">IF(OR(Table1[[#This Row],[Age]]=0,ISBLANK(Table1[[#This Row],[Age]])),ROUND(AVERAGE(_xlfn._xlws.FILTER(F$2:F$1144,F$2:F$1144&lt;&gt;0)),0),Table1[[#This Row],[Age]])</f>
        <v>31</v>
      </c>
      <c r="H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" s="6">
        <v>44658</v>
      </c>
      <c r="J3" s="5" t="s">
        <v>73</v>
      </c>
      <c r="K3" s="5" t="s">
        <v>43</v>
      </c>
      <c r="L3" s="7">
        <v>0.7</v>
      </c>
      <c r="M3" s="5">
        <v>1.5</v>
      </c>
      <c r="N3" s="5" t="s">
        <v>44</v>
      </c>
      <c r="O3" s="5">
        <f>Table1[[#This Row],[Progress (%)]]/10*10</f>
        <v>0.7</v>
      </c>
      <c r="P3" s="5">
        <f>Table1[[#This Row],[Progress(Decimal)]]*10+Table1[[#This Row],[Time_Spent (hrs)]]</f>
        <v>8.5</v>
      </c>
      <c r="Q3" s="5" t="s">
        <v>34</v>
      </c>
      <c r="R3" s="5">
        <v>3</v>
      </c>
      <c r="S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3" s="6">
        <v>44658</v>
      </c>
      <c r="U3" s="6">
        <v>44665</v>
      </c>
      <c r="V3" s="6">
        <v>44672</v>
      </c>
      <c r="W3" s="6">
        <v>44679</v>
      </c>
      <c r="X3" s="6">
        <v>44686</v>
      </c>
      <c r="Y3" s="6">
        <v>44693</v>
      </c>
      <c r="Z3" s="5" t="s">
        <v>36</v>
      </c>
      <c r="AA3" s="8" t="s">
        <v>36</v>
      </c>
    </row>
    <row r="4" spans="1:27" x14ac:dyDescent="0.25">
      <c r="A4" s="4" t="s">
        <v>3385</v>
      </c>
      <c r="B4" s="5" t="s">
        <v>3386</v>
      </c>
      <c r="C4" s="5" t="s">
        <v>3387</v>
      </c>
      <c r="D4" s="5" t="s">
        <v>40</v>
      </c>
      <c r="E4" s="5" t="s">
        <v>58</v>
      </c>
      <c r="F4" s="5"/>
      <c r="G4" s="5" cm="1">
        <f t="array" ref="G4">IF(OR(Table1[[#This Row],[Age]]=0,ISBLANK(Table1[[#This Row],[Age]])),ROUND(AVERAGE(_xlfn._xlws.FILTER(F$2:F$1144,F$2:F$1144&lt;&gt;0)),0),Table1[[#This Row],[Age]])</f>
        <v>31</v>
      </c>
      <c r="H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" s="6">
        <v>44658</v>
      </c>
      <c r="J4" s="5" t="s">
        <v>54</v>
      </c>
      <c r="K4" s="5" t="s">
        <v>32</v>
      </c>
      <c r="L4" s="7">
        <v>0.7</v>
      </c>
      <c r="M4" s="5">
        <v>1.5</v>
      </c>
      <c r="N4" s="5" t="s">
        <v>33</v>
      </c>
      <c r="O4" s="5">
        <f>Table1[[#This Row],[Progress (%)]]/10*10</f>
        <v>0.7</v>
      </c>
      <c r="P4" s="5">
        <f>Table1[[#This Row],[Progress(Decimal)]]*10+Table1[[#This Row],[Time_Spent (hrs)]]</f>
        <v>8.5</v>
      </c>
      <c r="Q4" s="5" t="s">
        <v>34</v>
      </c>
      <c r="R4" s="5">
        <v>1</v>
      </c>
      <c r="S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" s="6">
        <v>44658</v>
      </c>
      <c r="U4" s="6">
        <v>44665</v>
      </c>
      <c r="V4" s="6">
        <v>44672</v>
      </c>
      <c r="W4" s="5" t="s">
        <v>36</v>
      </c>
      <c r="X4" s="5" t="s">
        <v>36</v>
      </c>
      <c r="Y4" s="5" t="s">
        <v>36</v>
      </c>
      <c r="Z4" s="5" t="s">
        <v>36</v>
      </c>
      <c r="AA4" s="8" t="s">
        <v>36</v>
      </c>
    </row>
    <row r="5" spans="1:27" x14ac:dyDescent="0.25">
      <c r="A5" s="4" t="s">
        <v>259</v>
      </c>
      <c r="B5" s="5" t="s">
        <v>260</v>
      </c>
      <c r="C5" s="5" t="s">
        <v>261</v>
      </c>
      <c r="D5" s="5" t="s">
        <v>40</v>
      </c>
      <c r="E5" s="5" t="s">
        <v>41</v>
      </c>
      <c r="F5" s="5">
        <v>0</v>
      </c>
      <c r="G5" s="5" cm="1">
        <f t="array" ref="G5">IF(OR(Table1[[#This Row],[Age]]=0,ISBLANK(Table1[[#This Row],[Age]])),ROUND(AVERAGE(_xlfn._xlws.FILTER(F$2:F$1144,F$2:F$1144&lt;&gt;0)),0),Table1[[#This Row],[Age]])</f>
        <v>31</v>
      </c>
      <c r="H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" s="6">
        <v>44659</v>
      </c>
      <c r="J5" s="5" t="s">
        <v>42</v>
      </c>
      <c r="K5" s="5" t="s">
        <v>43</v>
      </c>
      <c r="L5" s="7">
        <v>0.24</v>
      </c>
      <c r="M5" s="5">
        <v>2</v>
      </c>
      <c r="N5" s="5" t="s">
        <v>33</v>
      </c>
      <c r="O5" s="5">
        <f>Table1[[#This Row],[Progress (%)]]/10*10</f>
        <v>0.24</v>
      </c>
      <c r="P5" s="5">
        <f>Table1[[#This Row],[Progress(Decimal)]]*10+Table1[[#This Row],[Time_Spent (hrs)]]</f>
        <v>4.4000000000000004</v>
      </c>
      <c r="Q5" s="5" t="s">
        <v>60</v>
      </c>
      <c r="R5" s="5">
        <v>0</v>
      </c>
      <c r="S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" s="6">
        <v>44659</v>
      </c>
      <c r="U5" s="6">
        <v>44666</v>
      </c>
      <c r="V5" s="6">
        <v>44673</v>
      </c>
      <c r="W5" s="6">
        <v>44680</v>
      </c>
      <c r="X5" s="6">
        <v>44687</v>
      </c>
      <c r="Y5" s="6">
        <v>44694</v>
      </c>
      <c r="Z5" s="6">
        <v>44701</v>
      </c>
      <c r="AA5" s="8" t="s">
        <v>36</v>
      </c>
    </row>
    <row r="6" spans="1:27" x14ac:dyDescent="0.25">
      <c r="A6" s="4" t="s">
        <v>716</v>
      </c>
      <c r="B6" s="5" t="s">
        <v>717</v>
      </c>
      <c r="C6" s="5" t="s">
        <v>718</v>
      </c>
      <c r="D6" s="5" t="s">
        <v>29</v>
      </c>
      <c r="E6" s="5" t="s">
        <v>77</v>
      </c>
      <c r="F6" s="5"/>
      <c r="G6" s="5" cm="1">
        <f t="array" ref="G6">IF(OR(Table1[[#This Row],[Age]]=0,ISBLANK(Table1[[#This Row],[Age]])),ROUND(AVERAGE(_xlfn._xlws.FILTER(F$2:F$1144,F$2:F$1144&lt;&gt;0)),0),Table1[[#This Row],[Age]])</f>
        <v>31</v>
      </c>
      <c r="H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" s="6">
        <v>44659</v>
      </c>
      <c r="J6" s="5" t="s">
        <v>124</v>
      </c>
      <c r="K6" s="5" t="s">
        <v>125</v>
      </c>
      <c r="L6" s="7">
        <v>0.59</v>
      </c>
      <c r="M6" s="5">
        <v>2</v>
      </c>
      <c r="N6" s="5" t="s">
        <v>33</v>
      </c>
      <c r="O6" s="5">
        <f>Table1[[#This Row],[Progress (%)]]/10*10</f>
        <v>0.59</v>
      </c>
      <c r="P6" s="5">
        <f>Table1[[#This Row],[Progress(Decimal)]]*10+Table1[[#This Row],[Time_Spent (hrs)]]</f>
        <v>7.8999999999999995</v>
      </c>
      <c r="Q6" s="5" t="s">
        <v>34</v>
      </c>
      <c r="R6" s="5">
        <v>6</v>
      </c>
      <c r="S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" s="6">
        <v>44659</v>
      </c>
      <c r="U6" s="5" t="s">
        <v>36</v>
      </c>
      <c r="V6" s="5" t="s">
        <v>36</v>
      </c>
      <c r="W6" s="5" t="s">
        <v>36</v>
      </c>
      <c r="X6" s="5" t="s">
        <v>36</v>
      </c>
      <c r="Y6" s="5" t="s">
        <v>36</v>
      </c>
      <c r="Z6" s="5" t="s">
        <v>36</v>
      </c>
      <c r="AA6" s="8" t="s">
        <v>36</v>
      </c>
    </row>
    <row r="7" spans="1:27" x14ac:dyDescent="0.25">
      <c r="A7" s="4" t="s">
        <v>1393</v>
      </c>
      <c r="B7" s="5" t="s">
        <v>1394</v>
      </c>
      <c r="C7" s="5" t="s">
        <v>1395</v>
      </c>
      <c r="D7" s="5" t="s">
        <v>40</v>
      </c>
      <c r="E7" s="5" t="s">
        <v>30</v>
      </c>
      <c r="F7" s="5">
        <v>39</v>
      </c>
      <c r="G7" s="5" cm="1">
        <f t="array" ref="G7">IF(OR(Table1[[#This Row],[Age]]=0,ISBLANK(Table1[[#This Row],[Age]])),ROUND(AVERAGE(_xlfn._xlws.FILTER(F$2:F$1144,F$2:F$1144&lt;&gt;0)),0),Table1[[#This Row],[Age]])</f>
        <v>39</v>
      </c>
      <c r="H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7" s="6">
        <v>44659</v>
      </c>
      <c r="J7" s="5" t="s">
        <v>242</v>
      </c>
      <c r="K7" s="5" t="s">
        <v>32</v>
      </c>
      <c r="L7" s="7">
        <v>0.97</v>
      </c>
      <c r="M7" s="5">
        <v>1.5</v>
      </c>
      <c r="N7" s="5" t="s">
        <v>33</v>
      </c>
      <c r="O7" s="5">
        <f>Table1[[#This Row],[Progress (%)]]/10*10</f>
        <v>0.97</v>
      </c>
      <c r="P7" s="5">
        <f>Table1[[#This Row],[Progress(Decimal)]]*10+Table1[[#This Row],[Time_Spent (hrs)]]</f>
        <v>11.2</v>
      </c>
      <c r="Q7" s="5" t="s">
        <v>34</v>
      </c>
      <c r="R7" s="5">
        <v>6</v>
      </c>
      <c r="S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" s="6">
        <v>44659</v>
      </c>
      <c r="U7" s="6">
        <v>44666</v>
      </c>
      <c r="V7" s="6">
        <v>44673</v>
      </c>
      <c r="W7" s="6">
        <v>44680</v>
      </c>
      <c r="X7" s="6">
        <v>44687</v>
      </c>
      <c r="Y7" s="6">
        <v>44694</v>
      </c>
      <c r="Z7" s="5" t="s">
        <v>36</v>
      </c>
      <c r="AA7" s="8" t="s">
        <v>36</v>
      </c>
    </row>
    <row r="8" spans="1:27" x14ac:dyDescent="0.25">
      <c r="A8" s="4" t="s">
        <v>2139</v>
      </c>
      <c r="B8" s="5" t="s">
        <v>2140</v>
      </c>
      <c r="C8" s="5" t="s">
        <v>2141</v>
      </c>
      <c r="D8" s="5" t="s">
        <v>40</v>
      </c>
      <c r="E8" s="5" t="s">
        <v>41</v>
      </c>
      <c r="F8" s="5">
        <v>0</v>
      </c>
      <c r="G8" s="5" cm="1">
        <f t="array" ref="G8">IF(OR(Table1[[#This Row],[Age]]=0,ISBLANK(Table1[[#This Row],[Age]])),ROUND(AVERAGE(_xlfn._xlws.FILTER(F$2:F$1144,F$2:F$1144&lt;&gt;0)),0),Table1[[#This Row],[Age]])</f>
        <v>31</v>
      </c>
      <c r="H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" s="6">
        <v>44660</v>
      </c>
      <c r="J8" s="5" t="s">
        <v>190</v>
      </c>
      <c r="K8" s="5" t="s">
        <v>125</v>
      </c>
      <c r="L8" s="7">
        <v>0.44</v>
      </c>
      <c r="M8" s="5">
        <v>1.5</v>
      </c>
      <c r="N8" s="5" t="s">
        <v>33</v>
      </c>
      <c r="O8" s="5">
        <f>Table1[[#This Row],[Progress (%)]]/10*10</f>
        <v>0.43999999999999995</v>
      </c>
      <c r="P8" s="5">
        <f>Table1[[#This Row],[Progress(Decimal)]]*10+Table1[[#This Row],[Time_Spent (hrs)]]</f>
        <v>5.8999999999999995</v>
      </c>
      <c r="Q8" s="5" t="s">
        <v>34</v>
      </c>
      <c r="R8" s="5">
        <v>5</v>
      </c>
      <c r="S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" s="6">
        <v>44660</v>
      </c>
      <c r="U8" s="6">
        <v>44667</v>
      </c>
      <c r="V8" s="5" t="s">
        <v>36</v>
      </c>
      <c r="W8" s="5" t="s">
        <v>36</v>
      </c>
      <c r="X8" s="5" t="s">
        <v>36</v>
      </c>
      <c r="Y8" s="5" t="s">
        <v>36</v>
      </c>
      <c r="Z8" s="5" t="s">
        <v>36</v>
      </c>
      <c r="AA8" s="8" t="s">
        <v>36</v>
      </c>
    </row>
    <row r="9" spans="1:27" x14ac:dyDescent="0.25">
      <c r="A9" s="4" t="s">
        <v>704</v>
      </c>
      <c r="B9" s="5" t="s">
        <v>705</v>
      </c>
      <c r="C9" s="5" t="s">
        <v>706</v>
      </c>
      <c r="D9" s="5" t="s">
        <v>29</v>
      </c>
      <c r="E9" s="5" t="s">
        <v>41</v>
      </c>
      <c r="F9" s="5"/>
      <c r="G9" s="5" cm="1">
        <f t="array" ref="G9">IF(OR(Table1[[#This Row],[Age]]=0,ISBLANK(Table1[[#This Row],[Age]])),ROUND(AVERAGE(_xlfn._xlws.FILTER(F$2:F$1144,F$2:F$1144&lt;&gt;0)),0),Table1[[#This Row],[Age]])</f>
        <v>31</v>
      </c>
      <c r="H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" s="6">
        <v>44661</v>
      </c>
      <c r="J9" s="5" t="s">
        <v>64</v>
      </c>
      <c r="K9" s="5" t="s">
        <v>65</v>
      </c>
      <c r="L9" s="7">
        <v>0.95</v>
      </c>
      <c r="M9" s="5">
        <v>1.5</v>
      </c>
      <c r="N9" s="5" t="s">
        <v>44</v>
      </c>
      <c r="O9" s="5">
        <f>Table1[[#This Row],[Progress (%)]]/10*10</f>
        <v>0.95</v>
      </c>
      <c r="P9" s="5">
        <f>Table1[[#This Row],[Progress(Decimal)]]*10+Table1[[#This Row],[Time_Spent (hrs)]]</f>
        <v>11</v>
      </c>
      <c r="Q9" s="5" t="s">
        <v>34</v>
      </c>
      <c r="R9" s="5">
        <v>6</v>
      </c>
      <c r="S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" s="6">
        <v>44661</v>
      </c>
      <c r="U9" s="6">
        <v>44668</v>
      </c>
      <c r="V9" s="6">
        <v>44675</v>
      </c>
      <c r="W9" s="6">
        <v>44682</v>
      </c>
      <c r="X9" s="6">
        <v>44689</v>
      </c>
      <c r="Y9" s="5" t="s">
        <v>36</v>
      </c>
      <c r="Z9" s="5" t="s">
        <v>36</v>
      </c>
      <c r="AA9" s="8" t="s">
        <v>36</v>
      </c>
    </row>
    <row r="10" spans="1:27" x14ac:dyDescent="0.25">
      <c r="A10" s="4" t="s">
        <v>79</v>
      </c>
      <c r="B10" s="5" t="s">
        <v>80</v>
      </c>
      <c r="C10" s="5" t="s">
        <v>81</v>
      </c>
      <c r="D10" s="5" t="s">
        <v>29</v>
      </c>
      <c r="E10" s="5" t="s">
        <v>58</v>
      </c>
      <c r="F10" s="5">
        <v>29</v>
      </c>
      <c r="G10" s="5" cm="1">
        <f t="array" ref="G10">IF(OR(Table1[[#This Row],[Age]]=0,ISBLANK(Table1[[#This Row],[Age]])),ROUND(AVERAGE(_xlfn._xlws.FILTER(F$2:F$1144,F$2:F$1144&lt;&gt;0)),0),Table1[[#This Row],[Age]])</f>
        <v>29</v>
      </c>
      <c r="H1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10" s="6">
        <v>44663</v>
      </c>
      <c r="J10" s="5" t="s">
        <v>78</v>
      </c>
      <c r="K10" s="5" t="s">
        <v>49</v>
      </c>
      <c r="L10" s="7">
        <v>0.8</v>
      </c>
      <c r="M10" s="5">
        <v>0.75</v>
      </c>
      <c r="N10" s="5" t="s">
        <v>44</v>
      </c>
      <c r="O10" s="5">
        <f>Table1[[#This Row],[Progress (%)]]/10*10</f>
        <v>0.8</v>
      </c>
      <c r="P10" s="5">
        <f>Table1[[#This Row],[Progress(Decimal)]]*10+Table1[[#This Row],[Time_Spent (hrs)]]</f>
        <v>8.75</v>
      </c>
      <c r="Q10" s="5" t="s">
        <v>34</v>
      </c>
      <c r="R10" s="5">
        <v>3</v>
      </c>
      <c r="S1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" s="6">
        <v>44663</v>
      </c>
      <c r="U10" s="6">
        <v>44670</v>
      </c>
      <c r="V10" s="6">
        <v>44677</v>
      </c>
      <c r="W10" s="5" t="s">
        <v>36</v>
      </c>
      <c r="X10" s="5" t="s">
        <v>36</v>
      </c>
      <c r="Y10" s="5" t="s">
        <v>36</v>
      </c>
      <c r="Z10" s="5" t="s">
        <v>36</v>
      </c>
      <c r="AA10" s="8" t="s">
        <v>36</v>
      </c>
    </row>
    <row r="11" spans="1:27" x14ac:dyDescent="0.25">
      <c r="A11" s="4" t="s">
        <v>995</v>
      </c>
      <c r="B11" s="5" t="s">
        <v>996</v>
      </c>
      <c r="C11" s="5" t="s">
        <v>997</v>
      </c>
      <c r="D11" s="5" t="s">
        <v>40</v>
      </c>
      <c r="E11" s="5" t="s">
        <v>41</v>
      </c>
      <c r="F11" s="5">
        <v>34</v>
      </c>
      <c r="G11" s="5" cm="1">
        <f t="array" ref="G11">IF(OR(Table1[[#This Row],[Age]]=0,ISBLANK(Table1[[#This Row],[Age]])),ROUND(AVERAGE(_xlfn._xlws.FILTER(F$2:F$1144,F$2:F$1144&lt;&gt;0)),0),Table1[[#This Row],[Age]])</f>
        <v>34</v>
      </c>
      <c r="H1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1" s="6">
        <v>44666</v>
      </c>
      <c r="J11" s="5" t="s">
        <v>59</v>
      </c>
      <c r="K11" s="5" t="s">
        <v>49</v>
      </c>
      <c r="L11" s="7">
        <v>0.37</v>
      </c>
      <c r="M11" s="5">
        <v>0.75</v>
      </c>
      <c r="N11" s="5" t="s">
        <v>44</v>
      </c>
      <c r="O11" s="5">
        <f>Table1[[#This Row],[Progress (%)]]/10*10</f>
        <v>0.37</v>
      </c>
      <c r="P11" s="5">
        <f>Table1[[#This Row],[Progress(Decimal)]]*10+Table1[[#This Row],[Time_Spent (hrs)]]</f>
        <v>4.45</v>
      </c>
      <c r="Q11" s="5" t="s">
        <v>60</v>
      </c>
      <c r="R11" s="5">
        <v>2</v>
      </c>
      <c r="S1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1" s="6">
        <v>44666</v>
      </c>
      <c r="U11" s="6">
        <v>44673</v>
      </c>
      <c r="V11" s="6">
        <v>44680</v>
      </c>
      <c r="W11" s="6">
        <v>44687</v>
      </c>
      <c r="X11" s="5" t="s">
        <v>36</v>
      </c>
      <c r="Y11" s="5" t="s">
        <v>36</v>
      </c>
      <c r="Z11" s="5" t="s">
        <v>36</v>
      </c>
      <c r="AA11" s="8" t="s">
        <v>36</v>
      </c>
    </row>
    <row r="12" spans="1:27" x14ac:dyDescent="0.25">
      <c r="A12" s="4" t="s">
        <v>1309</v>
      </c>
      <c r="B12" s="5" t="s">
        <v>1310</v>
      </c>
      <c r="C12" s="5" t="s">
        <v>1311</v>
      </c>
      <c r="D12" s="5" t="s">
        <v>29</v>
      </c>
      <c r="E12" s="5" t="s">
        <v>58</v>
      </c>
      <c r="F12" s="5">
        <v>18</v>
      </c>
      <c r="G12" s="5" cm="1">
        <f t="array" ref="G12">IF(OR(Table1[[#This Row],[Age]]=0,ISBLANK(Table1[[#This Row],[Age]])),ROUND(AVERAGE(_xlfn._xlws.FILTER(F$2:F$1144,F$2:F$1144&lt;&gt;0)),0),Table1[[#This Row],[Age]])</f>
        <v>18</v>
      </c>
      <c r="H1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12" s="6">
        <v>44666</v>
      </c>
      <c r="J12" s="5" t="s">
        <v>59</v>
      </c>
      <c r="K12" s="5" t="s">
        <v>49</v>
      </c>
      <c r="L12" s="7">
        <v>0.85</v>
      </c>
      <c r="M12" s="5">
        <v>1.5</v>
      </c>
      <c r="N12" s="5" t="s">
        <v>44</v>
      </c>
      <c r="O12" s="5">
        <f>Table1[[#This Row],[Progress (%)]]/10*10</f>
        <v>0.84999999999999987</v>
      </c>
      <c r="P12" s="5">
        <f>Table1[[#This Row],[Progress(Decimal)]]*10+Table1[[#This Row],[Time_Spent (hrs)]]</f>
        <v>9.9999999999999982</v>
      </c>
      <c r="Q12" s="5" t="s">
        <v>34</v>
      </c>
      <c r="R12" s="5">
        <v>3</v>
      </c>
      <c r="S12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2" s="6">
        <v>44666</v>
      </c>
      <c r="U12" s="6">
        <v>44673</v>
      </c>
      <c r="V12" s="6">
        <v>44680</v>
      </c>
      <c r="W12" s="6">
        <v>44687</v>
      </c>
      <c r="X12" s="6">
        <v>44694</v>
      </c>
      <c r="Y12" s="6">
        <v>44701</v>
      </c>
      <c r="Z12" s="6">
        <v>44708</v>
      </c>
      <c r="AA12" s="8" t="s">
        <v>36</v>
      </c>
    </row>
    <row r="13" spans="1:27" x14ac:dyDescent="0.25">
      <c r="A13" s="4" t="s">
        <v>2233</v>
      </c>
      <c r="B13" s="5" t="s">
        <v>2234</v>
      </c>
      <c r="C13" s="5" t="s">
        <v>2235</v>
      </c>
      <c r="D13" s="5" t="s">
        <v>40</v>
      </c>
      <c r="E13" s="5" t="s">
        <v>41</v>
      </c>
      <c r="F13" s="5"/>
      <c r="G13" s="5" cm="1">
        <f t="array" ref="G13">IF(OR(Table1[[#This Row],[Age]]=0,ISBLANK(Table1[[#This Row],[Age]])),ROUND(AVERAGE(_xlfn._xlws.FILTER(F$2:F$1144,F$2:F$1144&lt;&gt;0)),0),Table1[[#This Row],[Age]])</f>
        <v>31</v>
      </c>
      <c r="H1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3" s="6">
        <v>44668</v>
      </c>
      <c r="J13" s="5" t="s">
        <v>54</v>
      </c>
      <c r="K13" s="5" t="s">
        <v>32</v>
      </c>
      <c r="L13" s="7">
        <v>0.13</v>
      </c>
      <c r="M13" s="5">
        <v>2</v>
      </c>
      <c r="N13" s="5" t="s">
        <v>33</v>
      </c>
      <c r="O13" s="5">
        <f>Table1[[#This Row],[Progress (%)]]/10*10</f>
        <v>0.13</v>
      </c>
      <c r="P13" s="5">
        <f>Table1[[#This Row],[Progress(Decimal)]]*10+Table1[[#This Row],[Time_Spent (hrs)]]</f>
        <v>3.3</v>
      </c>
      <c r="Q13" s="5" t="s">
        <v>60</v>
      </c>
      <c r="R13" s="5">
        <v>0</v>
      </c>
      <c r="S1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3" s="6">
        <v>44668</v>
      </c>
      <c r="U13" s="6">
        <v>44675</v>
      </c>
      <c r="V13" s="6">
        <v>44682</v>
      </c>
      <c r="W13" s="6">
        <v>44689</v>
      </c>
      <c r="X13" s="6">
        <v>44696</v>
      </c>
      <c r="Y13" s="6">
        <v>44703</v>
      </c>
      <c r="Z13" s="6">
        <v>44710</v>
      </c>
      <c r="AA13" s="8" t="s">
        <v>36</v>
      </c>
    </row>
    <row r="14" spans="1:27" x14ac:dyDescent="0.25">
      <c r="A14" s="4" t="s">
        <v>679</v>
      </c>
      <c r="B14" s="5" t="s">
        <v>680</v>
      </c>
      <c r="C14" s="5" t="s">
        <v>681</v>
      </c>
      <c r="D14" s="5" t="s">
        <v>40</v>
      </c>
      <c r="E14" s="5" t="s">
        <v>30</v>
      </c>
      <c r="F14" s="5">
        <v>0</v>
      </c>
      <c r="G14" s="5" cm="1">
        <f t="array" ref="G14">IF(OR(Table1[[#This Row],[Age]]=0,ISBLANK(Table1[[#This Row],[Age]])),ROUND(AVERAGE(_xlfn._xlws.FILTER(F$2:F$1144,F$2:F$1144&lt;&gt;0)),0),Table1[[#This Row],[Age]])</f>
        <v>31</v>
      </c>
      <c r="H1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4" s="6">
        <v>44672</v>
      </c>
      <c r="J14" s="5" t="s">
        <v>190</v>
      </c>
      <c r="K14" s="5" t="s">
        <v>125</v>
      </c>
      <c r="L14" s="7">
        <v>0.56000000000000005</v>
      </c>
      <c r="M14" s="5">
        <v>0.75</v>
      </c>
      <c r="N14" s="5" t="s">
        <v>33</v>
      </c>
      <c r="O14" s="5">
        <f>Table1[[#This Row],[Progress (%)]]/10*10</f>
        <v>0.56000000000000005</v>
      </c>
      <c r="P14" s="5">
        <f>Table1[[#This Row],[Progress(Decimal)]]*10+Table1[[#This Row],[Time_Spent (hrs)]]</f>
        <v>6.3500000000000005</v>
      </c>
      <c r="Q14" s="5" t="s">
        <v>34</v>
      </c>
      <c r="R14" s="5">
        <v>3</v>
      </c>
      <c r="S1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4" s="6">
        <v>44672</v>
      </c>
      <c r="U14" s="5" t="s">
        <v>36</v>
      </c>
      <c r="V14" s="5" t="s">
        <v>36</v>
      </c>
      <c r="W14" s="5" t="s">
        <v>36</v>
      </c>
      <c r="X14" s="5" t="s">
        <v>36</v>
      </c>
      <c r="Y14" s="5" t="s">
        <v>36</v>
      </c>
      <c r="Z14" s="5" t="s">
        <v>36</v>
      </c>
      <c r="AA14" s="8" t="s">
        <v>36</v>
      </c>
    </row>
    <row r="15" spans="1:27" x14ac:dyDescent="0.25">
      <c r="A15" s="4" t="s">
        <v>3042</v>
      </c>
      <c r="B15" s="5" t="s">
        <v>3043</v>
      </c>
      <c r="C15" s="5" t="s">
        <v>3044</v>
      </c>
      <c r="D15" s="5" t="s">
        <v>40</v>
      </c>
      <c r="E15" s="5" t="s">
        <v>88</v>
      </c>
      <c r="F15" s="5">
        <v>0</v>
      </c>
      <c r="G15" s="5" cm="1">
        <f t="array" ref="G15">IF(OR(Table1[[#This Row],[Age]]=0,ISBLANK(Table1[[#This Row],[Age]])),ROUND(AVERAGE(_xlfn._xlws.FILTER(F$2:F$1144,F$2:F$1144&lt;&gt;0)),0),Table1[[#This Row],[Age]])</f>
        <v>31</v>
      </c>
      <c r="H1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5" s="6">
        <v>44672</v>
      </c>
      <c r="J15" s="5" t="s">
        <v>31</v>
      </c>
      <c r="K15" s="5" t="s">
        <v>32</v>
      </c>
      <c r="L15" s="7">
        <v>0.72</v>
      </c>
      <c r="M15" s="5">
        <v>2</v>
      </c>
      <c r="N15" s="5" t="s">
        <v>44</v>
      </c>
      <c r="O15" s="5">
        <f>Table1[[#This Row],[Progress (%)]]/10*10</f>
        <v>0.72</v>
      </c>
      <c r="P15" s="5">
        <f>Table1[[#This Row],[Progress(Decimal)]]*10+Table1[[#This Row],[Time_Spent (hrs)]]</f>
        <v>9.1999999999999993</v>
      </c>
      <c r="Q15" s="5" t="s">
        <v>34</v>
      </c>
      <c r="R15" s="5">
        <v>5</v>
      </c>
      <c r="S1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5" s="6">
        <v>44672</v>
      </c>
      <c r="U15" s="6">
        <v>44679</v>
      </c>
      <c r="V15" s="6">
        <v>44686</v>
      </c>
      <c r="W15" s="6">
        <v>44693</v>
      </c>
      <c r="X15" s="6">
        <v>44700</v>
      </c>
      <c r="Y15" s="6">
        <v>44707</v>
      </c>
      <c r="Z15" s="5" t="s">
        <v>36</v>
      </c>
      <c r="AA15" s="8" t="s">
        <v>36</v>
      </c>
    </row>
    <row r="16" spans="1:27" x14ac:dyDescent="0.25">
      <c r="A16" s="4" t="s">
        <v>3209</v>
      </c>
      <c r="B16" s="5" t="s">
        <v>3210</v>
      </c>
      <c r="C16" s="5" t="s">
        <v>3211</v>
      </c>
      <c r="D16" s="5" t="s">
        <v>29</v>
      </c>
      <c r="E16" s="5" t="s">
        <v>41</v>
      </c>
      <c r="F16" s="5">
        <v>0</v>
      </c>
      <c r="G16" s="5" cm="1">
        <f t="array" ref="G16">IF(OR(Table1[[#This Row],[Age]]=0,ISBLANK(Table1[[#This Row],[Age]])),ROUND(AVERAGE(_xlfn._xlws.FILTER(F$2:F$1144,F$2:F$1144&lt;&gt;0)),0),Table1[[#This Row],[Age]])</f>
        <v>31</v>
      </c>
      <c r="H1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6" s="6">
        <v>44673</v>
      </c>
      <c r="J16" s="5" t="s">
        <v>78</v>
      </c>
      <c r="K16" s="5" t="s">
        <v>49</v>
      </c>
      <c r="L16" s="7">
        <v>0.76</v>
      </c>
      <c r="M16" s="5">
        <v>1</v>
      </c>
      <c r="N16" s="5" t="s">
        <v>33</v>
      </c>
      <c r="O16" s="5">
        <f>Table1[[#This Row],[Progress (%)]]/10*10</f>
        <v>0.76</v>
      </c>
      <c r="P16" s="5">
        <f>Table1[[#This Row],[Progress(Decimal)]]*10+Table1[[#This Row],[Time_Spent (hrs)]]</f>
        <v>8.6</v>
      </c>
      <c r="Q16" s="5" t="s">
        <v>34</v>
      </c>
      <c r="R16" s="5">
        <v>5</v>
      </c>
      <c r="S1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6" s="6">
        <v>44673</v>
      </c>
      <c r="U16" s="6">
        <v>44680</v>
      </c>
      <c r="V16" s="6">
        <v>44687</v>
      </c>
      <c r="W16" s="6">
        <v>44694</v>
      </c>
      <c r="X16" s="5" t="s">
        <v>36</v>
      </c>
      <c r="Y16" s="5" t="s">
        <v>36</v>
      </c>
      <c r="Z16" s="5" t="s">
        <v>36</v>
      </c>
      <c r="AA16" s="8" t="s">
        <v>36</v>
      </c>
    </row>
    <row r="17" spans="1:27" x14ac:dyDescent="0.25">
      <c r="A17" s="4" t="s">
        <v>2033</v>
      </c>
      <c r="B17" s="5" t="s">
        <v>2034</v>
      </c>
      <c r="C17" s="5" t="s">
        <v>2035</v>
      </c>
      <c r="D17" s="5" t="s">
        <v>29</v>
      </c>
      <c r="E17" s="5" t="s">
        <v>58</v>
      </c>
      <c r="F17" s="5">
        <v>0</v>
      </c>
      <c r="G17" s="5" cm="1">
        <f t="array" ref="G17">IF(OR(Table1[[#This Row],[Age]]=0,ISBLANK(Table1[[#This Row],[Age]])),ROUND(AVERAGE(_xlfn._xlws.FILTER(F$2:F$1144,F$2:F$1144&lt;&gt;0)),0),Table1[[#This Row],[Age]])</f>
        <v>31</v>
      </c>
      <c r="H1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7" s="6">
        <v>44674</v>
      </c>
      <c r="J17" s="5" t="s">
        <v>143</v>
      </c>
      <c r="K17" s="5" t="s">
        <v>125</v>
      </c>
      <c r="L17" s="7">
        <v>0.32</v>
      </c>
      <c r="M17" s="5">
        <v>2</v>
      </c>
      <c r="N17" s="5" t="s">
        <v>44</v>
      </c>
      <c r="O17" s="5">
        <f>Table1[[#This Row],[Progress (%)]]/10*10</f>
        <v>0.32</v>
      </c>
      <c r="P17" s="5">
        <f>Table1[[#This Row],[Progress(Decimal)]]*10+Table1[[#This Row],[Time_Spent (hrs)]]</f>
        <v>5.2</v>
      </c>
      <c r="Q17" s="5" t="s">
        <v>34</v>
      </c>
      <c r="R17" s="5">
        <v>0</v>
      </c>
      <c r="S1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7" s="6">
        <v>44674</v>
      </c>
      <c r="U17" s="6">
        <v>44681</v>
      </c>
      <c r="V17" s="6">
        <v>44688</v>
      </c>
      <c r="W17" s="6">
        <v>44695</v>
      </c>
      <c r="X17" s="6">
        <v>44702</v>
      </c>
      <c r="Y17" s="6">
        <v>44709</v>
      </c>
      <c r="Z17" s="6">
        <v>44716</v>
      </c>
      <c r="AA17" s="8" t="s">
        <v>36</v>
      </c>
    </row>
    <row r="18" spans="1:27" x14ac:dyDescent="0.25">
      <c r="A18" s="4" t="s">
        <v>3281</v>
      </c>
      <c r="B18" s="5" t="s">
        <v>3282</v>
      </c>
      <c r="C18" s="5" t="s">
        <v>3283</v>
      </c>
      <c r="D18" s="5" t="s">
        <v>29</v>
      </c>
      <c r="E18" s="5" t="s">
        <v>58</v>
      </c>
      <c r="F18" s="5">
        <v>0</v>
      </c>
      <c r="G18" s="5" cm="1">
        <f t="array" ref="G18">IF(OR(Table1[[#This Row],[Age]]=0,ISBLANK(Table1[[#This Row],[Age]])),ROUND(AVERAGE(_xlfn._xlws.FILTER(F$2:F$1144,F$2:F$1144&lt;&gt;0)),0),Table1[[#This Row],[Age]])</f>
        <v>31</v>
      </c>
      <c r="H1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8" s="6">
        <v>44674</v>
      </c>
      <c r="J18" s="5" t="s">
        <v>73</v>
      </c>
      <c r="K18" s="5" t="s">
        <v>43</v>
      </c>
      <c r="L18" s="7">
        <v>0.95</v>
      </c>
      <c r="M18" s="5">
        <v>1.5</v>
      </c>
      <c r="N18" s="5" t="s">
        <v>33</v>
      </c>
      <c r="O18" s="5">
        <f>Table1[[#This Row],[Progress (%)]]/10*10</f>
        <v>0.95</v>
      </c>
      <c r="P18" s="5">
        <f>Table1[[#This Row],[Progress(Decimal)]]*10+Table1[[#This Row],[Time_Spent (hrs)]]</f>
        <v>11</v>
      </c>
      <c r="Q18" s="5" t="s">
        <v>34</v>
      </c>
      <c r="R18" s="5">
        <v>4</v>
      </c>
      <c r="S1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8" s="6">
        <v>44674</v>
      </c>
      <c r="U18" s="6">
        <v>44681</v>
      </c>
      <c r="V18" s="6">
        <v>44688</v>
      </c>
      <c r="W18" s="6">
        <v>44695</v>
      </c>
      <c r="X18" s="6">
        <v>44702</v>
      </c>
      <c r="Y18" s="6">
        <v>44709</v>
      </c>
      <c r="Z18" s="6">
        <v>44716</v>
      </c>
      <c r="AA18" s="8" t="s">
        <v>36</v>
      </c>
    </row>
    <row r="19" spans="1:27" x14ac:dyDescent="0.25">
      <c r="A19" s="4" t="s">
        <v>226</v>
      </c>
      <c r="B19" s="5" t="s">
        <v>227</v>
      </c>
      <c r="C19" s="5" t="s">
        <v>228</v>
      </c>
      <c r="D19" s="5" t="s">
        <v>40</v>
      </c>
      <c r="E19" s="5" t="s">
        <v>77</v>
      </c>
      <c r="F19" s="5">
        <v>35</v>
      </c>
      <c r="G19" s="5" cm="1">
        <f t="array" ref="G19">IF(OR(Table1[[#This Row],[Age]]=0,ISBLANK(Table1[[#This Row],[Age]])),ROUND(AVERAGE(_xlfn._xlws.FILTER(F$2:F$1144,F$2:F$1144&lt;&gt;0)),0),Table1[[#This Row],[Age]])</f>
        <v>35</v>
      </c>
      <c r="H1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9" s="6">
        <v>44677</v>
      </c>
      <c r="J19" s="5" t="s">
        <v>133</v>
      </c>
      <c r="K19" s="5" t="s">
        <v>65</v>
      </c>
      <c r="L19" s="7">
        <v>0.8</v>
      </c>
      <c r="M19" s="5">
        <v>2</v>
      </c>
      <c r="N19" s="5" t="s">
        <v>44</v>
      </c>
      <c r="O19" s="5">
        <f>Table1[[#This Row],[Progress (%)]]/10*10</f>
        <v>0.8</v>
      </c>
      <c r="P19" s="5">
        <f>Table1[[#This Row],[Progress(Decimal)]]*10+Table1[[#This Row],[Time_Spent (hrs)]]</f>
        <v>10</v>
      </c>
      <c r="Q19" s="5" t="s">
        <v>34</v>
      </c>
      <c r="R19" s="5">
        <v>5</v>
      </c>
      <c r="S1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9" s="6">
        <v>44677</v>
      </c>
      <c r="U19" s="6">
        <v>44684</v>
      </c>
      <c r="V19" s="6">
        <v>44691</v>
      </c>
      <c r="W19" s="6">
        <v>44698</v>
      </c>
      <c r="X19" s="5" t="s">
        <v>36</v>
      </c>
      <c r="Y19" s="5" t="s">
        <v>36</v>
      </c>
      <c r="Z19" s="5" t="s">
        <v>36</v>
      </c>
      <c r="AA19" s="8" t="s">
        <v>36</v>
      </c>
    </row>
    <row r="20" spans="1:27" x14ac:dyDescent="0.25">
      <c r="A20" s="4" t="s">
        <v>946</v>
      </c>
      <c r="B20" s="5" t="s">
        <v>947</v>
      </c>
      <c r="C20" s="5" t="s">
        <v>948</v>
      </c>
      <c r="D20" s="5" t="s">
        <v>40</v>
      </c>
      <c r="E20" s="5" t="s">
        <v>58</v>
      </c>
      <c r="F20" s="5">
        <v>0</v>
      </c>
      <c r="G20" s="5" cm="1">
        <f t="array" ref="G20">IF(OR(Table1[[#This Row],[Age]]=0,ISBLANK(Table1[[#This Row],[Age]])),ROUND(AVERAGE(_xlfn._xlws.FILTER(F$2:F$1144,F$2:F$1144&lt;&gt;0)),0),Table1[[#This Row],[Age]])</f>
        <v>31</v>
      </c>
      <c r="H2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0" s="6">
        <v>44677</v>
      </c>
      <c r="J20" s="5" t="s">
        <v>124</v>
      </c>
      <c r="K20" s="5" t="s">
        <v>125</v>
      </c>
      <c r="L20" s="7">
        <v>0.77</v>
      </c>
      <c r="M20" s="5">
        <v>0.75</v>
      </c>
      <c r="N20" s="5" t="s">
        <v>33</v>
      </c>
      <c r="O20" s="5">
        <f>Table1[[#This Row],[Progress (%)]]/10*10</f>
        <v>0.77</v>
      </c>
      <c r="P20" s="5">
        <f>Table1[[#This Row],[Progress(Decimal)]]*10+Table1[[#This Row],[Time_Spent (hrs)]]</f>
        <v>8.4499999999999993</v>
      </c>
      <c r="Q20" s="5" t="s">
        <v>34</v>
      </c>
      <c r="R20" s="5">
        <v>2</v>
      </c>
      <c r="S2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0" s="6">
        <v>44677</v>
      </c>
      <c r="U20" s="6">
        <v>44684</v>
      </c>
      <c r="V20" s="6">
        <v>44691</v>
      </c>
      <c r="W20" s="6">
        <v>44698</v>
      </c>
      <c r="X20" s="6">
        <v>44705</v>
      </c>
      <c r="Y20" s="6">
        <v>44712</v>
      </c>
      <c r="Z20" s="5" t="s">
        <v>36</v>
      </c>
      <c r="AA20" s="8" t="s">
        <v>36</v>
      </c>
    </row>
    <row r="21" spans="1:27" x14ac:dyDescent="0.25">
      <c r="A21" s="4" t="s">
        <v>3391</v>
      </c>
      <c r="B21" s="5" t="s">
        <v>3392</v>
      </c>
      <c r="C21" s="5" t="s">
        <v>3393</v>
      </c>
      <c r="D21" s="5" t="s">
        <v>40</v>
      </c>
      <c r="E21" s="5" t="s">
        <v>41</v>
      </c>
      <c r="F21" s="5"/>
      <c r="G21" s="5" cm="1">
        <f t="array" ref="G21">IF(OR(Table1[[#This Row],[Age]]=0,ISBLANK(Table1[[#This Row],[Age]])),ROUND(AVERAGE(_xlfn._xlws.FILTER(F$2:F$1144,F$2:F$1144&lt;&gt;0)),0),Table1[[#This Row],[Age]])</f>
        <v>31</v>
      </c>
      <c r="H2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1" s="6">
        <v>44680</v>
      </c>
      <c r="J21" s="5" t="s">
        <v>190</v>
      </c>
      <c r="K21" s="5" t="s">
        <v>125</v>
      </c>
      <c r="L21" s="7">
        <v>0.09</v>
      </c>
      <c r="M21" s="5">
        <v>1.5</v>
      </c>
      <c r="N21" s="5" t="s">
        <v>44</v>
      </c>
      <c r="O21" s="5">
        <f>Table1[[#This Row],[Progress (%)]]/10*10</f>
        <v>0.09</v>
      </c>
      <c r="P21" s="5">
        <f>Table1[[#This Row],[Progress(Decimal)]]*10+Table1[[#This Row],[Time_Spent (hrs)]]</f>
        <v>2.4</v>
      </c>
      <c r="Q21" s="5" t="s">
        <v>60</v>
      </c>
      <c r="R21" s="5">
        <v>1</v>
      </c>
      <c r="S2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1" s="6">
        <v>44680</v>
      </c>
      <c r="U21" s="5" t="s">
        <v>36</v>
      </c>
      <c r="V21" s="5" t="s">
        <v>36</v>
      </c>
      <c r="W21" s="5" t="s">
        <v>36</v>
      </c>
      <c r="X21" s="5" t="s">
        <v>36</v>
      </c>
      <c r="Y21" s="5" t="s">
        <v>36</v>
      </c>
      <c r="Z21" s="5" t="s">
        <v>36</v>
      </c>
      <c r="AA21" s="8" t="s">
        <v>36</v>
      </c>
    </row>
    <row r="22" spans="1:27" x14ac:dyDescent="0.25">
      <c r="A22" s="4" t="s">
        <v>333</v>
      </c>
      <c r="B22" s="5" t="s">
        <v>334</v>
      </c>
      <c r="C22" s="5" t="s">
        <v>335</v>
      </c>
      <c r="D22" s="5" t="s">
        <v>40</v>
      </c>
      <c r="E22" s="5" t="s">
        <v>41</v>
      </c>
      <c r="F22" s="5">
        <v>29</v>
      </c>
      <c r="G22" s="5" cm="1">
        <f t="array" ref="G22">IF(OR(Table1[[#This Row],[Age]]=0,ISBLANK(Table1[[#This Row],[Age]])),ROUND(AVERAGE(_xlfn._xlws.FILTER(F$2:F$1144,F$2:F$1144&lt;&gt;0)),0),Table1[[#This Row],[Age]])</f>
        <v>29</v>
      </c>
      <c r="H2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22" s="6">
        <v>44681</v>
      </c>
      <c r="J22" s="5" t="s">
        <v>42</v>
      </c>
      <c r="K22" s="5" t="s">
        <v>43</v>
      </c>
      <c r="L22" s="7">
        <v>0.88</v>
      </c>
      <c r="M22" s="5">
        <v>0.75</v>
      </c>
      <c r="N22" s="5" t="s">
        <v>33</v>
      </c>
      <c r="O22" s="5">
        <f>Table1[[#This Row],[Progress (%)]]/10*10</f>
        <v>0.87999999999999989</v>
      </c>
      <c r="P22" s="5">
        <f>Table1[[#This Row],[Progress(Decimal)]]*10+Table1[[#This Row],[Time_Spent (hrs)]]</f>
        <v>9.5499999999999989</v>
      </c>
      <c r="Q22" s="5" t="s">
        <v>34</v>
      </c>
      <c r="R22" s="5">
        <v>3</v>
      </c>
      <c r="S2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2" s="6">
        <v>44681</v>
      </c>
      <c r="U22" s="5" t="s">
        <v>36</v>
      </c>
      <c r="V22" s="5" t="s">
        <v>36</v>
      </c>
      <c r="W22" s="5" t="s">
        <v>36</v>
      </c>
      <c r="X22" s="5" t="s">
        <v>36</v>
      </c>
      <c r="Y22" s="5" t="s">
        <v>36</v>
      </c>
      <c r="Z22" s="5" t="s">
        <v>36</v>
      </c>
      <c r="AA22" s="8" t="s">
        <v>36</v>
      </c>
    </row>
    <row r="23" spans="1:27" x14ac:dyDescent="0.25">
      <c r="A23" s="4" t="s">
        <v>1467</v>
      </c>
      <c r="B23" s="5" t="s">
        <v>1468</v>
      </c>
      <c r="C23" s="5" t="s">
        <v>1469</v>
      </c>
      <c r="D23" s="5" t="s">
        <v>40</v>
      </c>
      <c r="E23" s="5" t="s">
        <v>88</v>
      </c>
      <c r="F23" s="5">
        <v>0</v>
      </c>
      <c r="G23" s="5" cm="1">
        <f t="array" ref="G23">IF(OR(Table1[[#This Row],[Age]]=0,ISBLANK(Table1[[#This Row],[Age]])),ROUND(AVERAGE(_xlfn._xlws.FILTER(F$2:F$1144,F$2:F$1144&lt;&gt;0)),0),Table1[[#This Row],[Age]])</f>
        <v>31</v>
      </c>
      <c r="H2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3" s="6">
        <v>44683</v>
      </c>
      <c r="J23" s="5" t="s">
        <v>89</v>
      </c>
      <c r="K23" s="5" t="s">
        <v>43</v>
      </c>
      <c r="L23" s="7">
        <v>0.94</v>
      </c>
      <c r="M23" s="5">
        <v>2</v>
      </c>
      <c r="N23" s="5" t="s">
        <v>33</v>
      </c>
      <c r="O23" s="5">
        <f>Table1[[#This Row],[Progress (%)]]/10*10</f>
        <v>0.94</v>
      </c>
      <c r="P23" s="5">
        <f>Table1[[#This Row],[Progress(Decimal)]]*10+Table1[[#This Row],[Time_Spent (hrs)]]</f>
        <v>11.399999999999999</v>
      </c>
      <c r="Q23" s="5" t="s">
        <v>34</v>
      </c>
      <c r="R23" s="5">
        <v>0</v>
      </c>
      <c r="S2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3" s="6">
        <v>44683</v>
      </c>
      <c r="U23" s="6">
        <v>44690</v>
      </c>
      <c r="V23" s="6">
        <v>44697</v>
      </c>
      <c r="W23" s="6">
        <v>44704</v>
      </c>
      <c r="X23" s="6">
        <v>44711</v>
      </c>
      <c r="Y23" s="6">
        <v>44718</v>
      </c>
      <c r="Z23" s="6">
        <v>44725</v>
      </c>
      <c r="AA23" s="8" t="s">
        <v>1470</v>
      </c>
    </row>
    <row r="24" spans="1:27" x14ac:dyDescent="0.25">
      <c r="A24" s="4" t="s">
        <v>3035</v>
      </c>
      <c r="B24" s="5" t="s">
        <v>3036</v>
      </c>
      <c r="C24" s="5" t="s">
        <v>3037</v>
      </c>
      <c r="D24" s="5" t="s">
        <v>29</v>
      </c>
      <c r="E24" s="5" t="s">
        <v>58</v>
      </c>
      <c r="F24" s="5"/>
      <c r="G24" s="5" cm="1">
        <f t="array" ref="G24">IF(OR(Table1[[#This Row],[Age]]=0,ISBLANK(Table1[[#This Row],[Age]])),ROUND(AVERAGE(_xlfn._xlws.FILTER(F$2:F$1144,F$2:F$1144&lt;&gt;0)),0),Table1[[#This Row],[Age]])</f>
        <v>31</v>
      </c>
      <c r="H2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4" s="6">
        <v>44683</v>
      </c>
      <c r="J24" s="5" t="s">
        <v>143</v>
      </c>
      <c r="K24" s="5" t="s">
        <v>125</v>
      </c>
      <c r="L24" s="7">
        <v>0.22</v>
      </c>
      <c r="M24" s="5">
        <v>1.5</v>
      </c>
      <c r="N24" s="5" t="s">
        <v>44</v>
      </c>
      <c r="O24" s="5">
        <f>Table1[[#This Row],[Progress (%)]]/10*10</f>
        <v>0.21999999999999997</v>
      </c>
      <c r="P24" s="5">
        <f>Table1[[#This Row],[Progress(Decimal)]]*10+Table1[[#This Row],[Time_Spent (hrs)]]</f>
        <v>3.6999999999999997</v>
      </c>
      <c r="Q24" s="5" t="s">
        <v>60</v>
      </c>
      <c r="R24" s="5">
        <v>0</v>
      </c>
      <c r="S2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4" s="6">
        <v>44683</v>
      </c>
      <c r="U24" s="6">
        <v>44690</v>
      </c>
      <c r="V24" s="6">
        <v>44697</v>
      </c>
      <c r="W24" s="5" t="s">
        <v>36</v>
      </c>
      <c r="X24" s="5" t="s">
        <v>36</v>
      </c>
      <c r="Y24" s="5" t="s">
        <v>36</v>
      </c>
      <c r="Z24" s="5" t="s">
        <v>36</v>
      </c>
      <c r="AA24" s="8" t="s">
        <v>36</v>
      </c>
    </row>
    <row r="25" spans="1:27" x14ac:dyDescent="0.25">
      <c r="A25" s="4" t="s">
        <v>1885</v>
      </c>
      <c r="B25" s="5" t="s">
        <v>1886</v>
      </c>
      <c r="C25" s="5" t="s">
        <v>1887</v>
      </c>
      <c r="D25" s="5" t="s">
        <v>29</v>
      </c>
      <c r="E25" s="5" t="s">
        <v>58</v>
      </c>
      <c r="F25" s="5"/>
      <c r="G25" s="5" cm="1">
        <f t="array" ref="G25">IF(OR(Table1[[#This Row],[Age]]=0,ISBLANK(Table1[[#This Row],[Age]])),ROUND(AVERAGE(_xlfn._xlws.FILTER(F$2:F$1144,F$2:F$1144&lt;&gt;0)),0),Table1[[#This Row],[Age]])</f>
        <v>31</v>
      </c>
      <c r="H2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5" s="6">
        <v>44686</v>
      </c>
      <c r="J25" s="5" t="s">
        <v>48</v>
      </c>
      <c r="K25" s="5" t="s">
        <v>49</v>
      </c>
      <c r="L25" s="7">
        <v>0.43</v>
      </c>
      <c r="M25" s="5">
        <v>2</v>
      </c>
      <c r="N25" s="5" t="s">
        <v>33</v>
      </c>
      <c r="O25" s="5">
        <f>Table1[[#This Row],[Progress (%)]]/10*10</f>
        <v>0.42999999999999994</v>
      </c>
      <c r="P25" s="5">
        <f>Table1[[#This Row],[Progress(Decimal)]]*10+Table1[[#This Row],[Time_Spent (hrs)]]</f>
        <v>6.2999999999999989</v>
      </c>
      <c r="Q25" s="5" t="s">
        <v>34</v>
      </c>
      <c r="R25" s="5">
        <v>4</v>
      </c>
      <c r="S2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5" s="6">
        <v>44686</v>
      </c>
      <c r="U25" s="5" t="s">
        <v>36</v>
      </c>
      <c r="V25" s="5" t="s">
        <v>36</v>
      </c>
      <c r="W25" s="5" t="s">
        <v>36</v>
      </c>
      <c r="X25" s="5" t="s">
        <v>36</v>
      </c>
      <c r="Y25" s="5" t="s">
        <v>36</v>
      </c>
      <c r="Z25" s="5" t="s">
        <v>36</v>
      </c>
      <c r="AA25" s="8" t="s">
        <v>36</v>
      </c>
    </row>
    <row r="26" spans="1:27" x14ac:dyDescent="0.25">
      <c r="A26" s="4" t="s">
        <v>1680</v>
      </c>
      <c r="B26" s="5" t="s">
        <v>1681</v>
      </c>
      <c r="C26" s="5" t="s">
        <v>1682</v>
      </c>
      <c r="D26" s="5" t="s">
        <v>29</v>
      </c>
      <c r="E26" s="5" t="s">
        <v>53</v>
      </c>
      <c r="F26" s="5"/>
      <c r="G26" s="5" cm="1">
        <f t="array" ref="G26">IF(OR(Table1[[#This Row],[Age]]=0,ISBLANK(Table1[[#This Row],[Age]])),ROUND(AVERAGE(_xlfn._xlws.FILTER(F$2:F$1144,F$2:F$1144&lt;&gt;0)),0),Table1[[#This Row],[Age]])</f>
        <v>31</v>
      </c>
      <c r="H2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6" s="6">
        <v>44688</v>
      </c>
      <c r="J26" s="5" t="s">
        <v>73</v>
      </c>
      <c r="K26" s="5" t="s">
        <v>43</v>
      </c>
      <c r="L26" s="7">
        <v>0.87</v>
      </c>
      <c r="M26" s="5">
        <v>1</v>
      </c>
      <c r="N26" s="5" t="s">
        <v>33</v>
      </c>
      <c r="O26" s="5">
        <f>Table1[[#This Row],[Progress (%)]]/10*10</f>
        <v>0.86999999999999988</v>
      </c>
      <c r="P26" s="5">
        <f>Table1[[#This Row],[Progress(Decimal)]]*10+Table1[[#This Row],[Time_Spent (hrs)]]</f>
        <v>9.6999999999999993</v>
      </c>
      <c r="Q26" s="5" t="s">
        <v>34</v>
      </c>
      <c r="R26" s="5">
        <v>0</v>
      </c>
      <c r="S2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6" s="6">
        <v>44688</v>
      </c>
      <c r="U26" s="6">
        <v>44695</v>
      </c>
      <c r="V26" s="6">
        <v>44702</v>
      </c>
      <c r="W26" s="6">
        <v>44709</v>
      </c>
      <c r="X26" s="6">
        <v>44716</v>
      </c>
      <c r="Y26" s="6">
        <v>44723</v>
      </c>
      <c r="Z26" s="6">
        <v>44730</v>
      </c>
      <c r="AA26" s="8" t="s">
        <v>1683</v>
      </c>
    </row>
    <row r="27" spans="1:27" x14ac:dyDescent="0.25">
      <c r="A27" s="4" t="s">
        <v>1906</v>
      </c>
      <c r="B27" s="5" t="s">
        <v>1907</v>
      </c>
      <c r="C27" s="5" t="s">
        <v>1908</v>
      </c>
      <c r="D27" s="5" t="s">
        <v>40</v>
      </c>
      <c r="E27" s="5" t="s">
        <v>88</v>
      </c>
      <c r="F27" s="5">
        <v>30</v>
      </c>
      <c r="G27" s="5" cm="1">
        <f t="array" ref="G27">IF(OR(Table1[[#This Row],[Age]]=0,ISBLANK(Table1[[#This Row],[Age]])),ROUND(AVERAGE(_xlfn._xlws.FILTER(F$2:F$1144,F$2:F$1144&lt;&gt;0)),0),Table1[[#This Row],[Age]])</f>
        <v>30</v>
      </c>
      <c r="H2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27" s="6">
        <v>44688</v>
      </c>
      <c r="J27" s="5" t="s">
        <v>190</v>
      </c>
      <c r="K27" s="5" t="s">
        <v>125</v>
      </c>
      <c r="L27" s="7">
        <v>0.77</v>
      </c>
      <c r="M27" s="5">
        <v>0.75</v>
      </c>
      <c r="N27" s="5" t="s">
        <v>33</v>
      </c>
      <c r="O27" s="5">
        <f>Table1[[#This Row],[Progress (%)]]/10*10</f>
        <v>0.77</v>
      </c>
      <c r="P27" s="5">
        <f>Table1[[#This Row],[Progress(Decimal)]]*10+Table1[[#This Row],[Time_Spent (hrs)]]</f>
        <v>8.4499999999999993</v>
      </c>
      <c r="Q27" s="5" t="s">
        <v>34</v>
      </c>
      <c r="R27" s="5">
        <v>5</v>
      </c>
      <c r="S2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7" s="6">
        <v>44688</v>
      </c>
      <c r="U27" s="6">
        <v>44695</v>
      </c>
      <c r="V27" s="6">
        <v>44702</v>
      </c>
      <c r="W27" s="6">
        <v>44709</v>
      </c>
      <c r="X27" s="6">
        <v>44716</v>
      </c>
      <c r="Y27" s="6">
        <v>44723</v>
      </c>
      <c r="Z27" s="5" t="s">
        <v>36</v>
      </c>
      <c r="AA27" s="8" t="s">
        <v>36</v>
      </c>
    </row>
    <row r="28" spans="1:27" x14ac:dyDescent="0.25">
      <c r="A28" s="4" t="s">
        <v>1760</v>
      </c>
      <c r="B28" s="5" t="s">
        <v>1761</v>
      </c>
      <c r="C28" s="5" t="s">
        <v>1762</v>
      </c>
      <c r="D28" s="5" t="s">
        <v>29</v>
      </c>
      <c r="E28" s="5" t="s">
        <v>41</v>
      </c>
      <c r="F28" s="5">
        <v>31</v>
      </c>
      <c r="G28" s="5" cm="1">
        <f t="array" ref="G28">IF(OR(Table1[[#This Row],[Age]]=0,ISBLANK(Table1[[#This Row],[Age]])),ROUND(AVERAGE(_xlfn._xlws.FILTER(F$2:F$1144,F$2:F$1144&lt;&gt;0)),0),Table1[[#This Row],[Age]])</f>
        <v>31</v>
      </c>
      <c r="H2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28" s="6">
        <v>44689</v>
      </c>
      <c r="J28" s="5" t="s">
        <v>42</v>
      </c>
      <c r="K28" s="5" t="s">
        <v>43</v>
      </c>
      <c r="L28" s="7">
        <v>0.18</v>
      </c>
      <c r="M28" s="5">
        <v>2</v>
      </c>
      <c r="N28" s="5" t="s">
        <v>33</v>
      </c>
      <c r="O28" s="5">
        <f>Table1[[#This Row],[Progress (%)]]/10*10</f>
        <v>0.18</v>
      </c>
      <c r="P28" s="5">
        <f>Table1[[#This Row],[Progress(Decimal)]]*10+Table1[[#This Row],[Time_Spent (hrs)]]</f>
        <v>3.8</v>
      </c>
      <c r="Q28" s="5" t="s">
        <v>60</v>
      </c>
      <c r="R28" s="5">
        <v>0</v>
      </c>
      <c r="S2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8" s="6">
        <v>44689</v>
      </c>
      <c r="U28" s="6">
        <v>44696</v>
      </c>
      <c r="V28" s="6">
        <v>44703</v>
      </c>
      <c r="W28" s="6">
        <v>44710</v>
      </c>
      <c r="X28" s="5" t="s">
        <v>36</v>
      </c>
      <c r="Y28" s="5" t="s">
        <v>36</v>
      </c>
      <c r="Z28" s="5" t="s">
        <v>36</v>
      </c>
      <c r="AA28" s="8" t="s">
        <v>36</v>
      </c>
    </row>
    <row r="29" spans="1:27" x14ac:dyDescent="0.25">
      <c r="A29" s="4" t="s">
        <v>3143</v>
      </c>
      <c r="B29" s="5" t="s">
        <v>3144</v>
      </c>
      <c r="C29" s="5" t="s">
        <v>3145</v>
      </c>
      <c r="D29" s="5" t="s">
        <v>29</v>
      </c>
      <c r="E29" s="5" t="s">
        <v>30</v>
      </c>
      <c r="F29" s="5">
        <v>28</v>
      </c>
      <c r="G29" s="5" cm="1">
        <f t="array" ref="G29">IF(OR(Table1[[#This Row],[Age]]=0,ISBLANK(Table1[[#This Row],[Age]])),ROUND(AVERAGE(_xlfn._xlws.FILTER(F$2:F$1144,F$2:F$1144&lt;&gt;0)),0),Table1[[#This Row],[Age]])</f>
        <v>28</v>
      </c>
      <c r="H2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29" s="6">
        <v>44690</v>
      </c>
      <c r="J29" s="5" t="s">
        <v>89</v>
      </c>
      <c r="K29" s="5" t="s">
        <v>43</v>
      </c>
      <c r="L29" s="7">
        <v>0.06</v>
      </c>
      <c r="M29" s="5">
        <v>2</v>
      </c>
      <c r="N29" s="5" t="s">
        <v>33</v>
      </c>
      <c r="O29" s="5">
        <f>Table1[[#This Row],[Progress (%)]]/10*10</f>
        <v>0.06</v>
      </c>
      <c r="P29" s="5">
        <f>Table1[[#This Row],[Progress(Decimal)]]*10+Table1[[#This Row],[Time_Spent (hrs)]]</f>
        <v>2.6</v>
      </c>
      <c r="Q29" s="5" t="s">
        <v>60</v>
      </c>
      <c r="R29" s="5">
        <v>0</v>
      </c>
      <c r="S2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9" s="6">
        <v>44690</v>
      </c>
      <c r="U29" s="6">
        <v>44697</v>
      </c>
      <c r="V29" s="6">
        <v>44704</v>
      </c>
      <c r="W29" s="6">
        <v>44711</v>
      </c>
      <c r="X29" s="6">
        <v>44718</v>
      </c>
      <c r="Y29" s="6">
        <v>44725</v>
      </c>
      <c r="Z29" s="6">
        <v>44732</v>
      </c>
      <c r="AA29" s="8" t="s">
        <v>3146</v>
      </c>
    </row>
    <row r="30" spans="1:27" x14ac:dyDescent="0.25">
      <c r="A30" s="4" t="s">
        <v>1228</v>
      </c>
      <c r="B30" s="5" t="s">
        <v>1229</v>
      </c>
      <c r="C30" s="5" t="s">
        <v>1230</v>
      </c>
      <c r="D30" s="5" t="s">
        <v>40</v>
      </c>
      <c r="E30" s="5" t="s">
        <v>88</v>
      </c>
      <c r="F30" s="5">
        <v>25</v>
      </c>
      <c r="G30" s="5" cm="1">
        <f t="array" ref="G30">IF(OR(Table1[[#This Row],[Age]]=0,ISBLANK(Table1[[#This Row],[Age]])),ROUND(AVERAGE(_xlfn._xlws.FILTER(F$2:F$1144,F$2:F$1144&lt;&gt;0)),0),Table1[[#This Row],[Age]])</f>
        <v>25</v>
      </c>
      <c r="H3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30" s="6">
        <v>44691</v>
      </c>
      <c r="J30" s="5" t="s">
        <v>133</v>
      </c>
      <c r="K30" s="5" t="s">
        <v>65</v>
      </c>
      <c r="L30" s="7">
        <v>0.23</v>
      </c>
      <c r="M30" s="5">
        <v>1</v>
      </c>
      <c r="N30" s="5" t="s">
        <v>44</v>
      </c>
      <c r="O30" s="5">
        <f>Table1[[#This Row],[Progress (%)]]/10*10</f>
        <v>0.22999999999999998</v>
      </c>
      <c r="P30" s="5">
        <f>Table1[[#This Row],[Progress(Decimal)]]*10+Table1[[#This Row],[Time_Spent (hrs)]]</f>
        <v>3.3</v>
      </c>
      <c r="Q30" s="5" t="s">
        <v>60</v>
      </c>
      <c r="R30" s="5">
        <v>6</v>
      </c>
      <c r="S3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30" s="6">
        <v>44691</v>
      </c>
      <c r="U30" s="6">
        <v>44698</v>
      </c>
      <c r="V30" s="6">
        <v>44705</v>
      </c>
      <c r="W30" s="6">
        <v>44712</v>
      </c>
      <c r="X30" s="6">
        <v>44719</v>
      </c>
      <c r="Y30" s="6">
        <v>44726</v>
      </c>
      <c r="Z30" s="6">
        <v>44733</v>
      </c>
      <c r="AA30" s="8" t="s">
        <v>1231</v>
      </c>
    </row>
    <row r="31" spans="1:27" x14ac:dyDescent="0.25">
      <c r="A31" s="4" t="s">
        <v>2151</v>
      </c>
      <c r="B31" s="5" t="s">
        <v>2152</v>
      </c>
      <c r="C31" s="5" t="s">
        <v>2153</v>
      </c>
      <c r="D31" s="5" t="s">
        <v>40</v>
      </c>
      <c r="E31" s="5" t="s">
        <v>41</v>
      </c>
      <c r="F31" s="5"/>
      <c r="G31" s="5" cm="1">
        <f t="array" ref="G31">IF(OR(Table1[[#This Row],[Age]]=0,ISBLANK(Table1[[#This Row],[Age]])),ROUND(AVERAGE(_xlfn._xlws.FILTER(F$2:F$1144,F$2:F$1144&lt;&gt;0)),0),Table1[[#This Row],[Age]])</f>
        <v>31</v>
      </c>
      <c r="H3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1" s="6">
        <v>44691</v>
      </c>
      <c r="J31" s="5" t="s">
        <v>190</v>
      </c>
      <c r="K31" s="5" t="s">
        <v>125</v>
      </c>
      <c r="L31" s="7">
        <v>0.65</v>
      </c>
      <c r="M31" s="5">
        <v>2</v>
      </c>
      <c r="N31" s="5" t="s">
        <v>33</v>
      </c>
      <c r="O31" s="5">
        <f>Table1[[#This Row],[Progress (%)]]/10*10</f>
        <v>0.65</v>
      </c>
      <c r="P31" s="5">
        <f>Table1[[#This Row],[Progress(Decimal)]]*10+Table1[[#This Row],[Time_Spent (hrs)]]</f>
        <v>8.5</v>
      </c>
      <c r="Q31" s="5" t="s">
        <v>34</v>
      </c>
      <c r="R31" s="5">
        <v>4</v>
      </c>
      <c r="S3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1" s="6">
        <v>44691</v>
      </c>
      <c r="U31" s="6">
        <v>44698</v>
      </c>
      <c r="V31" s="6">
        <v>44705</v>
      </c>
      <c r="W31" s="6">
        <v>44712</v>
      </c>
      <c r="X31" s="6">
        <v>44719</v>
      </c>
      <c r="Y31" s="6">
        <v>44726</v>
      </c>
      <c r="Z31" s="5" t="s">
        <v>36</v>
      </c>
      <c r="AA31" s="8" t="s">
        <v>36</v>
      </c>
    </row>
    <row r="32" spans="1:27" x14ac:dyDescent="0.25">
      <c r="A32" s="4" t="s">
        <v>1839</v>
      </c>
      <c r="B32" s="5" t="s">
        <v>1840</v>
      </c>
      <c r="C32" s="5" t="s">
        <v>1841</v>
      </c>
      <c r="D32" s="5" t="s">
        <v>29</v>
      </c>
      <c r="E32" s="5" t="s">
        <v>77</v>
      </c>
      <c r="F32" s="5">
        <v>19</v>
      </c>
      <c r="G32" s="5" cm="1">
        <f t="array" ref="G32">IF(OR(Table1[[#This Row],[Age]]=0,ISBLANK(Table1[[#This Row],[Age]])),ROUND(AVERAGE(_xlfn._xlws.FILTER(F$2:F$1144,F$2:F$1144&lt;&gt;0)),0),Table1[[#This Row],[Age]])</f>
        <v>19</v>
      </c>
      <c r="H3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32" s="6">
        <v>44694</v>
      </c>
      <c r="J32" s="5" t="s">
        <v>242</v>
      </c>
      <c r="K32" s="5" t="s">
        <v>32</v>
      </c>
      <c r="L32" s="7">
        <v>0.79</v>
      </c>
      <c r="M32" s="5">
        <v>1.5</v>
      </c>
      <c r="N32" s="5" t="s">
        <v>33</v>
      </c>
      <c r="O32" s="5">
        <f>Table1[[#This Row],[Progress (%)]]/10*10</f>
        <v>0.79</v>
      </c>
      <c r="P32" s="5">
        <f>Table1[[#This Row],[Progress(Decimal)]]*10+Table1[[#This Row],[Time_Spent (hrs)]]</f>
        <v>9.4</v>
      </c>
      <c r="Q32" s="5" t="s">
        <v>34</v>
      </c>
      <c r="R32" s="5">
        <v>4</v>
      </c>
      <c r="S3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2" s="6">
        <v>44694</v>
      </c>
      <c r="U32" s="6">
        <v>44701</v>
      </c>
      <c r="V32" s="6">
        <v>44708</v>
      </c>
      <c r="W32" s="6">
        <v>44715</v>
      </c>
      <c r="X32" s="5" t="s">
        <v>36</v>
      </c>
      <c r="Y32" s="5" t="s">
        <v>36</v>
      </c>
      <c r="Z32" s="5" t="s">
        <v>36</v>
      </c>
      <c r="AA32" s="8" t="s">
        <v>36</v>
      </c>
    </row>
    <row r="33" spans="1:27" x14ac:dyDescent="0.25">
      <c r="A33" s="4" t="s">
        <v>3524</v>
      </c>
      <c r="B33" s="5" t="s">
        <v>3525</v>
      </c>
      <c r="C33" s="5" t="s">
        <v>3526</v>
      </c>
      <c r="D33" s="5" t="s">
        <v>29</v>
      </c>
      <c r="E33" s="5" t="s">
        <v>41</v>
      </c>
      <c r="F33" s="5">
        <v>0</v>
      </c>
      <c r="G33" s="5" cm="1">
        <f t="array" ref="G33">IF(OR(Table1[[#This Row],[Age]]=0,ISBLANK(Table1[[#This Row],[Age]])),ROUND(AVERAGE(_xlfn._xlws.FILTER(F$2:F$1144,F$2:F$1144&lt;&gt;0)),0),Table1[[#This Row],[Age]])</f>
        <v>31</v>
      </c>
      <c r="H3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3" s="6">
        <v>44695</v>
      </c>
      <c r="J33" s="5" t="s">
        <v>48</v>
      </c>
      <c r="K33" s="5" t="s">
        <v>49</v>
      </c>
      <c r="L33" s="7">
        <v>0.39</v>
      </c>
      <c r="M33" s="5">
        <v>1</v>
      </c>
      <c r="N33" s="5" t="s">
        <v>33</v>
      </c>
      <c r="O33" s="5">
        <f>Table1[[#This Row],[Progress (%)]]/10*10</f>
        <v>0.39</v>
      </c>
      <c r="P33" s="5">
        <f>Table1[[#This Row],[Progress(Decimal)]]*10+Table1[[#This Row],[Time_Spent (hrs)]]</f>
        <v>4.9000000000000004</v>
      </c>
      <c r="Q33" s="5" t="s">
        <v>60</v>
      </c>
      <c r="R33" s="5">
        <v>5</v>
      </c>
      <c r="S3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3" s="6">
        <v>44695</v>
      </c>
      <c r="U33" s="5" t="s">
        <v>36</v>
      </c>
      <c r="V33" s="5" t="s">
        <v>36</v>
      </c>
      <c r="W33" s="5" t="s">
        <v>36</v>
      </c>
      <c r="X33" s="5" t="s">
        <v>36</v>
      </c>
      <c r="Y33" s="5" t="s">
        <v>36</v>
      </c>
      <c r="Z33" s="5" t="s">
        <v>36</v>
      </c>
      <c r="AA33" s="8" t="s">
        <v>36</v>
      </c>
    </row>
    <row r="34" spans="1:27" x14ac:dyDescent="0.25">
      <c r="A34" s="4" t="s">
        <v>1559</v>
      </c>
      <c r="B34" s="5" t="s">
        <v>1560</v>
      </c>
      <c r="C34" s="5" t="s">
        <v>1561</v>
      </c>
      <c r="D34" s="5" t="s">
        <v>29</v>
      </c>
      <c r="E34" s="5" t="s">
        <v>58</v>
      </c>
      <c r="F34" s="5"/>
      <c r="G34" s="5" cm="1">
        <f t="array" ref="G34">IF(OR(Table1[[#This Row],[Age]]=0,ISBLANK(Table1[[#This Row],[Age]])),ROUND(AVERAGE(_xlfn._xlws.FILTER(F$2:F$1144,F$2:F$1144&lt;&gt;0)),0),Table1[[#This Row],[Age]])</f>
        <v>31</v>
      </c>
      <c r="H3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4" s="6">
        <v>44696</v>
      </c>
      <c r="J34" s="5" t="s">
        <v>42</v>
      </c>
      <c r="K34" s="5" t="s">
        <v>43</v>
      </c>
      <c r="L34" s="7">
        <v>0.79</v>
      </c>
      <c r="M34" s="5">
        <v>1.5</v>
      </c>
      <c r="N34" s="5" t="s">
        <v>33</v>
      </c>
      <c r="O34" s="5">
        <f>Table1[[#This Row],[Progress (%)]]/10*10</f>
        <v>0.79</v>
      </c>
      <c r="P34" s="5">
        <f>Table1[[#This Row],[Progress(Decimal)]]*10+Table1[[#This Row],[Time_Spent (hrs)]]</f>
        <v>9.4</v>
      </c>
      <c r="Q34" s="5" t="s">
        <v>34</v>
      </c>
      <c r="R34" s="5">
        <v>1</v>
      </c>
      <c r="S3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4" s="6">
        <v>44696</v>
      </c>
      <c r="U34" s="6">
        <v>44703</v>
      </c>
      <c r="V34" s="6">
        <v>44710</v>
      </c>
      <c r="W34" s="6">
        <v>44717</v>
      </c>
      <c r="X34" s="6">
        <v>44724</v>
      </c>
      <c r="Y34" s="6">
        <v>44731</v>
      </c>
      <c r="Z34" s="5" t="s">
        <v>36</v>
      </c>
      <c r="AA34" s="8" t="s">
        <v>36</v>
      </c>
    </row>
    <row r="35" spans="1:27" x14ac:dyDescent="0.25">
      <c r="A35" s="4" t="s">
        <v>1866</v>
      </c>
      <c r="B35" s="5" t="s">
        <v>1867</v>
      </c>
      <c r="C35" s="5" t="s">
        <v>1868</v>
      </c>
      <c r="D35" s="5" t="s">
        <v>40</v>
      </c>
      <c r="E35" s="5" t="s">
        <v>77</v>
      </c>
      <c r="F35" s="5">
        <v>21</v>
      </c>
      <c r="G35" s="5" cm="1">
        <f t="array" ref="G35">IF(OR(Table1[[#This Row],[Age]]=0,ISBLANK(Table1[[#This Row],[Age]])),ROUND(AVERAGE(_xlfn._xlws.FILTER(F$2:F$1144,F$2:F$1144&lt;&gt;0)),0),Table1[[#This Row],[Age]])</f>
        <v>21</v>
      </c>
      <c r="H3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35" s="6">
        <v>44696</v>
      </c>
      <c r="J35" s="5" t="s">
        <v>59</v>
      </c>
      <c r="K35" s="5" t="s">
        <v>49</v>
      </c>
      <c r="L35" s="7">
        <v>0.84</v>
      </c>
      <c r="M35" s="5">
        <v>2</v>
      </c>
      <c r="N35" s="5" t="s">
        <v>33</v>
      </c>
      <c r="O35" s="5">
        <f>Table1[[#This Row],[Progress (%)]]/10*10</f>
        <v>0.83999999999999986</v>
      </c>
      <c r="P35" s="5">
        <f>Table1[[#This Row],[Progress(Decimal)]]*10+Table1[[#This Row],[Time_Spent (hrs)]]</f>
        <v>10.399999999999999</v>
      </c>
      <c r="Q35" s="5" t="s">
        <v>34</v>
      </c>
      <c r="R35" s="5">
        <v>2</v>
      </c>
      <c r="S3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5" s="6">
        <v>44696</v>
      </c>
      <c r="U35" s="6">
        <v>44703</v>
      </c>
      <c r="V35" s="6">
        <v>44710</v>
      </c>
      <c r="W35" s="6">
        <v>44717</v>
      </c>
      <c r="X35" s="5" t="s">
        <v>36</v>
      </c>
      <c r="Y35" s="5" t="s">
        <v>36</v>
      </c>
      <c r="Z35" s="5" t="s">
        <v>36</v>
      </c>
      <c r="AA35" s="8" t="s">
        <v>36</v>
      </c>
    </row>
    <row r="36" spans="1:27" x14ac:dyDescent="0.25">
      <c r="A36" s="4" t="s">
        <v>2667</v>
      </c>
      <c r="B36" s="5" t="s">
        <v>2668</v>
      </c>
      <c r="C36" s="5" t="s">
        <v>2669</v>
      </c>
      <c r="D36" s="5" t="s">
        <v>29</v>
      </c>
      <c r="E36" s="5" t="s">
        <v>58</v>
      </c>
      <c r="F36" s="5"/>
      <c r="G36" s="5" cm="1">
        <f t="array" ref="G36">IF(OR(Table1[[#This Row],[Age]]=0,ISBLANK(Table1[[#This Row],[Age]])),ROUND(AVERAGE(_xlfn._xlws.FILTER(F$2:F$1144,F$2:F$1144&lt;&gt;0)),0),Table1[[#This Row],[Age]])</f>
        <v>31</v>
      </c>
      <c r="H3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6" s="6">
        <v>44696</v>
      </c>
      <c r="J36" s="5" t="s">
        <v>48</v>
      </c>
      <c r="K36" s="5" t="s">
        <v>49</v>
      </c>
      <c r="L36" s="7">
        <v>0.86</v>
      </c>
      <c r="M36" s="5">
        <v>2</v>
      </c>
      <c r="N36" s="5" t="s">
        <v>33</v>
      </c>
      <c r="O36" s="5">
        <f>Table1[[#This Row],[Progress (%)]]/10*10</f>
        <v>0.85999999999999988</v>
      </c>
      <c r="P36" s="5">
        <f>Table1[[#This Row],[Progress(Decimal)]]*10+Table1[[#This Row],[Time_Spent (hrs)]]</f>
        <v>10.599999999999998</v>
      </c>
      <c r="Q36" s="5" t="s">
        <v>34</v>
      </c>
      <c r="R36" s="5">
        <v>3</v>
      </c>
      <c r="S3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6" s="6">
        <v>44696</v>
      </c>
      <c r="U36" s="6">
        <v>44703</v>
      </c>
      <c r="V36" s="6">
        <v>44710</v>
      </c>
      <c r="W36" s="6">
        <v>44717</v>
      </c>
      <c r="X36" s="6">
        <v>44724</v>
      </c>
      <c r="Y36" s="6">
        <v>44731</v>
      </c>
      <c r="Z36" s="6">
        <v>44738</v>
      </c>
      <c r="AA36" s="8" t="s">
        <v>36</v>
      </c>
    </row>
    <row r="37" spans="1:27" x14ac:dyDescent="0.25">
      <c r="A37" s="4" t="s">
        <v>982</v>
      </c>
      <c r="B37" s="5" t="s">
        <v>983</v>
      </c>
      <c r="C37" s="5" t="s">
        <v>984</v>
      </c>
      <c r="D37" s="5" t="s">
        <v>29</v>
      </c>
      <c r="E37" s="5" t="s">
        <v>41</v>
      </c>
      <c r="F37" s="5">
        <v>29</v>
      </c>
      <c r="G37" s="5" cm="1">
        <f t="array" ref="G37">IF(OR(Table1[[#This Row],[Age]]=0,ISBLANK(Table1[[#This Row],[Age]])),ROUND(AVERAGE(_xlfn._xlws.FILTER(F$2:F$1144,F$2:F$1144&lt;&gt;0)),0),Table1[[#This Row],[Age]])</f>
        <v>29</v>
      </c>
      <c r="H3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37" s="6">
        <v>44697</v>
      </c>
      <c r="J37" s="5" t="s">
        <v>54</v>
      </c>
      <c r="K37" s="5" t="s">
        <v>32</v>
      </c>
      <c r="L37" s="7">
        <v>0.37</v>
      </c>
      <c r="M37" s="5">
        <v>1</v>
      </c>
      <c r="N37" s="5" t="s">
        <v>33</v>
      </c>
      <c r="O37" s="5">
        <f>Table1[[#This Row],[Progress (%)]]/10*10</f>
        <v>0.37</v>
      </c>
      <c r="P37" s="5">
        <f>Table1[[#This Row],[Progress(Decimal)]]*10+Table1[[#This Row],[Time_Spent (hrs)]]</f>
        <v>4.7</v>
      </c>
      <c r="Q37" s="5" t="s">
        <v>60</v>
      </c>
      <c r="R37" s="5">
        <v>0</v>
      </c>
      <c r="S3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7" s="6">
        <v>44697</v>
      </c>
      <c r="U37" s="6">
        <v>44704</v>
      </c>
      <c r="V37" s="6">
        <v>44711</v>
      </c>
      <c r="W37" s="6">
        <v>44718</v>
      </c>
      <c r="X37" s="6">
        <v>44725</v>
      </c>
      <c r="Y37" s="6">
        <v>44732</v>
      </c>
      <c r="Z37" s="6">
        <v>44739</v>
      </c>
      <c r="AA37" s="8" t="s">
        <v>985</v>
      </c>
    </row>
    <row r="38" spans="1:27" x14ac:dyDescent="0.25">
      <c r="A38" s="4" t="s">
        <v>1878</v>
      </c>
      <c r="B38" s="5" t="s">
        <v>1879</v>
      </c>
      <c r="C38" s="5" t="s">
        <v>1880</v>
      </c>
      <c r="D38" s="5" t="s">
        <v>40</v>
      </c>
      <c r="E38" s="5" t="s">
        <v>88</v>
      </c>
      <c r="F38" s="5">
        <v>25</v>
      </c>
      <c r="G38" s="5" cm="1">
        <f t="array" ref="G38">IF(OR(Table1[[#This Row],[Age]]=0,ISBLANK(Table1[[#This Row],[Age]])),ROUND(AVERAGE(_xlfn._xlws.FILTER(F$2:F$1144,F$2:F$1144&lt;&gt;0)),0),Table1[[#This Row],[Age]])</f>
        <v>25</v>
      </c>
      <c r="H3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38" s="6">
        <v>44700</v>
      </c>
      <c r="J38" s="5" t="s">
        <v>105</v>
      </c>
      <c r="K38" s="5" t="s">
        <v>65</v>
      </c>
      <c r="L38" s="7">
        <v>0.51</v>
      </c>
      <c r="M38" s="5">
        <v>2</v>
      </c>
      <c r="N38" s="5" t="s">
        <v>33</v>
      </c>
      <c r="O38" s="5">
        <f>Table1[[#This Row],[Progress (%)]]/10*10</f>
        <v>0.51</v>
      </c>
      <c r="P38" s="5">
        <f>Table1[[#This Row],[Progress(Decimal)]]*10+Table1[[#This Row],[Time_Spent (hrs)]]</f>
        <v>7.1</v>
      </c>
      <c r="Q38" s="5" t="s">
        <v>34</v>
      </c>
      <c r="R38" s="5">
        <v>0</v>
      </c>
      <c r="S3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8" s="6">
        <v>44700</v>
      </c>
      <c r="U38" s="6">
        <v>44707</v>
      </c>
      <c r="V38" s="6">
        <v>44714</v>
      </c>
      <c r="W38" s="6">
        <v>44721</v>
      </c>
      <c r="X38" s="6">
        <v>44728</v>
      </c>
      <c r="Y38" s="6">
        <v>44735</v>
      </c>
      <c r="Z38" s="6">
        <v>44742</v>
      </c>
      <c r="AA38" s="8" t="s">
        <v>1881</v>
      </c>
    </row>
    <row r="39" spans="1:27" x14ac:dyDescent="0.25">
      <c r="A39" s="4" t="s">
        <v>3159</v>
      </c>
      <c r="B39" s="5" t="s">
        <v>3160</v>
      </c>
      <c r="C39" s="5" t="s">
        <v>3161</v>
      </c>
      <c r="D39" s="5" t="s">
        <v>29</v>
      </c>
      <c r="E39" s="5" t="s">
        <v>77</v>
      </c>
      <c r="F39" s="5">
        <v>0</v>
      </c>
      <c r="G39" s="5" cm="1">
        <f t="array" ref="G39">IF(OR(Table1[[#This Row],[Age]]=0,ISBLANK(Table1[[#This Row],[Age]])),ROUND(AVERAGE(_xlfn._xlws.FILTER(F$2:F$1144,F$2:F$1144&lt;&gt;0)),0),Table1[[#This Row],[Age]])</f>
        <v>31</v>
      </c>
      <c r="H3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9" s="6">
        <v>44700</v>
      </c>
      <c r="J39" s="5" t="s">
        <v>89</v>
      </c>
      <c r="K39" s="5" t="s">
        <v>43</v>
      </c>
      <c r="L39" s="7">
        <v>0.57999999999999996</v>
      </c>
      <c r="M39" s="5">
        <v>0.75</v>
      </c>
      <c r="N39" s="5" t="s">
        <v>33</v>
      </c>
      <c r="O39" s="5">
        <f>Table1[[#This Row],[Progress (%)]]/10*10</f>
        <v>0.57999999999999996</v>
      </c>
      <c r="P39" s="5">
        <f>Table1[[#This Row],[Progress(Decimal)]]*10+Table1[[#This Row],[Time_Spent (hrs)]]</f>
        <v>6.55</v>
      </c>
      <c r="Q39" s="5" t="s">
        <v>34</v>
      </c>
      <c r="R39" s="5">
        <v>0</v>
      </c>
      <c r="S3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9" s="6">
        <v>44700</v>
      </c>
      <c r="U39" s="6">
        <v>44707</v>
      </c>
      <c r="V39" s="6">
        <v>44714</v>
      </c>
      <c r="W39" s="5" t="s">
        <v>36</v>
      </c>
      <c r="X39" s="5" t="s">
        <v>36</v>
      </c>
      <c r="Y39" s="5" t="s">
        <v>36</v>
      </c>
      <c r="Z39" s="5" t="s">
        <v>36</v>
      </c>
      <c r="AA39" s="8" t="s">
        <v>36</v>
      </c>
    </row>
    <row r="40" spans="1:27" x14ac:dyDescent="0.25">
      <c r="A40" s="4" t="s">
        <v>1727</v>
      </c>
      <c r="B40" s="5" t="s">
        <v>1728</v>
      </c>
      <c r="C40" s="5" t="s">
        <v>1729</v>
      </c>
      <c r="D40" s="5" t="s">
        <v>29</v>
      </c>
      <c r="E40" s="5" t="s">
        <v>41</v>
      </c>
      <c r="F40" s="5"/>
      <c r="G40" s="5" cm="1">
        <f t="array" ref="G40">IF(OR(Table1[[#This Row],[Age]]=0,ISBLANK(Table1[[#This Row],[Age]])),ROUND(AVERAGE(_xlfn._xlws.FILTER(F$2:F$1144,F$2:F$1144&lt;&gt;0)),0),Table1[[#This Row],[Age]])</f>
        <v>31</v>
      </c>
      <c r="H4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0" s="6">
        <v>44702</v>
      </c>
      <c r="J40" s="5" t="s">
        <v>59</v>
      </c>
      <c r="K40" s="5" t="s">
        <v>49</v>
      </c>
      <c r="L40" s="7">
        <v>0.19</v>
      </c>
      <c r="M40" s="5">
        <v>0.75</v>
      </c>
      <c r="N40" s="5" t="s">
        <v>44</v>
      </c>
      <c r="O40" s="5">
        <f>Table1[[#This Row],[Progress (%)]]/10*10</f>
        <v>0.19</v>
      </c>
      <c r="P40" s="5">
        <f>Table1[[#This Row],[Progress(Decimal)]]*10+Table1[[#This Row],[Time_Spent (hrs)]]</f>
        <v>2.65</v>
      </c>
      <c r="Q40" s="5" t="s">
        <v>60</v>
      </c>
      <c r="R40" s="5">
        <v>6</v>
      </c>
      <c r="S4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0" s="6">
        <v>44702</v>
      </c>
      <c r="U40" s="5" t="s">
        <v>36</v>
      </c>
      <c r="V40" s="5" t="s">
        <v>36</v>
      </c>
      <c r="W40" s="5" t="s">
        <v>36</v>
      </c>
      <c r="X40" s="5" t="s">
        <v>36</v>
      </c>
      <c r="Y40" s="5" t="s">
        <v>36</v>
      </c>
      <c r="Z40" s="5" t="s">
        <v>36</v>
      </c>
      <c r="AA40" s="8" t="s">
        <v>36</v>
      </c>
    </row>
    <row r="41" spans="1:27" x14ac:dyDescent="0.25">
      <c r="A41" s="4" t="s">
        <v>184</v>
      </c>
      <c r="B41" s="5" t="s">
        <v>185</v>
      </c>
      <c r="C41" s="5" t="s">
        <v>186</v>
      </c>
      <c r="D41" s="5" t="s">
        <v>40</v>
      </c>
      <c r="E41" s="5" t="s">
        <v>30</v>
      </c>
      <c r="F41" s="5">
        <v>40</v>
      </c>
      <c r="G41" s="5" cm="1">
        <f t="array" ref="G41">IF(OR(Table1[[#This Row],[Age]]=0,ISBLANK(Table1[[#This Row],[Age]])),ROUND(AVERAGE(_xlfn._xlws.FILTER(F$2:F$1144,F$2:F$1144&lt;&gt;0)),0),Table1[[#This Row],[Age]])</f>
        <v>40</v>
      </c>
      <c r="H4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41" s="6">
        <v>44703</v>
      </c>
      <c r="J41" s="5" t="s">
        <v>124</v>
      </c>
      <c r="K41" s="5" t="s">
        <v>125</v>
      </c>
      <c r="L41" s="7">
        <v>0.13</v>
      </c>
      <c r="M41" s="5">
        <v>1.5</v>
      </c>
      <c r="N41" s="5" t="s">
        <v>33</v>
      </c>
      <c r="O41" s="5">
        <f>Table1[[#This Row],[Progress (%)]]/10*10</f>
        <v>0.13</v>
      </c>
      <c r="P41" s="5">
        <f>Table1[[#This Row],[Progress(Decimal)]]*10+Table1[[#This Row],[Time_Spent (hrs)]]</f>
        <v>2.8</v>
      </c>
      <c r="Q41" s="5" t="s">
        <v>60</v>
      </c>
      <c r="R41" s="5">
        <v>5</v>
      </c>
      <c r="S4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1" s="6">
        <v>44703</v>
      </c>
      <c r="U41" s="6">
        <v>44710</v>
      </c>
      <c r="V41" s="5" t="s">
        <v>36</v>
      </c>
      <c r="W41" s="5" t="s">
        <v>36</v>
      </c>
      <c r="X41" s="5" t="s">
        <v>36</v>
      </c>
      <c r="Y41" s="5" t="s">
        <v>36</v>
      </c>
      <c r="Z41" s="5" t="s">
        <v>36</v>
      </c>
      <c r="AA41" s="8" t="s">
        <v>36</v>
      </c>
    </row>
    <row r="42" spans="1:27" x14ac:dyDescent="0.25">
      <c r="A42" s="4" t="s">
        <v>2456</v>
      </c>
      <c r="B42" s="5" t="s">
        <v>2457</v>
      </c>
      <c r="C42" s="5" t="s">
        <v>2458</v>
      </c>
      <c r="D42" s="5" t="s">
        <v>29</v>
      </c>
      <c r="E42" s="5" t="s">
        <v>88</v>
      </c>
      <c r="F42" s="5"/>
      <c r="G42" s="5" cm="1">
        <f t="array" ref="G42">IF(OR(Table1[[#This Row],[Age]]=0,ISBLANK(Table1[[#This Row],[Age]])),ROUND(AVERAGE(_xlfn._xlws.FILTER(F$2:F$1144,F$2:F$1144&lt;&gt;0)),0),Table1[[#This Row],[Age]])</f>
        <v>31</v>
      </c>
      <c r="H4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2" s="6">
        <v>44704</v>
      </c>
      <c r="J42" s="5" t="s">
        <v>105</v>
      </c>
      <c r="K42" s="5" t="s">
        <v>65</v>
      </c>
      <c r="L42" s="7">
        <v>0.19</v>
      </c>
      <c r="M42" s="5">
        <v>1.5</v>
      </c>
      <c r="N42" s="5" t="s">
        <v>44</v>
      </c>
      <c r="O42" s="5">
        <f>Table1[[#This Row],[Progress (%)]]/10*10</f>
        <v>0.19</v>
      </c>
      <c r="P42" s="5">
        <f>Table1[[#This Row],[Progress(Decimal)]]*10+Table1[[#This Row],[Time_Spent (hrs)]]</f>
        <v>3.4</v>
      </c>
      <c r="Q42" s="5" t="s">
        <v>60</v>
      </c>
      <c r="R42" s="5">
        <v>5</v>
      </c>
      <c r="S4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2" s="6">
        <v>44704</v>
      </c>
      <c r="U42" s="6">
        <v>44711</v>
      </c>
      <c r="V42" s="6">
        <v>44718</v>
      </c>
      <c r="W42" s="6">
        <v>44725</v>
      </c>
      <c r="X42" s="5" t="s">
        <v>36</v>
      </c>
      <c r="Y42" s="5" t="s">
        <v>36</v>
      </c>
      <c r="Z42" s="5" t="s">
        <v>36</v>
      </c>
      <c r="AA42" s="8" t="s">
        <v>36</v>
      </c>
    </row>
    <row r="43" spans="1:27" x14ac:dyDescent="0.25">
      <c r="A43" s="4" t="s">
        <v>2921</v>
      </c>
      <c r="B43" s="5" t="s">
        <v>2922</v>
      </c>
      <c r="C43" s="5" t="s">
        <v>2923</v>
      </c>
      <c r="D43" s="5" t="s">
        <v>29</v>
      </c>
      <c r="E43" s="5" t="s">
        <v>41</v>
      </c>
      <c r="F43" s="5">
        <v>33</v>
      </c>
      <c r="G43" s="5" cm="1">
        <f t="array" ref="G43">IF(OR(Table1[[#This Row],[Age]]=0,ISBLANK(Table1[[#This Row],[Age]])),ROUND(AVERAGE(_xlfn._xlws.FILTER(F$2:F$1144,F$2:F$1144&lt;&gt;0)),0),Table1[[#This Row],[Age]])</f>
        <v>33</v>
      </c>
      <c r="H4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43" s="6">
        <v>44705</v>
      </c>
      <c r="J43" s="5" t="s">
        <v>133</v>
      </c>
      <c r="K43" s="5" t="s">
        <v>65</v>
      </c>
      <c r="L43" s="7">
        <v>0.33</v>
      </c>
      <c r="M43" s="5">
        <v>2</v>
      </c>
      <c r="N43" s="5" t="s">
        <v>33</v>
      </c>
      <c r="O43" s="5">
        <f>Table1[[#This Row],[Progress (%)]]/10*10</f>
        <v>0.33</v>
      </c>
      <c r="P43" s="5">
        <f>Table1[[#This Row],[Progress(Decimal)]]*10+Table1[[#This Row],[Time_Spent (hrs)]]</f>
        <v>5.3000000000000007</v>
      </c>
      <c r="Q43" s="5" t="s">
        <v>34</v>
      </c>
      <c r="R43" s="5">
        <v>5</v>
      </c>
      <c r="S4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3" s="6">
        <v>44705</v>
      </c>
      <c r="U43" s="6">
        <v>44712</v>
      </c>
      <c r="V43" s="6">
        <v>44719</v>
      </c>
      <c r="W43" s="6">
        <v>44726</v>
      </c>
      <c r="X43" s="6">
        <v>44733</v>
      </c>
      <c r="Y43" s="5" t="s">
        <v>36</v>
      </c>
      <c r="Z43" s="5" t="s">
        <v>36</v>
      </c>
      <c r="AA43" s="8" t="s">
        <v>36</v>
      </c>
    </row>
    <row r="44" spans="1:27" x14ac:dyDescent="0.25">
      <c r="A44" s="4" t="s">
        <v>505</v>
      </c>
      <c r="B44" s="5" t="s">
        <v>506</v>
      </c>
      <c r="C44" s="5" t="s">
        <v>507</v>
      </c>
      <c r="D44" s="5" t="s">
        <v>40</v>
      </c>
      <c r="E44" s="5" t="s">
        <v>77</v>
      </c>
      <c r="F44" s="5"/>
      <c r="G44" s="5" cm="1">
        <f t="array" ref="G44">IF(OR(Table1[[#This Row],[Age]]=0,ISBLANK(Table1[[#This Row],[Age]])),ROUND(AVERAGE(_xlfn._xlws.FILTER(F$2:F$1144,F$2:F$1144&lt;&gt;0)),0),Table1[[#This Row],[Age]])</f>
        <v>31</v>
      </c>
      <c r="H4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4" s="6">
        <v>44707</v>
      </c>
      <c r="J44" s="5" t="s">
        <v>54</v>
      </c>
      <c r="K44" s="5" t="s">
        <v>32</v>
      </c>
      <c r="L44" s="7">
        <v>0.51</v>
      </c>
      <c r="M44" s="5">
        <v>2</v>
      </c>
      <c r="N44" s="5" t="s">
        <v>33</v>
      </c>
      <c r="O44" s="5">
        <f>Table1[[#This Row],[Progress (%)]]/10*10</f>
        <v>0.51</v>
      </c>
      <c r="P44" s="5">
        <f>Table1[[#This Row],[Progress(Decimal)]]*10+Table1[[#This Row],[Time_Spent (hrs)]]</f>
        <v>7.1</v>
      </c>
      <c r="Q44" s="5" t="s">
        <v>34</v>
      </c>
      <c r="R44" s="5">
        <v>0</v>
      </c>
      <c r="S4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4" s="6">
        <v>44707</v>
      </c>
      <c r="U44" s="6">
        <v>44714</v>
      </c>
      <c r="V44" s="5" t="s">
        <v>36</v>
      </c>
      <c r="W44" s="5" t="s">
        <v>36</v>
      </c>
      <c r="X44" s="5" t="s">
        <v>36</v>
      </c>
      <c r="Y44" s="5" t="s">
        <v>36</v>
      </c>
      <c r="Z44" s="5" t="s">
        <v>36</v>
      </c>
      <c r="AA44" s="8" t="s">
        <v>36</v>
      </c>
    </row>
    <row r="45" spans="1:27" x14ac:dyDescent="0.25">
      <c r="A45" s="4" t="s">
        <v>1811</v>
      </c>
      <c r="B45" s="5" t="s">
        <v>1812</v>
      </c>
      <c r="C45" s="5" t="s">
        <v>1813</v>
      </c>
      <c r="D45" s="5" t="s">
        <v>29</v>
      </c>
      <c r="E45" s="5" t="s">
        <v>53</v>
      </c>
      <c r="F45" s="5">
        <v>0</v>
      </c>
      <c r="G45" s="5" cm="1">
        <f t="array" ref="G45">IF(OR(Table1[[#This Row],[Age]]=0,ISBLANK(Table1[[#This Row],[Age]])),ROUND(AVERAGE(_xlfn._xlws.FILTER(F$2:F$1144,F$2:F$1144&lt;&gt;0)),0),Table1[[#This Row],[Age]])</f>
        <v>31</v>
      </c>
      <c r="H4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5" s="6">
        <v>44707</v>
      </c>
      <c r="J45" s="5" t="s">
        <v>73</v>
      </c>
      <c r="K45" s="5" t="s">
        <v>43</v>
      </c>
      <c r="L45" s="7">
        <v>0.4</v>
      </c>
      <c r="M45" s="5">
        <v>1.5</v>
      </c>
      <c r="N45" s="5" t="s">
        <v>44</v>
      </c>
      <c r="O45" s="5">
        <f>Table1[[#This Row],[Progress (%)]]/10*10</f>
        <v>0.4</v>
      </c>
      <c r="P45" s="5">
        <f>Table1[[#This Row],[Progress(Decimal)]]*10+Table1[[#This Row],[Time_Spent (hrs)]]</f>
        <v>5.5</v>
      </c>
      <c r="Q45" s="5" t="s">
        <v>34</v>
      </c>
      <c r="R45" s="5">
        <v>0</v>
      </c>
      <c r="S4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5" s="6">
        <v>44707</v>
      </c>
      <c r="U45" s="6">
        <v>44714</v>
      </c>
      <c r="V45" s="6">
        <v>44721</v>
      </c>
      <c r="W45" s="6">
        <v>44728</v>
      </c>
      <c r="X45" s="6">
        <v>44735</v>
      </c>
      <c r="Y45" s="6">
        <v>44742</v>
      </c>
      <c r="Z45" s="6">
        <v>44749</v>
      </c>
      <c r="AA45" s="8" t="s">
        <v>36</v>
      </c>
    </row>
    <row r="46" spans="1:27" x14ac:dyDescent="0.25">
      <c r="A46" s="4" t="s">
        <v>2122</v>
      </c>
      <c r="B46" s="5" t="s">
        <v>2123</v>
      </c>
      <c r="C46" s="5" t="s">
        <v>2124</v>
      </c>
      <c r="D46" s="5" t="s">
        <v>40</v>
      </c>
      <c r="E46" s="5" t="s">
        <v>41</v>
      </c>
      <c r="F46" s="5">
        <v>41</v>
      </c>
      <c r="G46" s="5" cm="1">
        <f t="array" ref="G46">IF(OR(Table1[[#This Row],[Age]]=0,ISBLANK(Table1[[#This Row],[Age]])),ROUND(AVERAGE(_xlfn._xlws.FILTER(F$2:F$1144,F$2:F$1144&lt;&gt;0)),0),Table1[[#This Row],[Age]])</f>
        <v>41</v>
      </c>
      <c r="H4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46" s="6">
        <v>44707</v>
      </c>
      <c r="J46" s="5" t="s">
        <v>105</v>
      </c>
      <c r="K46" s="5" t="s">
        <v>65</v>
      </c>
      <c r="L46" s="7">
        <v>0.78</v>
      </c>
      <c r="M46" s="5">
        <v>1.5</v>
      </c>
      <c r="N46" s="5" t="s">
        <v>44</v>
      </c>
      <c r="O46" s="5">
        <f>Table1[[#This Row],[Progress (%)]]/10*10</f>
        <v>0.78</v>
      </c>
      <c r="P46" s="5">
        <f>Table1[[#This Row],[Progress(Decimal)]]*10+Table1[[#This Row],[Time_Spent (hrs)]]</f>
        <v>9.3000000000000007</v>
      </c>
      <c r="Q46" s="5" t="s">
        <v>34</v>
      </c>
      <c r="R46" s="5">
        <v>4</v>
      </c>
      <c r="S4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6" s="6">
        <v>44707</v>
      </c>
      <c r="U46" s="6">
        <v>44714</v>
      </c>
      <c r="V46" s="6">
        <v>44721</v>
      </c>
      <c r="W46" s="6">
        <v>44728</v>
      </c>
      <c r="X46" s="6">
        <v>44735</v>
      </c>
      <c r="Y46" s="6">
        <v>44742</v>
      </c>
      <c r="Z46" s="6">
        <v>44749</v>
      </c>
      <c r="AA46" s="8" t="s">
        <v>2125</v>
      </c>
    </row>
    <row r="47" spans="1:27" x14ac:dyDescent="0.25">
      <c r="A47" s="4" t="s">
        <v>3452</v>
      </c>
      <c r="B47" s="5" t="s">
        <v>3453</v>
      </c>
      <c r="C47" s="5" t="s">
        <v>3454</v>
      </c>
      <c r="D47" s="5" t="s">
        <v>29</v>
      </c>
      <c r="E47" s="5" t="s">
        <v>41</v>
      </c>
      <c r="F47" s="5">
        <v>37</v>
      </c>
      <c r="G47" s="5" cm="1">
        <f t="array" ref="G47">IF(OR(Table1[[#This Row],[Age]]=0,ISBLANK(Table1[[#This Row],[Age]])),ROUND(AVERAGE(_xlfn._xlws.FILTER(F$2:F$1144,F$2:F$1144&lt;&gt;0)),0),Table1[[#This Row],[Age]])</f>
        <v>37</v>
      </c>
      <c r="H4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47" s="6">
        <v>44710</v>
      </c>
      <c r="J47" s="5" t="s">
        <v>78</v>
      </c>
      <c r="K47" s="5" t="s">
        <v>49</v>
      </c>
      <c r="L47" s="7">
        <v>0.39</v>
      </c>
      <c r="M47" s="5">
        <v>1.5</v>
      </c>
      <c r="N47" s="5" t="s">
        <v>33</v>
      </c>
      <c r="O47" s="5">
        <f>Table1[[#This Row],[Progress (%)]]/10*10</f>
        <v>0.39</v>
      </c>
      <c r="P47" s="5">
        <f>Table1[[#This Row],[Progress(Decimal)]]*10+Table1[[#This Row],[Time_Spent (hrs)]]</f>
        <v>5.4</v>
      </c>
      <c r="Q47" s="5" t="s">
        <v>34</v>
      </c>
      <c r="R47" s="5">
        <v>3</v>
      </c>
      <c r="S4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7" s="6">
        <v>44710</v>
      </c>
      <c r="U47" s="6">
        <v>44717</v>
      </c>
      <c r="V47" s="5" t="s">
        <v>36</v>
      </c>
      <c r="W47" s="5" t="s">
        <v>36</v>
      </c>
      <c r="X47" s="5" t="s">
        <v>36</v>
      </c>
      <c r="Y47" s="5" t="s">
        <v>36</v>
      </c>
      <c r="Z47" s="5" t="s">
        <v>36</v>
      </c>
      <c r="AA47" s="8" t="s">
        <v>36</v>
      </c>
    </row>
    <row r="48" spans="1:27" x14ac:dyDescent="0.25">
      <c r="A48" s="4" t="s">
        <v>1549</v>
      </c>
      <c r="B48" s="5" t="s">
        <v>1550</v>
      </c>
      <c r="C48" s="5" t="s">
        <v>1551</v>
      </c>
      <c r="D48" s="5" t="s">
        <v>40</v>
      </c>
      <c r="E48" s="5" t="s">
        <v>77</v>
      </c>
      <c r="F48" s="5"/>
      <c r="G48" s="5" cm="1">
        <f t="array" ref="G48">IF(OR(Table1[[#This Row],[Age]]=0,ISBLANK(Table1[[#This Row],[Age]])),ROUND(AVERAGE(_xlfn._xlws.FILTER(F$2:F$1144,F$2:F$1144&lt;&gt;0)),0),Table1[[#This Row],[Age]])</f>
        <v>31</v>
      </c>
      <c r="H4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8" s="6">
        <v>44711</v>
      </c>
      <c r="J48" s="5" t="s">
        <v>54</v>
      </c>
      <c r="K48" s="5" t="s">
        <v>32</v>
      </c>
      <c r="L48" s="7">
        <v>0.25</v>
      </c>
      <c r="M48" s="5">
        <v>1.5</v>
      </c>
      <c r="N48" s="5" t="s">
        <v>44</v>
      </c>
      <c r="O48" s="5">
        <f>Table1[[#This Row],[Progress (%)]]/10*10</f>
        <v>0.25</v>
      </c>
      <c r="P48" s="5">
        <f>Table1[[#This Row],[Progress(Decimal)]]*10+Table1[[#This Row],[Time_Spent (hrs)]]</f>
        <v>4</v>
      </c>
      <c r="Q48" s="5" t="s">
        <v>60</v>
      </c>
      <c r="R48" s="5">
        <v>3</v>
      </c>
      <c r="S4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8" s="6">
        <v>44711</v>
      </c>
      <c r="U48" s="6">
        <v>44718</v>
      </c>
      <c r="V48" s="6">
        <v>44725</v>
      </c>
      <c r="W48" s="5" t="s">
        <v>36</v>
      </c>
      <c r="X48" s="5" t="s">
        <v>36</v>
      </c>
      <c r="Y48" s="5" t="s">
        <v>36</v>
      </c>
      <c r="Z48" s="5" t="s">
        <v>36</v>
      </c>
      <c r="AA48" s="8" t="s">
        <v>36</v>
      </c>
    </row>
    <row r="49" spans="1:27" x14ac:dyDescent="0.25">
      <c r="A49" s="4" t="s">
        <v>893</v>
      </c>
      <c r="B49" s="5" t="s">
        <v>894</v>
      </c>
      <c r="C49" s="5" t="s">
        <v>895</v>
      </c>
      <c r="D49" s="5" t="s">
        <v>29</v>
      </c>
      <c r="E49" s="5" t="s">
        <v>30</v>
      </c>
      <c r="F49" s="5">
        <v>38</v>
      </c>
      <c r="G49" s="5" cm="1">
        <f t="array" ref="G49">IF(OR(Table1[[#This Row],[Age]]=0,ISBLANK(Table1[[#This Row],[Age]])),ROUND(AVERAGE(_xlfn._xlws.FILTER(F$2:F$1144,F$2:F$1144&lt;&gt;0)),0),Table1[[#This Row],[Age]])</f>
        <v>38</v>
      </c>
      <c r="H4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49" s="6">
        <v>44712</v>
      </c>
      <c r="J49" s="5" t="s">
        <v>242</v>
      </c>
      <c r="K49" s="5" t="s">
        <v>32</v>
      </c>
      <c r="L49" s="7">
        <v>0.51</v>
      </c>
      <c r="M49" s="5">
        <v>1.5</v>
      </c>
      <c r="N49" s="5" t="s">
        <v>33</v>
      </c>
      <c r="O49" s="5">
        <f>Table1[[#This Row],[Progress (%)]]/10*10</f>
        <v>0.51</v>
      </c>
      <c r="P49" s="5">
        <f>Table1[[#This Row],[Progress(Decimal)]]*10+Table1[[#This Row],[Time_Spent (hrs)]]</f>
        <v>6.6</v>
      </c>
      <c r="Q49" s="5" t="s">
        <v>34</v>
      </c>
      <c r="R49" s="5">
        <v>4</v>
      </c>
      <c r="S4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9" s="6">
        <v>44712</v>
      </c>
      <c r="U49" s="6">
        <v>44719</v>
      </c>
      <c r="V49" s="6">
        <v>44726</v>
      </c>
      <c r="W49" s="6">
        <v>44733</v>
      </c>
      <c r="X49" s="6">
        <v>44740</v>
      </c>
      <c r="Y49" s="6">
        <v>44747</v>
      </c>
      <c r="Z49" s="5" t="s">
        <v>36</v>
      </c>
      <c r="AA49" s="8" t="s">
        <v>36</v>
      </c>
    </row>
    <row r="50" spans="1:27" x14ac:dyDescent="0.25">
      <c r="A50" s="4" t="s">
        <v>1414</v>
      </c>
      <c r="B50" s="5" t="s">
        <v>1415</v>
      </c>
      <c r="C50" s="5" t="s">
        <v>1416</v>
      </c>
      <c r="D50" s="5" t="s">
        <v>40</v>
      </c>
      <c r="E50" s="5" t="s">
        <v>30</v>
      </c>
      <c r="F50" s="5"/>
      <c r="G50" s="5" cm="1">
        <f t="array" ref="G50">IF(OR(Table1[[#This Row],[Age]]=0,ISBLANK(Table1[[#This Row],[Age]])),ROUND(AVERAGE(_xlfn._xlws.FILTER(F$2:F$1144,F$2:F$1144&lt;&gt;0)),0),Table1[[#This Row],[Age]])</f>
        <v>31</v>
      </c>
      <c r="H5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0" s="6">
        <v>44712</v>
      </c>
      <c r="J50" s="5" t="s">
        <v>73</v>
      </c>
      <c r="K50" s="5" t="s">
        <v>43</v>
      </c>
      <c r="L50" s="7">
        <v>0.1</v>
      </c>
      <c r="M50" s="5">
        <v>1.5</v>
      </c>
      <c r="N50" s="5" t="s">
        <v>33</v>
      </c>
      <c r="O50" s="5">
        <f>Table1[[#This Row],[Progress (%)]]/10*10</f>
        <v>0.1</v>
      </c>
      <c r="P50" s="5">
        <f>Table1[[#This Row],[Progress(Decimal)]]*10+Table1[[#This Row],[Time_Spent (hrs)]]</f>
        <v>2.5</v>
      </c>
      <c r="Q50" s="5" t="s">
        <v>60</v>
      </c>
      <c r="R50" s="5">
        <v>1</v>
      </c>
      <c r="S5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0" s="6">
        <v>44712</v>
      </c>
      <c r="U50" s="6">
        <v>44719</v>
      </c>
      <c r="V50" s="6">
        <v>44726</v>
      </c>
      <c r="W50" s="5" t="s">
        <v>36</v>
      </c>
      <c r="X50" s="5" t="s">
        <v>36</v>
      </c>
      <c r="Y50" s="5" t="s">
        <v>36</v>
      </c>
      <c r="Z50" s="5" t="s">
        <v>36</v>
      </c>
      <c r="AA50" s="8" t="s">
        <v>36</v>
      </c>
    </row>
    <row r="51" spans="1:27" x14ac:dyDescent="0.25">
      <c r="A51" s="4" t="s">
        <v>1318</v>
      </c>
      <c r="B51" s="5" t="s">
        <v>1319</v>
      </c>
      <c r="C51" s="5" t="s">
        <v>1320</v>
      </c>
      <c r="D51" s="5" t="s">
        <v>29</v>
      </c>
      <c r="E51" s="5" t="s">
        <v>77</v>
      </c>
      <c r="F51" s="5">
        <v>0</v>
      </c>
      <c r="G51" s="5" cm="1">
        <f t="array" ref="G51">IF(OR(Table1[[#This Row],[Age]]=0,ISBLANK(Table1[[#This Row],[Age]])),ROUND(AVERAGE(_xlfn._xlws.FILTER(F$2:F$1144,F$2:F$1144&lt;&gt;0)),0),Table1[[#This Row],[Age]])</f>
        <v>31</v>
      </c>
      <c r="H5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1" s="6">
        <v>44713</v>
      </c>
      <c r="J51" s="5" t="s">
        <v>64</v>
      </c>
      <c r="K51" s="5" t="s">
        <v>65</v>
      </c>
      <c r="L51" s="7">
        <v>0.22</v>
      </c>
      <c r="M51" s="5">
        <v>0.75</v>
      </c>
      <c r="N51" s="5" t="s">
        <v>44</v>
      </c>
      <c r="O51" s="5">
        <f>Table1[[#This Row],[Progress (%)]]/10*10</f>
        <v>0.21999999999999997</v>
      </c>
      <c r="P51" s="5">
        <f>Table1[[#This Row],[Progress(Decimal)]]*10+Table1[[#This Row],[Time_Spent (hrs)]]</f>
        <v>2.9499999999999997</v>
      </c>
      <c r="Q51" s="5" t="s">
        <v>60</v>
      </c>
      <c r="R51" s="5">
        <v>0</v>
      </c>
      <c r="S5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1" s="6">
        <v>44713</v>
      </c>
      <c r="U51" s="6">
        <v>44720</v>
      </c>
      <c r="V51" s="6">
        <v>44727</v>
      </c>
      <c r="W51" s="6">
        <v>44734</v>
      </c>
      <c r="X51" s="6">
        <v>44741</v>
      </c>
      <c r="Y51" s="6">
        <v>44748</v>
      </c>
      <c r="Z51" s="5" t="s">
        <v>36</v>
      </c>
      <c r="AA51" s="8" t="s">
        <v>36</v>
      </c>
    </row>
    <row r="52" spans="1:27" x14ac:dyDescent="0.25">
      <c r="A52" s="4" t="s">
        <v>1471</v>
      </c>
      <c r="B52" s="5" t="s">
        <v>1472</v>
      </c>
      <c r="C52" s="5" t="s">
        <v>1473</v>
      </c>
      <c r="D52" s="5" t="s">
        <v>40</v>
      </c>
      <c r="E52" s="5" t="s">
        <v>58</v>
      </c>
      <c r="F52" s="5"/>
      <c r="G52" s="5" cm="1">
        <f t="array" ref="G52">IF(OR(Table1[[#This Row],[Age]]=0,ISBLANK(Table1[[#This Row],[Age]])),ROUND(AVERAGE(_xlfn._xlws.FILTER(F$2:F$1144,F$2:F$1144&lt;&gt;0)),0),Table1[[#This Row],[Age]])</f>
        <v>31</v>
      </c>
      <c r="H5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2" s="6">
        <v>44715</v>
      </c>
      <c r="J52" s="5" t="s">
        <v>73</v>
      </c>
      <c r="K52" s="5" t="s">
        <v>43</v>
      </c>
      <c r="L52" s="7">
        <v>0.89</v>
      </c>
      <c r="M52" s="5">
        <v>2</v>
      </c>
      <c r="N52" s="5" t="s">
        <v>44</v>
      </c>
      <c r="O52" s="5">
        <f>Table1[[#This Row],[Progress (%)]]/10*10</f>
        <v>0.8899999999999999</v>
      </c>
      <c r="P52" s="5">
        <f>Table1[[#This Row],[Progress(Decimal)]]*10+Table1[[#This Row],[Time_Spent (hrs)]]</f>
        <v>10.899999999999999</v>
      </c>
      <c r="Q52" s="5" t="s">
        <v>34</v>
      </c>
      <c r="R52" s="5">
        <v>5</v>
      </c>
      <c r="S5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2" s="6">
        <v>44715</v>
      </c>
      <c r="U52" s="6">
        <v>44722</v>
      </c>
      <c r="V52" s="6">
        <v>44729</v>
      </c>
      <c r="W52" s="6">
        <v>44736</v>
      </c>
      <c r="X52" s="6">
        <v>44743</v>
      </c>
      <c r="Y52" s="6">
        <v>44750</v>
      </c>
      <c r="Z52" s="5" t="s">
        <v>36</v>
      </c>
      <c r="AA52" s="8" t="s">
        <v>36</v>
      </c>
    </row>
    <row r="53" spans="1:27" x14ac:dyDescent="0.25">
      <c r="A53" s="4" t="s">
        <v>1909</v>
      </c>
      <c r="B53" s="5" t="s">
        <v>1910</v>
      </c>
      <c r="C53" s="5" t="s">
        <v>1911</v>
      </c>
      <c r="D53" s="5" t="s">
        <v>40</v>
      </c>
      <c r="E53" s="5" t="s">
        <v>41</v>
      </c>
      <c r="F53" s="5">
        <v>0</v>
      </c>
      <c r="G53" s="5" cm="1">
        <f t="array" ref="G53">IF(OR(Table1[[#This Row],[Age]]=0,ISBLANK(Table1[[#This Row],[Age]])),ROUND(AVERAGE(_xlfn._xlws.FILTER(F$2:F$1144,F$2:F$1144&lt;&gt;0)),0),Table1[[#This Row],[Age]])</f>
        <v>31</v>
      </c>
      <c r="H5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3" s="6">
        <v>44715</v>
      </c>
      <c r="J53" s="5" t="s">
        <v>133</v>
      </c>
      <c r="K53" s="5" t="s">
        <v>65</v>
      </c>
      <c r="L53" s="7">
        <v>0.81</v>
      </c>
      <c r="M53" s="5">
        <v>0.75</v>
      </c>
      <c r="N53" s="5" t="s">
        <v>44</v>
      </c>
      <c r="O53" s="5">
        <f>Table1[[#This Row],[Progress (%)]]/10*10</f>
        <v>0.81</v>
      </c>
      <c r="P53" s="5">
        <f>Table1[[#This Row],[Progress(Decimal)]]*10+Table1[[#This Row],[Time_Spent (hrs)]]</f>
        <v>8.8500000000000014</v>
      </c>
      <c r="Q53" s="5" t="s">
        <v>34</v>
      </c>
      <c r="R53" s="5">
        <v>3</v>
      </c>
      <c r="S5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3" s="6">
        <v>44715</v>
      </c>
      <c r="U53" s="6">
        <v>44722</v>
      </c>
      <c r="V53" s="6">
        <v>44729</v>
      </c>
      <c r="W53" s="6">
        <v>44736</v>
      </c>
      <c r="X53" s="6">
        <v>44743</v>
      </c>
      <c r="Y53" s="6">
        <v>44750</v>
      </c>
      <c r="Z53" s="5" t="s">
        <v>36</v>
      </c>
      <c r="AA53" s="8" t="s">
        <v>36</v>
      </c>
    </row>
    <row r="54" spans="1:27" x14ac:dyDescent="0.25">
      <c r="A54" s="4" t="s">
        <v>2654</v>
      </c>
      <c r="B54" s="5" t="s">
        <v>2655</v>
      </c>
      <c r="C54" s="5" t="s">
        <v>2656</v>
      </c>
      <c r="D54" s="5" t="s">
        <v>29</v>
      </c>
      <c r="E54" s="5" t="s">
        <v>41</v>
      </c>
      <c r="F54" s="5"/>
      <c r="G54" s="5" cm="1">
        <f t="array" ref="G54">IF(OR(Table1[[#This Row],[Age]]=0,ISBLANK(Table1[[#This Row],[Age]])),ROUND(AVERAGE(_xlfn._xlws.FILTER(F$2:F$1144,F$2:F$1144&lt;&gt;0)),0),Table1[[#This Row],[Age]])</f>
        <v>31</v>
      </c>
      <c r="H5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4" s="6">
        <v>44715</v>
      </c>
      <c r="J54" s="5" t="s">
        <v>89</v>
      </c>
      <c r="K54" s="5" t="s">
        <v>43</v>
      </c>
      <c r="L54" s="7">
        <v>0.1</v>
      </c>
      <c r="M54" s="5">
        <v>2</v>
      </c>
      <c r="N54" s="5" t="s">
        <v>44</v>
      </c>
      <c r="O54" s="5">
        <f>Table1[[#This Row],[Progress (%)]]/10*10</f>
        <v>0.1</v>
      </c>
      <c r="P54" s="5">
        <f>Table1[[#This Row],[Progress(Decimal)]]*10+Table1[[#This Row],[Time_Spent (hrs)]]</f>
        <v>3</v>
      </c>
      <c r="Q54" s="5" t="s">
        <v>60</v>
      </c>
      <c r="R54" s="5">
        <v>2</v>
      </c>
      <c r="S5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4" s="6">
        <v>44715</v>
      </c>
      <c r="U54" s="6">
        <v>44722</v>
      </c>
      <c r="V54" s="6">
        <v>44729</v>
      </c>
      <c r="W54" s="6">
        <v>44736</v>
      </c>
      <c r="X54" s="5" t="s">
        <v>36</v>
      </c>
      <c r="Y54" s="5" t="s">
        <v>36</v>
      </c>
      <c r="Z54" s="5" t="s">
        <v>36</v>
      </c>
      <c r="AA54" s="8" t="s">
        <v>36</v>
      </c>
    </row>
    <row r="55" spans="1:27" x14ac:dyDescent="0.25">
      <c r="A55" s="4" t="s">
        <v>1235</v>
      </c>
      <c r="B55" s="5" t="s">
        <v>1236</v>
      </c>
      <c r="C55" s="5" t="s">
        <v>1237</v>
      </c>
      <c r="D55" s="5" t="s">
        <v>40</v>
      </c>
      <c r="E55" s="5" t="s">
        <v>41</v>
      </c>
      <c r="F55" s="5"/>
      <c r="G55" s="5" cm="1">
        <f t="array" ref="G55">IF(OR(Table1[[#This Row],[Age]]=0,ISBLANK(Table1[[#This Row],[Age]])),ROUND(AVERAGE(_xlfn._xlws.FILTER(F$2:F$1144,F$2:F$1144&lt;&gt;0)),0),Table1[[#This Row],[Age]])</f>
        <v>31</v>
      </c>
      <c r="H5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5" s="6">
        <v>44716</v>
      </c>
      <c r="J55" s="5" t="s">
        <v>64</v>
      </c>
      <c r="K55" s="5" t="s">
        <v>65</v>
      </c>
      <c r="L55" s="7">
        <v>0.48</v>
      </c>
      <c r="M55" s="5">
        <v>0.75</v>
      </c>
      <c r="N55" s="5" t="s">
        <v>44</v>
      </c>
      <c r="O55" s="5">
        <f>Table1[[#This Row],[Progress (%)]]/10*10</f>
        <v>0.48</v>
      </c>
      <c r="P55" s="5">
        <f>Table1[[#This Row],[Progress(Decimal)]]*10+Table1[[#This Row],[Time_Spent (hrs)]]</f>
        <v>5.55</v>
      </c>
      <c r="Q55" s="5" t="s">
        <v>34</v>
      </c>
      <c r="R55" s="5">
        <v>0</v>
      </c>
      <c r="S5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5" s="6">
        <v>44716</v>
      </c>
      <c r="U55" s="5" t="s">
        <v>36</v>
      </c>
      <c r="V55" s="5" t="s">
        <v>36</v>
      </c>
      <c r="W55" s="5" t="s">
        <v>36</v>
      </c>
      <c r="X55" s="5" t="s">
        <v>36</v>
      </c>
      <c r="Y55" s="5" t="s">
        <v>36</v>
      </c>
      <c r="Z55" s="5" t="s">
        <v>36</v>
      </c>
      <c r="AA55" s="8" t="s">
        <v>36</v>
      </c>
    </row>
    <row r="56" spans="1:27" x14ac:dyDescent="0.25">
      <c r="A56" s="4" t="s">
        <v>137</v>
      </c>
      <c r="B56" s="5" t="s">
        <v>138</v>
      </c>
      <c r="C56" s="5" t="s">
        <v>139</v>
      </c>
      <c r="D56" s="5" t="s">
        <v>29</v>
      </c>
      <c r="E56" s="5" t="s">
        <v>53</v>
      </c>
      <c r="F56" s="5">
        <v>44</v>
      </c>
      <c r="G56" s="5" cm="1">
        <f t="array" ref="G56">IF(OR(Table1[[#This Row],[Age]]=0,ISBLANK(Table1[[#This Row],[Age]])),ROUND(AVERAGE(_xlfn._xlws.FILTER(F$2:F$1144,F$2:F$1144&lt;&gt;0)),0),Table1[[#This Row],[Age]])</f>
        <v>44</v>
      </c>
      <c r="H5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56" s="6">
        <v>44719</v>
      </c>
      <c r="J56" s="5" t="s">
        <v>48</v>
      </c>
      <c r="K56" s="5" t="s">
        <v>49</v>
      </c>
      <c r="L56" s="7">
        <v>0.6</v>
      </c>
      <c r="M56" s="5">
        <v>2</v>
      </c>
      <c r="N56" s="5" t="s">
        <v>33</v>
      </c>
      <c r="O56" s="5">
        <f>Table1[[#This Row],[Progress (%)]]/10*10</f>
        <v>0.6</v>
      </c>
      <c r="P56" s="5">
        <f>Table1[[#This Row],[Progress(Decimal)]]*10+Table1[[#This Row],[Time_Spent (hrs)]]</f>
        <v>8</v>
      </c>
      <c r="Q56" s="5" t="s">
        <v>34</v>
      </c>
      <c r="R56" s="5">
        <v>2</v>
      </c>
      <c r="S5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6" s="6">
        <v>44719</v>
      </c>
      <c r="U56" s="6">
        <v>44726</v>
      </c>
      <c r="V56" s="5" t="s">
        <v>36</v>
      </c>
      <c r="W56" s="5" t="s">
        <v>36</v>
      </c>
      <c r="X56" s="5" t="s">
        <v>36</v>
      </c>
      <c r="Y56" s="5" t="s">
        <v>36</v>
      </c>
      <c r="Z56" s="5" t="s">
        <v>36</v>
      </c>
      <c r="AA56" s="8" t="s">
        <v>36</v>
      </c>
    </row>
    <row r="57" spans="1:27" x14ac:dyDescent="0.25">
      <c r="A57" s="4" t="s">
        <v>933</v>
      </c>
      <c r="B57" s="5" t="s">
        <v>934</v>
      </c>
      <c r="C57" s="5" t="s">
        <v>935</v>
      </c>
      <c r="D57" s="5" t="s">
        <v>40</v>
      </c>
      <c r="E57" s="5" t="s">
        <v>30</v>
      </c>
      <c r="F57" s="5">
        <v>43</v>
      </c>
      <c r="G57" s="5" cm="1">
        <f t="array" ref="G57">IF(OR(Table1[[#This Row],[Age]]=0,ISBLANK(Table1[[#This Row],[Age]])),ROUND(AVERAGE(_xlfn._xlws.FILTER(F$2:F$1144,F$2:F$1144&lt;&gt;0)),0),Table1[[#This Row],[Age]])</f>
        <v>43</v>
      </c>
      <c r="H5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57" s="6">
        <v>44719</v>
      </c>
      <c r="J57" s="5" t="s">
        <v>242</v>
      </c>
      <c r="K57" s="5" t="s">
        <v>32</v>
      </c>
      <c r="L57" s="7">
        <v>0.85</v>
      </c>
      <c r="M57" s="5">
        <v>0.75</v>
      </c>
      <c r="N57" s="5" t="s">
        <v>44</v>
      </c>
      <c r="O57" s="5">
        <f>Table1[[#This Row],[Progress (%)]]/10*10</f>
        <v>0.84999999999999987</v>
      </c>
      <c r="P57" s="5">
        <f>Table1[[#This Row],[Progress(Decimal)]]*10+Table1[[#This Row],[Time_Spent (hrs)]]</f>
        <v>9.2499999999999982</v>
      </c>
      <c r="Q57" s="5" t="s">
        <v>34</v>
      </c>
      <c r="R57" s="5">
        <v>0</v>
      </c>
      <c r="S5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7" s="6">
        <v>44719</v>
      </c>
      <c r="U57" s="6">
        <v>44726</v>
      </c>
      <c r="V57" s="6">
        <v>44733</v>
      </c>
      <c r="W57" s="6">
        <v>44740</v>
      </c>
      <c r="X57" s="6">
        <v>44747</v>
      </c>
      <c r="Y57" s="6">
        <v>44754</v>
      </c>
      <c r="Z57" s="6">
        <v>44761</v>
      </c>
      <c r="AA57" s="8" t="s">
        <v>936</v>
      </c>
    </row>
    <row r="58" spans="1:27" x14ac:dyDescent="0.25">
      <c r="A58" s="4" t="s">
        <v>2705</v>
      </c>
      <c r="B58" s="5" t="s">
        <v>2706</v>
      </c>
      <c r="C58" s="5" t="s">
        <v>2707</v>
      </c>
      <c r="D58" s="5" t="s">
        <v>40</v>
      </c>
      <c r="E58" s="5" t="s">
        <v>53</v>
      </c>
      <c r="F58" s="5">
        <v>20</v>
      </c>
      <c r="G58" s="5" cm="1">
        <f t="array" ref="G58">IF(OR(Table1[[#This Row],[Age]]=0,ISBLANK(Table1[[#This Row],[Age]])),ROUND(AVERAGE(_xlfn._xlws.FILTER(F$2:F$1144,F$2:F$1144&lt;&gt;0)),0),Table1[[#This Row],[Age]])</f>
        <v>20</v>
      </c>
      <c r="H5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58" s="6">
        <v>44719</v>
      </c>
      <c r="J58" s="5" t="s">
        <v>54</v>
      </c>
      <c r="K58" s="5" t="s">
        <v>32</v>
      </c>
      <c r="L58" s="7">
        <v>0.85</v>
      </c>
      <c r="M58" s="5">
        <v>2</v>
      </c>
      <c r="N58" s="5" t="s">
        <v>44</v>
      </c>
      <c r="O58" s="5">
        <f>Table1[[#This Row],[Progress (%)]]/10*10</f>
        <v>0.84999999999999987</v>
      </c>
      <c r="P58" s="5">
        <f>Table1[[#This Row],[Progress(Decimal)]]*10+Table1[[#This Row],[Time_Spent (hrs)]]</f>
        <v>10.499999999999998</v>
      </c>
      <c r="Q58" s="5" t="s">
        <v>34</v>
      </c>
      <c r="R58" s="5">
        <v>1</v>
      </c>
      <c r="S5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8" s="6">
        <v>44719</v>
      </c>
      <c r="U58" s="6">
        <v>44726</v>
      </c>
      <c r="V58" s="6">
        <v>44733</v>
      </c>
      <c r="W58" s="6">
        <v>44740</v>
      </c>
      <c r="X58" s="6">
        <v>44747</v>
      </c>
      <c r="Y58" s="6">
        <v>44754</v>
      </c>
      <c r="Z58" s="6">
        <v>44761</v>
      </c>
      <c r="AA58" s="8" t="s">
        <v>36</v>
      </c>
    </row>
    <row r="59" spans="1:27" x14ac:dyDescent="0.25">
      <c r="A59" s="4" t="s">
        <v>2931</v>
      </c>
      <c r="B59" s="5" t="s">
        <v>2932</v>
      </c>
      <c r="C59" s="5" t="s">
        <v>2933</v>
      </c>
      <c r="D59" s="5" t="s">
        <v>40</v>
      </c>
      <c r="E59" s="5" t="s">
        <v>88</v>
      </c>
      <c r="F59" s="5">
        <v>39</v>
      </c>
      <c r="G59" s="5" cm="1">
        <f t="array" ref="G59">IF(OR(Table1[[#This Row],[Age]]=0,ISBLANK(Table1[[#This Row],[Age]])),ROUND(AVERAGE(_xlfn._xlws.FILTER(F$2:F$1144,F$2:F$1144&lt;&gt;0)),0),Table1[[#This Row],[Age]])</f>
        <v>39</v>
      </c>
      <c r="H5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59" s="6">
        <v>44719</v>
      </c>
      <c r="J59" s="5" t="s">
        <v>242</v>
      </c>
      <c r="K59" s="5" t="s">
        <v>32</v>
      </c>
      <c r="L59" s="7">
        <v>0.73</v>
      </c>
      <c r="M59" s="5">
        <v>1</v>
      </c>
      <c r="N59" s="5" t="s">
        <v>33</v>
      </c>
      <c r="O59" s="5">
        <f>Table1[[#This Row],[Progress (%)]]/10*10</f>
        <v>0.73</v>
      </c>
      <c r="P59" s="5">
        <f>Table1[[#This Row],[Progress(Decimal)]]*10+Table1[[#This Row],[Time_Spent (hrs)]]</f>
        <v>8.3000000000000007</v>
      </c>
      <c r="Q59" s="5" t="s">
        <v>34</v>
      </c>
      <c r="R59" s="5">
        <v>2</v>
      </c>
      <c r="S5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9" s="6">
        <v>44719</v>
      </c>
      <c r="U59" s="6">
        <v>44726</v>
      </c>
      <c r="V59" s="6">
        <v>44733</v>
      </c>
      <c r="W59" s="6">
        <v>44740</v>
      </c>
      <c r="X59" s="6">
        <v>44747</v>
      </c>
      <c r="Y59" s="6">
        <v>44754</v>
      </c>
      <c r="Z59" s="6">
        <v>44761</v>
      </c>
      <c r="AA59" s="8" t="s">
        <v>936</v>
      </c>
    </row>
    <row r="60" spans="1:27" x14ac:dyDescent="0.25">
      <c r="A60" s="4" t="s">
        <v>496</v>
      </c>
      <c r="B60" s="5" t="s">
        <v>497</v>
      </c>
      <c r="C60" s="5" t="s">
        <v>498</v>
      </c>
      <c r="D60" s="5" t="s">
        <v>29</v>
      </c>
      <c r="E60" s="5" t="s">
        <v>53</v>
      </c>
      <c r="F60" s="5">
        <v>40</v>
      </c>
      <c r="G60" s="5" cm="1">
        <f t="array" ref="G60">IF(OR(Table1[[#This Row],[Age]]=0,ISBLANK(Table1[[#This Row],[Age]])),ROUND(AVERAGE(_xlfn._xlws.FILTER(F$2:F$1144,F$2:F$1144&lt;&gt;0)),0),Table1[[#This Row],[Age]])</f>
        <v>40</v>
      </c>
      <c r="H6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60" s="6">
        <v>44720</v>
      </c>
      <c r="J60" s="5" t="s">
        <v>73</v>
      </c>
      <c r="K60" s="5" t="s">
        <v>43</v>
      </c>
      <c r="L60" s="7">
        <v>0.24</v>
      </c>
      <c r="M60" s="5">
        <v>0.75</v>
      </c>
      <c r="N60" s="5" t="s">
        <v>44</v>
      </c>
      <c r="O60" s="5">
        <f>Table1[[#This Row],[Progress (%)]]/10*10</f>
        <v>0.24</v>
      </c>
      <c r="P60" s="5">
        <f>Table1[[#This Row],[Progress(Decimal)]]*10+Table1[[#This Row],[Time_Spent (hrs)]]</f>
        <v>3.15</v>
      </c>
      <c r="Q60" s="5" t="s">
        <v>60</v>
      </c>
      <c r="R60" s="5">
        <v>6</v>
      </c>
      <c r="S6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0" s="6">
        <v>44720</v>
      </c>
      <c r="U60" s="6">
        <v>44727</v>
      </c>
      <c r="V60" s="6">
        <v>44734</v>
      </c>
      <c r="W60" s="5" t="s">
        <v>36</v>
      </c>
      <c r="X60" s="5" t="s">
        <v>36</v>
      </c>
      <c r="Y60" s="5" t="s">
        <v>36</v>
      </c>
      <c r="Z60" s="5" t="s">
        <v>36</v>
      </c>
      <c r="AA60" s="8" t="s">
        <v>36</v>
      </c>
    </row>
    <row r="61" spans="1:27" x14ac:dyDescent="0.25">
      <c r="A61" s="4" t="s">
        <v>2360</v>
      </c>
      <c r="B61" s="5" t="s">
        <v>2361</v>
      </c>
      <c r="C61" s="5" t="s">
        <v>2362</v>
      </c>
      <c r="D61" s="5" t="s">
        <v>29</v>
      </c>
      <c r="E61" s="5" t="s">
        <v>30</v>
      </c>
      <c r="F61" s="5">
        <v>0</v>
      </c>
      <c r="G61" s="5" cm="1">
        <f t="array" ref="G61">IF(OR(Table1[[#This Row],[Age]]=0,ISBLANK(Table1[[#This Row],[Age]])),ROUND(AVERAGE(_xlfn._xlws.FILTER(F$2:F$1144,F$2:F$1144&lt;&gt;0)),0),Table1[[#This Row],[Age]])</f>
        <v>31</v>
      </c>
      <c r="H6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1" s="6">
        <v>44720</v>
      </c>
      <c r="J61" s="5" t="s">
        <v>190</v>
      </c>
      <c r="K61" s="5" t="s">
        <v>125</v>
      </c>
      <c r="L61" s="7">
        <v>0.35</v>
      </c>
      <c r="M61" s="5">
        <v>2</v>
      </c>
      <c r="N61" s="5" t="s">
        <v>44</v>
      </c>
      <c r="O61" s="5">
        <f>Table1[[#This Row],[Progress (%)]]/10*10</f>
        <v>0.35</v>
      </c>
      <c r="P61" s="5">
        <f>Table1[[#This Row],[Progress(Decimal)]]*10+Table1[[#This Row],[Time_Spent (hrs)]]</f>
        <v>5.5</v>
      </c>
      <c r="Q61" s="5" t="s">
        <v>34</v>
      </c>
      <c r="R61" s="5">
        <v>4</v>
      </c>
      <c r="S6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1" s="6">
        <v>44720</v>
      </c>
      <c r="U61" s="5" t="s">
        <v>36</v>
      </c>
      <c r="V61" s="5" t="s">
        <v>36</v>
      </c>
      <c r="W61" s="5" t="s">
        <v>36</v>
      </c>
      <c r="X61" s="5" t="s">
        <v>36</v>
      </c>
      <c r="Y61" s="5" t="s">
        <v>36</v>
      </c>
      <c r="Z61" s="5" t="s">
        <v>36</v>
      </c>
      <c r="AA61" s="8" t="s">
        <v>36</v>
      </c>
    </row>
    <row r="62" spans="1:27" x14ac:dyDescent="0.25">
      <c r="A62" s="4" t="s">
        <v>1736</v>
      </c>
      <c r="B62" s="5" t="s">
        <v>1737</v>
      </c>
      <c r="C62" s="5" t="s">
        <v>1738</v>
      </c>
      <c r="D62" s="5" t="s">
        <v>29</v>
      </c>
      <c r="E62" s="5" t="s">
        <v>58</v>
      </c>
      <c r="F62" s="5">
        <v>0</v>
      </c>
      <c r="G62" s="5" cm="1">
        <f t="array" ref="G62">IF(OR(Table1[[#This Row],[Age]]=0,ISBLANK(Table1[[#This Row],[Age]])),ROUND(AVERAGE(_xlfn._xlws.FILTER(F$2:F$1144,F$2:F$1144&lt;&gt;0)),0),Table1[[#This Row],[Age]])</f>
        <v>31</v>
      </c>
      <c r="H6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2" s="6">
        <v>44721</v>
      </c>
      <c r="J62" s="5" t="s">
        <v>59</v>
      </c>
      <c r="K62" s="5" t="s">
        <v>49</v>
      </c>
      <c r="L62" s="7">
        <v>0.91</v>
      </c>
      <c r="M62" s="5">
        <v>1.5</v>
      </c>
      <c r="N62" s="5" t="s">
        <v>33</v>
      </c>
      <c r="O62" s="5">
        <f>Table1[[#This Row],[Progress (%)]]/10*10</f>
        <v>0.90999999999999992</v>
      </c>
      <c r="P62" s="5">
        <f>Table1[[#This Row],[Progress(Decimal)]]*10+Table1[[#This Row],[Time_Spent (hrs)]]</f>
        <v>10.6</v>
      </c>
      <c r="Q62" s="5" t="s">
        <v>34</v>
      </c>
      <c r="R62" s="5">
        <v>6</v>
      </c>
      <c r="S6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2" s="6">
        <v>44721</v>
      </c>
      <c r="U62" s="6">
        <v>44728</v>
      </c>
      <c r="V62" s="6">
        <v>44735</v>
      </c>
      <c r="W62" s="5" t="s">
        <v>36</v>
      </c>
      <c r="X62" s="5" t="s">
        <v>36</v>
      </c>
      <c r="Y62" s="5" t="s">
        <v>36</v>
      </c>
      <c r="Z62" s="5" t="s">
        <v>36</v>
      </c>
      <c r="AA62" s="8" t="s">
        <v>36</v>
      </c>
    </row>
    <row r="63" spans="1:27" x14ac:dyDescent="0.25">
      <c r="A63" s="4" t="s">
        <v>433</v>
      </c>
      <c r="B63" s="5" t="s">
        <v>434</v>
      </c>
      <c r="C63" s="5" t="s">
        <v>435</v>
      </c>
      <c r="D63" s="5" t="s">
        <v>29</v>
      </c>
      <c r="E63" s="5" t="s">
        <v>58</v>
      </c>
      <c r="F63" s="5">
        <v>0</v>
      </c>
      <c r="G63" s="5" cm="1">
        <f t="array" ref="G63">IF(OR(Table1[[#This Row],[Age]]=0,ISBLANK(Table1[[#This Row],[Age]])),ROUND(AVERAGE(_xlfn._xlws.FILTER(F$2:F$1144,F$2:F$1144&lt;&gt;0)),0),Table1[[#This Row],[Age]])</f>
        <v>31</v>
      </c>
      <c r="H6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3" s="6">
        <v>44723</v>
      </c>
      <c r="J63" s="5" t="s">
        <v>105</v>
      </c>
      <c r="K63" s="5" t="s">
        <v>65</v>
      </c>
      <c r="L63" s="7">
        <v>0.82</v>
      </c>
      <c r="M63" s="5">
        <v>1.5</v>
      </c>
      <c r="N63" s="5" t="s">
        <v>33</v>
      </c>
      <c r="O63" s="5">
        <f>Table1[[#This Row],[Progress (%)]]/10*10</f>
        <v>0.81999999999999984</v>
      </c>
      <c r="P63" s="5">
        <f>Table1[[#This Row],[Progress(Decimal)]]*10+Table1[[#This Row],[Time_Spent (hrs)]]</f>
        <v>9.6999999999999993</v>
      </c>
      <c r="Q63" s="5" t="s">
        <v>34</v>
      </c>
      <c r="R63" s="5">
        <v>1</v>
      </c>
      <c r="S6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3" s="6">
        <v>44723</v>
      </c>
      <c r="U63" s="6">
        <v>44730</v>
      </c>
      <c r="V63" s="5" t="s">
        <v>36</v>
      </c>
      <c r="W63" s="5" t="s">
        <v>36</v>
      </c>
      <c r="X63" s="5" t="s">
        <v>36</v>
      </c>
      <c r="Y63" s="5" t="s">
        <v>36</v>
      </c>
      <c r="Z63" s="5" t="s">
        <v>36</v>
      </c>
      <c r="AA63" s="8" t="s">
        <v>36</v>
      </c>
    </row>
    <row r="64" spans="1:27" x14ac:dyDescent="0.25">
      <c r="A64" s="4" t="s">
        <v>786</v>
      </c>
      <c r="B64" s="5" t="s">
        <v>787</v>
      </c>
      <c r="C64" s="5" t="s">
        <v>788</v>
      </c>
      <c r="D64" s="5" t="s">
        <v>29</v>
      </c>
      <c r="E64" s="5" t="s">
        <v>77</v>
      </c>
      <c r="F64" s="5">
        <v>28</v>
      </c>
      <c r="G64" s="5" cm="1">
        <f t="array" ref="G64">IF(OR(Table1[[#This Row],[Age]]=0,ISBLANK(Table1[[#This Row],[Age]])),ROUND(AVERAGE(_xlfn._xlws.FILTER(F$2:F$1144,F$2:F$1144&lt;&gt;0)),0),Table1[[#This Row],[Age]])</f>
        <v>28</v>
      </c>
      <c r="H6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64" s="6">
        <v>44724</v>
      </c>
      <c r="J64" s="5" t="s">
        <v>190</v>
      </c>
      <c r="K64" s="5" t="s">
        <v>125</v>
      </c>
      <c r="L64" s="7">
        <v>0.04</v>
      </c>
      <c r="M64" s="5">
        <v>1.5</v>
      </c>
      <c r="N64" s="5" t="s">
        <v>33</v>
      </c>
      <c r="O64" s="5">
        <f>Table1[[#This Row],[Progress (%)]]/10*10</f>
        <v>0.04</v>
      </c>
      <c r="P64" s="5">
        <f>Table1[[#This Row],[Progress(Decimal)]]*10+Table1[[#This Row],[Time_Spent (hrs)]]</f>
        <v>1.9</v>
      </c>
      <c r="Q64" s="5" t="s">
        <v>60</v>
      </c>
      <c r="R64" s="5">
        <v>3</v>
      </c>
      <c r="S6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4" s="6">
        <v>44724</v>
      </c>
      <c r="U64" s="6">
        <v>44731</v>
      </c>
      <c r="V64" s="6">
        <v>44738</v>
      </c>
      <c r="W64" s="6">
        <v>44745</v>
      </c>
      <c r="X64" s="6">
        <v>44752</v>
      </c>
      <c r="Y64" s="6">
        <v>44759</v>
      </c>
      <c r="Z64" s="6">
        <v>44766</v>
      </c>
      <c r="AA64" s="8" t="s">
        <v>789</v>
      </c>
    </row>
    <row r="65" spans="1:27" x14ac:dyDescent="0.25">
      <c r="A65" s="4" t="s">
        <v>848</v>
      </c>
      <c r="B65" s="5" t="s">
        <v>849</v>
      </c>
      <c r="C65" s="5" t="s">
        <v>850</v>
      </c>
      <c r="D65" s="5" t="s">
        <v>40</v>
      </c>
      <c r="E65" s="5" t="s">
        <v>53</v>
      </c>
      <c r="F65" s="5"/>
      <c r="G65" s="5" cm="1">
        <f t="array" ref="G65">IF(OR(Table1[[#This Row],[Age]]=0,ISBLANK(Table1[[#This Row],[Age]])),ROUND(AVERAGE(_xlfn._xlws.FILTER(F$2:F$1144,F$2:F$1144&lt;&gt;0)),0),Table1[[#This Row],[Age]])</f>
        <v>31</v>
      </c>
      <c r="H6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5" s="6">
        <v>44724</v>
      </c>
      <c r="J65" s="5" t="s">
        <v>42</v>
      </c>
      <c r="K65" s="5" t="s">
        <v>43</v>
      </c>
      <c r="L65" s="7">
        <v>0.38</v>
      </c>
      <c r="M65" s="5">
        <v>1</v>
      </c>
      <c r="N65" s="5" t="s">
        <v>44</v>
      </c>
      <c r="O65" s="5">
        <f>Table1[[#This Row],[Progress (%)]]/10*10</f>
        <v>0.38</v>
      </c>
      <c r="P65" s="5">
        <f>Table1[[#This Row],[Progress(Decimal)]]*10+Table1[[#This Row],[Time_Spent (hrs)]]</f>
        <v>4.8</v>
      </c>
      <c r="Q65" s="5" t="s">
        <v>60</v>
      </c>
      <c r="R65" s="5">
        <v>6</v>
      </c>
      <c r="S6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5" s="6">
        <v>44724</v>
      </c>
      <c r="U65" s="6">
        <v>44731</v>
      </c>
      <c r="V65" s="6">
        <v>44738</v>
      </c>
      <c r="W65" s="6">
        <v>44745</v>
      </c>
      <c r="X65" s="6">
        <v>44752</v>
      </c>
      <c r="Y65" s="6">
        <v>44759</v>
      </c>
      <c r="Z65" s="6">
        <v>44766</v>
      </c>
      <c r="AA65" s="8" t="s">
        <v>789</v>
      </c>
    </row>
    <row r="66" spans="1:27" x14ac:dyDescent="0.25">
      <c r="A66" s="4" t="s">
        <v>1606</v>
      </c>
      <c r="B66" s="5" t="s">
        <v>1607</v>
      </c>
      <c r="C66" s="5" t="s">
        <v>1608</v>
      </c>
      <c r="D66" s="5" t="s">
        <v>29</v>
      </c>
      <c r="E66" s="5" t="s">
        <v>41</v>
      </c>
      <c r="F66" s="5">
        <v>0</v>
      </c>
      <c r="G66" s="5" cm="1">
        <f t="array" ref="G66">IF(OR(Table1[[#This Row],[Age]]=0,ISBLANK(Table1[[#This Row],[Age]])),ROUND(AVERAGE(_xlfn._xlws.FILTER(F$2:F$1144,F$2:F$1144&lt;&gt;0)),0),Table1[[#This Row],[Age]])</f>
        <v>31</v>
      </c>
      <c r="H6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6" s="6">
        <v>44724</v>
      </c>
      <c r="J66" s="5" t="s">
        <v>78</v>
      </c>
      <c r="K66" s="5" t="s">
        <v>49</v>
      </c>
      <c r="L66" s="7">
        <v>0.92</v>
      </c>
      <c r="M66" s="5">
        <v>2</v>
      </c>
      <c r="N66" s="5" t="s">
        <v>44</v>
      </c>
      <c r="O66" s="5">
        <f>Table1[[#This Row],[Progress (%)]]/10*10</f>
        <v>0.91999999999999993</v>
      </c>
      <c r="P66" s="5">
        <f>Table1[[#This Row],[Progress(Decimal)]]*10+Table1[[#This Row],[Time_Spent (hrs)]]</f>
        <v>11.2</v>
      </c>
      <c r="Q66" s="5" t="s">
        <v>34</v>
      </c>
      <c r="R66" s="5">
        <v>6</v>
      </c>
      <c r="S6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6" s="6">
        <v>44724</v>
      </c>
      <c r="U66" s="6">
        <v>44731</v>
      </c>
      <c r="V66" s="5" t="s">
        <v>36</v>
      </c>
      <c r="W66" s="5" t="s">
        <v>36</v>
      </c>
      <c r="X66" s="5" t="s">
        <v>36</v>
      </c>
      <c r="Y66" s="5" t="s">
        <v>36</v>
      </c>
      <c r="Z66" s="5" t="s">
        <v>36</v>
      </c>
      <c r="AA66" s="8" t="s">
        <v>36</v>
      </c>
    </row>
    <row r="67" spans="1:27" x14ac:dyDescent="0.25">
      <c r="A67" s="4" t="s">
        <v>3397</v>
      </c>
      <c r="B67" s="5" t="s">
        <v>3398</v>
      </c>
      <c r="C67" s="5" t="s">
        <v>3399</v>
      </c>
      <c r="D67" s="5" t="s">
        <v>29</v>
      </c>
      <c r="E67" s="5" t="s">
        <v>88</v>
      </c>
      <c r="F67" s="5">
        <v>32</v>
      </c>
      <c r="G67" s="5" cm="1">
        <f t="array" ref="G67">IF(OR(Table1[[#This Row],[Age]]=0,ISBLANK(Table1[[#This Row],[Age]])),ROUND(AVERAGE(_xlfn._xlws.FILTER(F$2:F$1144,F$2:F$1144&lt;&gt;0)),0),Table1[[#This Row],[Age]])</f>
        <v>32</v>
      </c>
      <c r="H6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67" s="6">
        <v>44726</v>
      </c>
      <c r="J67" s="5" t="s">
        <v>242</v>
      </c>
      <c r="K67" s="5" t="s">
        <v>32</v>
      </c>
      <c r="L67" s="7">
        <v>0.77</v>
      </c>
      <c r="M67" s="5">
        <v>1.5</v>
      </c>
      <c r="N67" s="5" t="s">
        <v>33</v>
      </c>
      <c r="O67" s="5">
        <f>Table1[[#This Row],[Progress (%)]]/10*10</f>
        <v>0.77</v>
      </c>
      <c r="P67" s="5">
        <f>Table1[[#This Row],[Progress(Decimal)]]*10+Table1[[#This Row],[Time_Spent (hrs)]]</f>
        <v>9.1999999999999993</v>
      </c>
      <c r="Q67" s="5" t="s">
        <v>34</v>
      </c>
      <c r="R67" s="5">
        <v>6</v>
      </c>
      <c r="S6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7" s="6">
        <v>44726</v>
      </c>
      <c r="U67" s="6">
        <v>44733</v>
      </c>
      <c r="V67" s="6">
        <v>44740</v>
      </c>
      <c r="W67" s="5" t="s">
        <v>36</v>
      </c>
      <c r="X67" s="5" t="s">
        <v>36</v>
      </c>
      <c r="Y67" s="5" t="s">
        <v>36</v>
      </c>
      <c r="Z67" s="5" t="s">
        <v>36</v>
      </c>
      <c r="AA67" s="8" t="s">
        <v>36</v>
      </c>
    </row>
    <row r="68" spans="1:27" x14ac:dyDescent="0.25">
      <c r="A68" s="4" t="s">
        <v>2813</v>
      </c>
      <c r="B68" s="5" t="s">
        <v>2814</v>
      </c>
      <c r="C68" s="5" t="s">
        <v>2815</v>
      </c>
      <c r="D68" s="5" t="s">
        <v>40</v>
      </c>
      <c r="E68" s="5" t="s">
        <v>53</v>
      </c>
      <c r="F68" s="5"/>
      <c r="G68" s="5" cm="1">
        <f t="array" ref="G68">IF(OR(Table1[[#This Row],[Age]]=0,ISBLANK(Table1[[#This Row],[Age]])),ROUND(AVERAGE(_xlfn._xlws.FILTER(F$2:F$1144,F$2:F$1144&lt;&gt;0)),0),Table1[[#This Row],[Age]])</f>
        <v>31</v>
      </c>
      <c r="H6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8" s="6">
        <v>44727</v>
      </c>
      <c r="J68" s="5" t="s">
        <v>78</v>
      </c>
      <c r="K68" s="5" t="s">
        <v>49</v>
      </c>
      <c r="L68" s="7">
        <v>0.82</v>
      </c>
      <c r="M68" s="5">
        <v>1</v>
      </c>
      <c r="N68" s="5" t="s">
        <v>33</v>
      </c>
      <c r="O68" s="5">
        <f>Table1[[#This Row],[Progress (%)]]/10*10</f>
        <v>0.81999999999999984</v>
      </c>
      <c r="P68" s="5">
        <f>Table1[[#This Row],[Progress(Decimal)]]*10+Table1[[#This Row],[Time_Spent (hrs)]]</f>
        <v>9.1999999999999993</v>
      </c>
      <c r="Q68" s="5" t="s">
        <v>34</v>
      </c>
      <c r="R68" s="5">
        <v>5</v>
      </c>
      <c r="S6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8" s="6">
        <v>44727</v>
      </c>
      <c r="U68" s="6">
        <v>44734</v>
      </c>
      <c r="V68" s="5" t="s">
        <v>36</v>
      </c>
      <c r="W68" s="5" t="s">
        <v>36</v>
      </c>
      <c r="X68" s="5" t="s">
        <v>36</v>
      </c>
      <c r="Y68" s="5" t="s">
        <v>36</v>
      </c>
      <c r="Z68" s="5" t="s">
        <v>36</v>
      </c>
      <c r="AA68" s="8" t="s">
        <v>36</v>
      </c>
    </row>
    <row r="69" spans="1:27" x14ac:dyDescent="0.25">
      <c r="A69" s="4" t="s">
        <v>2732</v>
      </c>
      <c r="B69" s="5" t="s">
        <v>2733</v>
      </c>
      <c r="C69" s="5" t="s">
        <v>2734</v>
      </c>
      <c r="D69" s="5" t="s">
        <v>29</v>
      </c>
      <c r="E69" s="5" t="s">
        <v>58</v>
      </c>
      <c r="F69" s="5">
        <v>0</v>
      </c>
      <c r="G69" s="5" cm="1">
        <f t="array" ref="G69">IF(OR(Table1[[#This Row],[Age]]=0,ISBLANK(Table1[[#This Row],[Age]])),ROUND(AVERAGE(_xlfn._xlws.FILTER(F$2:F$1144,F$2:F$1144&lt;&gt;0)),0),Table1[[#This Row],[Age]])</f>
        <v>31</v>
      </c>
      <c r="H6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9" s="6">
        <v>44728</v>
      </c>
      <c r="J69" s="5" t="s">
        <v>73</v>
      </c>
      <c r="K69" s="5" t="s">
        <v>43</v>
      </c>
      <c r="L69" s="7">
        <v>0.38</v>
      </c>
      <c r="M69" s="5">
        <v>1.5</v>
      </c>
      <c r="N69" s="5" t="s">
        <v>44</v>
      </c>
      <c r="O69" s="5">
        <f>Table1[[#This Row],[Progress (%)]]/10*10</f>
        <v>0.38</v>
      </c>
      <c r="P69" s="5">
        <f>Table1[[#This Row],[Progress(Decimal)]]*10+Table1[[#This Row],[Time_Spent (hrs)]]</f>
        <v>5.3</v>
      </c>
      <c r="Q69" s="5" t="s">
        <v>34</v>
      </c>
      <c r="R69" s="5">
        <v>5</v>
      </c>
      <c r="S6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9" s="6">
        <v>44728</v>
      </c>
      <c r="U69" s="5" t="s">
        <v>36</v>
      </c>
      <c r="V69" s="5" t="s">
        <v>36</v>
      </c>
      <c r="W69" s="5" t="s">
        <v>36</v>
      </c>
      <c r="X69" s="5" t="s">
        <v>36</v>
      </c>
      <c r="Y69" s="5" t="s">
        <v>36</v>
      </c>
      <c r="Z69" s="5" t="s">
        <v>36</v>
      </c>
      <c r="AA69" s="8" t="s">
        <v>36</v>
      </c>
    </row>
    <row r="70" spans="1:27" x14ac:dyDescent="0.25">
      <c r="A70" s="4" t="s">
        <v>964</v>
      </c>
      <c r="B70" s="5" t="s">
        <v>965</v>
      </c>
      <c r="C70" s="5" t="s">
        <v>966</v>
      </c>
      <c r="D70" s="5" t="s">
        <v>29</v>
      </c>
      <c r="E70" s="5" t="s">
        <v>30</v>
      </c>
      <c r="F70" s="5">
        <v>44</v>
      </c>
      <c r="G70" s="5" cm="1">
        <f t="array" ref="G70">IF(OR(Table1[[#This Row],[Age]]=0,ISBLANK(Table1[[#This Row],[Age]])),ROUND(AVERAGE(_xlfn._xlws.FILTER(F$2:F$1144,F$2:F$1144&lt;&gt;0)),0),Table1[[#This Row],[Age]])</f>
        <v>44</v>
      </c>
      <c r="H7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70" s="6">
        <v>44729</v>
      </c>
      <c r="J70" s="5" t="s">
        <v>31</v>
      </c>
      <c r="K70" s="5" t="s">
        <v>32</v>
      </c>
      <c r="L70" s="7">
        <v>0.8</v>
      </c>
      <c r="M70" s="5">
        <v>0.75</v>
      </c>
      <c r="N70" s="5" t="s">
        <v>33</v>
      </c>
      <c r="O70" s="5">
        <f>Table1[[#This Row],[Progress (%)]]/10*10</f>
        <v>0.8</v>
      </c>
      <c r="P70" s="5">
        <f>Table1[[#This Row],[Progress(Decimal)]]*10+Table1[[#This Row],[Time_Spent (hrs)]]</f>
        <v>8.75</v>
      </c>
      <c r="Q70" s="5" t="s">
        <v>34</v>
      </c>
      <c r="R70" s="5">
        <v>1</v>
      </c>
      <c r="S7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0" s="6">
        <v>44729</v>
      </c>
      <c r="U70" s="6">
        <v>44736</v>
      </c>
      <c r="V70" s="6">
        <v>44743</v>
      </c>
      <c r="W70" s="5" t="s">
        <v>36</v>
      </c>
      <c r="X70" s="5" t="s">
        <v>36</v>
      </c>
      <c r="Y70" s="5" t="s">
        <v>36</v>
      </c>
      <c r="Z70" s="5" t="s">
        <v>36</v>
      </c>
      <c r="AA70" s="8" t="s">
        <v>36</v>
      </c>
    </row>
    <row r="71" spans="1:27" x14ac:dyDescent="0.25">
      <c r="A71" s="4" t="s">
        <v>1137</v>
      </c>
      <c r="B71" s="5" t="s">
        <v>1138</v>
      </c>
      <c r="C71" s="5" t="s">
        <v>1139</v>
      </c>
      <c r="D71" s="5" t="s">
        <v>29</v>
      </c>
      <c r="E71" s="5" t="s">
        <v>41</v>
      </c>
      <c r="F71" s="5">
        <v>0</v>
      </c>
      <c r="G71" s="5" cm="1">
        <f t="array" ref="G71">IF(OR(Table1[[#This Row],[Age]]=0,ISBLANK(Table1[[#This Row],[Age]])),ROUND(AVERAGE(_xlfn._xlws.FILTER(F$2:F$1144,F$2:F$1144&lt;&gt;0)),0),Table1[[#This Row],[Age]])</f>
        <v>31</v>
      </c>
      <c r="H7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1" s="6">
        <v>44732</v>
      </c>
      <c r="J71" s="5" t="s">
        <v>42</v>
      </c>
      <c r="K71" s="5" t="s">
        <v>43</v>
      </c>
      <c r="L71" s="7">
        <v>0.47</v>
      </c>
      <c r="M71" s="5">
        <v>1</v>
      </c>
      <c r="N71" s="5" t="s">
        <v>44</v>
      </c>
      <c r="O71" s="5">
        <f>Table1[[#This Row],[Progress (%)]]/10*10</f>
        <v>0.47</v>
      </c>
      <c r="P71" s="5">
        <f>Table1[[#This Row],[Progress(Decimal)]]*10+Table1[[#This Row],[Time_Spent (hrs)]]</f>
        <v>5.6999999999999993</v>
      </c>
      <c r="Q71" s="5" t="s">
        <v>34</v>
      </c>
      <c r="R71" s="5">
        <v>6</v>
      </c>
      <c r="S7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1" s="6">
        <v>44732</v>
      </c>
      <c r="U71" s="6">
        <v>44739</v>
      </c>
      <c r="V71" s="6">
        <v>44746</v>
      </c>
      <c r="W71" s="6">
        <v>44753</v>
      </c>
      <c r="X71" s="6">
        <v>44760</v>
      </c>
      <c r="Y71" s="6">
        <v>44767</v>
      </c>
      <c r="Z71" s="6">
        <v>44774</v>
      </c>
      <c r="AA71" s="8" t="s">
        <v>1140</v>
      </c>
    </row>
    <row r="72" spans="1:27" x14ac:dyDescent="0.25">
      <c r="A72" s="4" t="s">
        <v>1175</v>
      </c>
      <c r="B72" s="5" t="s">
        <v>1176</v>
      </c>
      <c r="C72" s="5" t="s">
        <v>1177</v>
      </c>
      <c r="D72" s="5" t="s">
        <v>29</v>
      </c>
      <c r="E72" s="5" t="s">
        <v>41</v>
      </c>
      <c r="F72" s="5">
        <v>0</v>
      </c>
      <c r="G72" s="5" cm="1">
        <f t="array" ref="G72">IF(OR(Table1[[#This Row],[Age]]=0,ISBLANK(Table1[[#This Row],[Age]])),ROUND(AVERAGE(_xlfn._xlws.FILTER(F$2:F$1144,F$2:F$1144&lt;&gt;0)),0),Table1[[#This Row],[Age]])</f>
        <v>31</v>
      </c>
      <c r="H7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2" s="6">
        <v>44735</v>
      </c>
      <c r="J72" s="5" t="s">
        <v>242</v>
      </c>
      <c r="K72" s="5" t="s">
        <v>32</v>
      </c>
      <c r="L72" s="7">
        <v>0.38</v>
      </c>
      <c r="M72" s="5">
        <v>0.75</v>
      </c>
      <c r="N72" s="5" t="s">
        <v>44</v>
      </c>
      <c r="O72" s="5">
        <f>Table1[[#This Row],[Progress (%)]]/10*10</f>
        <v>0.38</v>
      </c>
      <c r="P72" s="5">
        <f>Table1[[#This Row],[Progress(Decimal)]]*10+Table1[[#This Row],[Time_Spent (hrs)]]</f>
        <v>4.55</v>
      </c>
      <c r="Q72" s="5" t="s">
        <v>60</v>
      </c>
      <c r="R72" s="5">
        <v>1</v>
      </c>
      <c r="S72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2" s="6">
        <v>44735</v>
      </c>
      <c r="U72" s="5" t="s">
        <v>36</v>
      </c>
      <c r="V72" s="5" t="s">
        <v>36</v>
      </c>
      <c r="W72" s="5" t="s">
        <v>36</v>
      </c>
      <c r="X72" s="5" t="s">
        <v>36</v>
      </c>
      <c r="Y72" s="5" t="s">
        <v>36</v>
      </c>
      <c r="Z72" s="5" t="s">
        <v>36</v>
      </c>
      <c r="AA72" s="8" t="s">
        <v>36</v>
      </c>
    </row>
    <row r="73" spans="1:27" x14ac:dyDescent="0.25">
      <c r="A73" s="4" t="s">
        <v>351</v>
      </c>
      <c r="B73" s="5" t="s">
        <v>352</v>
      </c>
      <c r="C73" s="5" t="s">
        <v>353</v>
      </c>
      <c r="D73" s="5" t="s">
        <v>29</v>
      </c>
      <c r="E73" s="5" t="s">
        <v>77</v>
      </c>
      <c r="F73" s="5">
        <v>31</v>
      </c>
      <c r="G73" s="5" cm="1">
        <f t="array" ref="G73">IF(OR(Table1[[#This Row],[Age]]=0,ISBLANK(Table1[[#This Row],[Age]])),ROUND(AVERAGE(_xlfn._xlws.FILTER(F$2:F$1144,F$2:F$1144&lt;&gt;0)),0),Table1[[#This Row],[Age]])</f>
        <v>31</v>
      </c>
      <c r="H7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73" s="6">
        <v>44737</v>
      </c>
      <c r="J73" s="5" t="s">
        <v>64</v>
      </c>
      <c r="K73" s="5" t="s">
        <v>65</v>
      </c>
      <c r="L73" s="7">
        <v>0.41</v>
      </c>
      <c r="M73" s="5">
        <v>2</v>
      </c>
      <c r="N73" s="5" t="s">
        <v>44</v>
      </c>
      <c r="O73" s="5">
        <f>Table1[[#This Row],[Progress (%)]]/10*10</f>
        <v>0.40999999999999992</v>
      </c>
      <c r="P73" s="5">
        <f>Table1[[#This Row],[Progress(Decimal)]]*10+Table1[[#This Row],[Time_Spent (hrs)]]</f>
        <v>6.1</v>
      </c>
      <c r="Q73" s="5" t="s">
        <v>34</v>
      </c>
      <c r="R73" s="5">
        <v>2</v>
      </c>
      <c r="S7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3" s="6">
        <v>44737</v>
      </c>
      <c r="U73" s="6">
        <v>44744</v>
      </c>
      <c r="V73" s="5" t="s">
        <v>36</v>
      </c>
      <c r="W73" s="5" t="s">
        <v>36</v>
      </c>
      <c r="X73" s="5" t="s">
        <v>36</v>
      </c>
      <c r="Y73" s="5" t="s">
        <v>36</v>
      </c>
      <c r="Z73" s="5" t="s">
        <v>36</v>
      </c>
      <c r="AA73" s="8" t="s">
        <v>36</v>
      </c>
    </row>
    <row r="74" spans="1:27" x14ac:dyDescent="0.25">
      <c r="A74" s="9" t="s">
        <v>3602</v>
      </c>
      <c r="B74" s="5" t="s">
        <v>3603</v>
      </c>
      <c r="C74" s="5" t="s">
        <v>3604</v>
      </c>
      <c r="D74" s="5" t="s">
        <v>40</v>
      </c>
      <c r="E74" s="5" t="s">
        <v>41</v>
      </c>
      <c r="F74" s="5">
        <v>0</v>
      </c>
      <c r="G74" s="5" cm="1">
        <f t="array" ref="G74">IF(OR(Table1[[#This Row],[Age]]=0,ISBLANK(Table1[[#This Row],[Age]])),ROUND(AVERAGE(_xlfn._xlws.FILTER(F$2:F$1144,F$2:F$1144&lt;&gt;0)),0),Table1[[#This Row],[Age]])</f>
        <v>31</v>
      </c>
      <c r="H7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4" s="6">
        <v>44737</v>
      </c>
      <c r="J74" s="5" t="s">
        <v>78</v>
      </c>
      <c r="K74" s="5" t="s">
        <v>49</v>
      </c>
      <c r="L74" s="7">
        <v>0.2</v>
      </c>
      <c r="M74" s="5">
        <v>1.5</v>
      </c>
      <c r="N74" s="5" t="s">
        <v>33</v>
      </c>
      <c r="O74" s="5">
        <f>Table1[[#This Row],[Progress (%)]]/10*10</f>
        <v>0.2</v>
      </c>
      <c r="P74" s="5">
        <f>Table1[[#This Row],[Progress(Decimal)]]*10+Table1[[#This Row],[Time_Spent (hrs)]]</f>
        <v>3.5</v>
      </c>
      <c r="Q74" s="5" t="s">
        <v>60</v>
      </c>
      <c r="R74" s="5">
        <v>4</v>
      </c>
      <c r="S7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4" s="6">
        <v>44737</v>
      </c>
      <c r="U74" s="6">
        <v>44744</v>
      </c>
      <c r="V74" s="6">
        <v>44751</v>
      </c>
      <c r="W74" s="6">
        <v>44758</v>
      </c>
      <c r="X74" s="6">
        <v>44765</v>
      </c>
      <c r="Y74" s="6">
        <v>44772</v>
      </c>
      <c r="Z74" s="6">
        <v>44779</v>
      </c>
      <c r="AA74" s="8" t="s">
        <v>36</v>
      </c>
    </row>
    <row r="75" spans="1:27" x14ac:dyDescent="0.25">
      <c r="A75" s="4" t="s">
        <v>580</v>
      </c>
      <c r="B75" s="5" t="s">
        <v>581</v>
      </c>
      <c r="C75" s="5" t="s">
        <v>582</v>
      </c>
      <c r="D75" s="5" t="s">
        <v>40</v>
      </c>
      <c r="E75" s="5" t="s">
        <v>88</v>
      </c>
      <c r="F75" s="5">
        <v>44</v>
      </c>
      <c r="G75" s="5" cm="1">
        <f t="array" ref="G75">IF(OR(Table1[[#This Row],[Age]]=0,ISBLANK(Table1[[#This Row],[Age]])),ROUND(AVERAGE(_xlfn._xlws.FILTER(F$2:F$1144,F$2:F$1144&lt;&gt;0)),0),Table1[[#This Row],[Age]])</f>
        <v>44</v>
      </c>
      <c r="H7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75" s="6">
        <v>44738</v>
      </c>
      <c r="J75" s="5" t="s">
        <v>59</v>
      </c>
      <c r="K75" s="5" t="s">
        <v>49</v>
      </c>
      <c r="L75" s="7">
        <v>0.64</v>
      </c>
      <c r="M75" s="5">
        <v>1</v>
      </c>
      <c r="N75" s="5" t="s">
        <v>44</v>
      </c>
      <c r="O75" s="5">
        <f>Table1[[#This Row],[Progress (%)]]/10*10</f>
        <v>0.64</v>
      </c>
      <c r="P75" s="5">
        <f>Table1[[#This Row],[Progress(Decimal)]]*10+Table1[[#This Row],[Time_Spent (hrs)]]</f>
        <v>7.4</v>
      </c>
      <c r="Q75" s="5" t="s">
        <v>34</v>
      </c>
      <c r="R75" s="5">
        <v>0</v>
      </c>
      <c r="S7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5" s="6">
        <v>44738</v>
      </c>
      <c r="U75" s="6">
        <v>44745</v>
      </c>
      <c r="V75" s="6">
        <v>44752</v>
      </c>
      <c r="W75" s="5" t="s">
        <v>36</v>
      </c>
      <c r="X75" s="5" t="s">
        <v>36</v>
      </c>
      <c r="Y75" s="5" t="s">
        <v>36</v>
      </c>
      <c r="Z75" s="5" t="s">
        <v>36</v>
      </c>
      <c r="AA75" s="8" t="s">
        <v>36</v>
      </c>
    </row>
    <row r="76" spans="1:27" x14ac:dyDescent="0.25">
      <c r="A76" s="4" t="s">
        <v>1918</v>
      </c>
      <c r="B76" s="5" t="s">
        <v>1919</v>
      </c>
      <c r="C76" s="5" t="s">
        <v>1920</v>
      </c>
      <c r="D76" s="5" t="s">
        <v>40</v>
      </c>
      <c r="E76" s="5" t="s">
        <v>58</v>
      </c>
      <c r="F76" s="5"/>
      <c r="G76" s="5" cm="1">
        <f t="array" ref="G76">IF(OR(Table1[[#This Row],[Age]]=0,ISBLANK(Table1[[#This Row],[Age]])),ROUND(AVERAGE(_xlfn._xlws.FILTER(F$2:F$1144,F$2:F$1144&lt;&gt;0)),0),Table1[[#This Row],[Age]])</f>
        <v>31</v>
      </c>
      <c r="H7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6" s="6">
        <v>44738</v>
      </c>
      <c r="J76" s="5" t="s">
        <v>133</v>
      </c>
      <c r="K76" s="5" t="s">
        <v>65</v>
      </c>
      <c r="L76" s="7">
        <v>0.91</v>
      </c>
      <c r="M76" s="5">
        <v>0.75</v>
      </c>
      <c r="N76" s="5" t="s">
        <v>33</v>
      </c>
      <c r="O76" s="5">
        <f>Table1[[#This Row],[Progress (%)]]/10*10</f>
        <v>0.90999999999999992</v>
      </c>
      <c r="P76" s="5">
        <f>Table1[[#This Row],[Progress(Decimal)]]*10+Table1[[#This Row],[Time_Spent (hrs)]]</f>
        <v>9.85</v>
      </c>
      <c r="Q76" s="5" t="s">
        <v>34</v>
      </c>
      <c r="R76" s="5">
        <v>0</v>
      </c>
      <c r="S7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6" s="6">
        <v>44738</v>
      </c>
      <c r="U76" s="6">
        <v>44745</v>
      </c>
      <c r="V76" s="6">
        <v>44752</v>
      </c>
      <c r="W76" s="6">
        <v>44759</v>
      </c>
      <c r="X76" s="6">
        <v>44766</v>
      </c>
      <c r="Y76" s="5" t="s">
        <v>36</v>
      </c>
      <c r="Z76" s="5" t="s">
        <v>36</v>
      </c>
      <c r="AA76" s="8" t="s">
        <v>36</v>
      </c>
    </row>
    <row r="77" spans="1:27" x14ac:dyDescent="0.25">
      <c r="A77" s="4" t="s">
        <v>1492</v>
      </c>
      <c r="B77" s="5" t="s">
        <v>1493</v>
      </c>
      <c r="C77" s="5" t="s">
        <v>1494</v>
      </c>
      <c r="D77" s="5" t="s">
        <v>40</v>
      </c>
      <c r="E77" s="5" t="s">
        <v>30</v>
      </c>
      <c r="F77" s="5">
        <v>0</v>
      </c>
      <c r="G77" s="5" cm="1">
        <f t="array" ref="G77">IF(OR(Table1[[#This Row],[Age]]=0,ISBLANK(Table1[[#This Row],[Age]])),ROUND(AVERAGE(_xlfn._xlws.FILTER(F$2:F$1144,F$2:F$1144&lt;&gt;0)),0),Table1[[#This Row],[Age]])</f>
        <v>31</v>
      </c>
      <c r="H7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7" s="6">
        <v>44739</v>
      </c>
      <c r="J77" s="5" t="s">
        <v>124</v>
      </c>
      <c r="K77" s="5" t="s">
        <v>125</v>
      </c>
      <c r="L77" s="7">
        <v>0.56000000000000005</v>
      </c>
      <c r="M77" s="5">
        <v>1</v>
      </c>
      <c r="N77" s="5" t="s">
        <v>33</v>
      </c>
      <c r="O77" s="5">
        <f>Table1[[#This Row],[Progress (%)]]/10*10</f>
        <v>0.56000000000000005</v>
      </c>
      <c r="P77" s="5">
        <f>Table1[[#This Row],[Progress(Decimal)]]*10+Table1[[#This Row],[Time_Spent (hrs)]]</f>
        <v>6.6000000000000005</v>
      </c>
      <c r="Q77" s="5" t="s">
        <v>34</v>
      </c>
      <c r="R77" s="5">
        <v>3</v>
      </c>
      <c r="S7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7" s="6">
        <v>44739</v>
      </c>
      <c r="U77" s="6">
        <v>44746</v>
      </c>
      <c r="V77" s="6">
        <v>44753</v>
      </c>
      <c r="W77" s="6">
        <v>44760</v>
      </c>
      <c r="X77" s="6">
        <v>44767</v>
      </c>
      <c r="Y77" s="6">
        <v>44774</v>
      </c>
      <c r="Z77" s="6">
        <v>44781</v>
      </c>
      <c r="AA77" s="8" t="s">
        <v>1495</v>
      </c>
    </row>
    <row r="78" spans="1:27" x14ac:dyDescent="0.25">
      <c r="A78" s="4" t="s">
        <v>1028</v>
      </c>
      <c r="B78" s="5" t="s">
        <v>1029</v>
      </c>
      <c r="C78" s="5" t="s">
        <v>1030</v>
      </c>
      <c r="D78" s="5" t="s">
        <v>40</v>
      </c>
      <c r="E78" s="5" t="s">
        <v>53</v>
      </c>
      <c r="F78" s="5">
        <v>24</v>
      </c>
      <c r="G78" s="5" cm="1">
        <f t="array" ref="G78">IF(OR(Table1[[#This Row],[Age]]=0,ISBLANK(Table1[[#This Row],[Age]])),ROUND(AVERAGE(_xlfn._xlws.FILTER(F$2:F$1144,F$2:F$1144&lt;&gt;0)),0),Table1[[#This Row],[Age]])</f>
        <v>24</v>
      </c>
      <c r="H7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78" s="6">
        <v>44742</v>
      </c>
      <c r="J78" s="5" t="s">
        <v>89</v>
      </c>
      <c r="K78" s="5" t="s">
        <v>43</v>
      </c>
      <c r="L78" s="7">
        <v>0.98</v>
      </c>
      <c r="M78" s="5">
        <v>1.5</v>
      </c>
      <c r="N78" s="5" t="s">
        <v>44</v>
      </c>
      <c r="O78" s="5">
        <f>Table1[[#This Row],[Progress (%)]]/10*10</f>
        <v>0.98</v>
      </c>
      <c r="P78" s="5">
        <f>Table1[[#This Row],[Progress(Decimal)]]*10+Table1[[#This Row],[Time_Spent (hrs)]]</f>
        <v>11.3</v>
      </c>
      <c r="Q78" s="5" t="s">
        <v>34</v>
      </c>
      <c r="R78" s="5">
        <v>2</v>
      </c>
      <c r="S7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8" s="6">
        <v>44742</v>
      </c>
      <c r="U78" s="6">
        <v>44749</v>
      </c>
      <c r="V78" s="6">
        <v>44756</v>
      </c>
      <c r="W78" s="6">
        <v>44763</v>
      </c>
      <c r="X78" s="6">
        <v>44770</v>
      </c>
      <c r="Y78" s="6">
        <v>44777</v>
      </c>
      <c r="Z78" s="6">
        <v>44784</v>
      </c>
      <c r="AA78" s="8" t="s">
        <v>36</v>
      </c>
    </row>
    <row r="79" spans="1:27" x14ac:dyDescent="0.25">
      <c r="A79" s="4" t="s">
        <v>2553</v>
      </c>
      <c r="B79" s="5" t="s">
        <v>2554</v>
      </c>
      <c r="C79" s="5" t="s">
        <v>2555</v>
      </c>
      <c r="D79" s="5" t="s">
        <v>29</v>
      </c>
      <c r="E79" s="5" t="s">
        <v>41</v>
      </c>
      <c r="F79" s="5">
        <v>0</v>
      </c>
      <c r="G79" s="5" cm="1">
        <f t="array" ref="G79">IF(OR(Table1[[#This Row],[Age]]=0,ISBLANK(Table1[[#This Row],[Age]])),ROUND(AVERAGE(_xlfn._xlws.FILTER(F$2:F$1144,F$2:F$1144&lt;&gt;0)),0),Table1[[#This Row],[Age]])</f>
        <v>31</v>
      </c>
      <c r="H7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9" s="6">
        <v>44742</v>
      </c>
      <c r="J79" s="5" t="s">
        <v>89</v>
      </c>
      <c r="K79" s="5" t="s">
        <v>43</v>
      </c>
      <c r="L79" s="7">
        <v>0.56000000000000005</v>
      </c>
      <c r="M79" s="5">
        <v>1.5</v>
      </c>
      <c r="N79" s="5" t="s">
        <v>33</v>
      </c>
      <c r="O79" s="5">
        <f>Table1[[#This Row],[Progress (%)]]/10*10</f>
        <v>0.56000000000000005</v>
      </c>
      <c r="P79" s="5">
        <f>Table1[[#This Row],[Progress(Decimal)]]*10+Table1[[#This Row],[Time_Spent (hrs)]]</f>
        <v>7.1000000000000005</v>
      </c>
      <c r="Q79" s="5" t="s">
        <v>34</v>
      </c>
      <c r="R79" s="5">
        <v>1</v>
      </c>
      <c r="S7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9" s="6">
        <v>44742</v>
      </c>
      <c r="U79" s="6">
        <v>44749</v>
      </c>
      <c r="V79" s="6">
        <v>44756</v>
      </c>
      <c r="W79" s="6">
        <v>44763</v>
      </c>
      <c r="X79" s="6">
        <v>44770</v>
      </c>
      <c r="Y79" s="6">
        <v>44777</v>
      </c>
      <c r="Z79" s="5" t="s">
        <v>36</v>
      </c>
      <c r="AA79" s="8" t="s">
        <v>36</v>
      </c>
    </row>
    <row r="80" spans="1:27" x14ac:dyDescent="0.25">
      <c r="A80" s="4" t="s">
        <v>1934</v>
      </c>
      <c r="B80" s="5" t="s">
        <v>1935</v>
      </c>
      <c r="C80" s="5" t="s">
        <v>1936</v>
      </c>
      <c r="D80" s="5" t="s">
        <v>29</v>
      </c>
      <c r="E80" s="5" t="s">
        <v>77</v>
      </c>
      <c r="F80" s="5">
        <v>0</v>
      </c>
      <c r="G80" s="5" cm="1">
        <f t="array" ref="G80">IF(OR(Table1[[#This Row],[Age]]=0,ISBLANK(Table1[[#This Row],[Age]])),ROUND(AVERAGE(_xlfn._xlws.FILTER(F$2:F$1144,F$2:F$1144&lt;&gt;0)),0),Table1[[#This Row],[Age]])</f>
        <v>31</v>
      </c>
      <c r="H8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0" s="6">
        <v>44743</v>
      </c>
      <c r="J80" s="5" t="s">
        <v>133</v>
      </c>
      <c r="K80" s="5" t="s">
        <v>65</v>
      </c>
      <c r="L80" s="7">
        <v>0.17</v>
      </c>
      <c r="M80" s="5">
        <v>2</v>
      </c>
      <c r="N80" s="5" t="s">
        <v>33</v>
      </c>
      <c r="O80" s="5">
        <f>Table1[[#This Row],[Progress (%)]]/10*10</f>
        <v>0.17</v>
      </c>
      <c r="P80" s="5">
        <f>Table1[[#This Row],[Progress(Decimal)]]*10+Table1[[#This Row],[Time_Spent (hrs)]]</f>
        <v>3.7</v>
      </c>
      <c r="Q80" s="5" t="s">
        <v>60</v>
      </c>
      <c r="R80" s="5">
        <v>3</v>
      </c>
      <c r="S8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0" s="6">
        <v>44743</v>
      </c>
      <c r="U80" s="5" t="s">
        <v>36</v>
      </c>
      <c r="V80" s="5" t="s">
        <v>36</v>
      </c>
      <c r="W80" s="5" t="s">
        <v>36</v>
      </c>
      <c r="X80" s="5" t="s">
        <v>36</v>
      </c>
      <c r="Y80" s="5" t="s">
        <v>36</v>
      </c>
      <c r="Z80" s="5" t="s">
        <v>36</v>
      </c>
      <c r="AA80" s="8" t="s">
        <v>36</v>
      </c>
    </row>
    <row r="81" spans="1:27" x14ac:dyDescent="0.25">
      <c r="A81" s="4" t="s">
        <v>2986</v>
      </c>
      <c r="B81" s="5" t="s">
        <v>2987</v>
      </c>
      <c r="C81" s="5" t="s">
        <v>2988</v>
      </c>
      <c r="D81" s="5" t="s">
        <v>40</v>
      </c>
      <c r="E81" s="5" t="s">
        <v>58</v>
      </c>
      <c r="F81" s="5"/>
      <c r="G81" s="5" cm="1">
        <f t="array" ref="G81">IF(OR(Table1[[#This Row],[Age]]=0,ISBLANK(Table1[[#This Row],[Age]])),ROUND(AVERAGE(_xlfn._xlws.FILTER(F$2:F$1144,F$2:F$1144&lt;&gt;0)),0),Table1[[#This Row],[Age]])</f>
        <v>31</v>
      </c>
      <c r="H8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1" s="6">
        <v>44743</v>
      </c>
      <c r="J81" s="5" t="s">
        <v>31</v>
      </c>
      <c r="K81" s="5" t="s">
        <v>32</v>
      </c>
      <c r="L81" s="7">
        <v>0.42</v>
      </c>
      <c r="M81" s="5">
        <v>1.5</v>
      </c>
      <c r="N81" s="5" t="s">
        <v>33</v>
      </c>
      <c r="O81" s="5">
        <f>Table1[[#This Row],[Progress (%)]]/10*10</f>
        <v>0.41999999999999993</v>
      </c>
      <c r="P81" s="5">
        <f>Table1[[#This Row],[Progress(Decimal)]]*10+Table1[[#This Row],[Time_Spent (hrs)]]</f>
        <v>5.6999999999999993</v>
      </c>
      <c r="Q81" s="5" t="s">
        <v>34</v>
      </c>
      <c r="R81" s="5">
        <v>1</v>
      </c>
      <c r="S8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1" s="6">
        <v>44743</v>
      </c>
      <c r="U81" s="6">
        <v>44750</v>
      </c>
      <c r="V81" s="6">
        <v>44757</v>
      </c>
      <c r="W81" s="5" t="s">
        <v>36</v>
      </c>
      <c r="X81" s="5" t="s">
        <v>36</v>
      </c>
      <c r="Y81" s="5" t="s">
        <v>36</v>
      </c>
      <c r="Z81" s="5" t="s">
        <v>36</v>
      </c>
      <c r="AA81" s="8" t="s">
        <v>36</v>
      </c>
    </row>
    <row r="82" spans="1:27" x14ac:dyDescent="0.25">
      <c r="A82" s="4" t="s">
        <v>800</v>
      </c>
      <c r="B82" s="5" t="s">
        <v>801</v>
      </c>
      <c r="C82" s="5" t="s">
        <v>802</v>
      </c>
      <c r="D82" s="5" t="s">
        <v>40</v>
      </c>
      <c r="E82" s="5" t="s">
        <v>30</v>
      </c>
      <c r="F82" s="5">
        <v>0</v>
      </c>
      <c r="G82" s="5" cm="1">
        <f t="array" ref="G82">IF(OR(Table1[[#This Row],[Age]]=0,ISBLANK(Table1[[#This Row],[Age]])),ROUND(AVERAGE(_xlfn._xlws.FILTER(F$2:F$1144,F$2:F$1144&lt;&gt;0)),0),Table1[[#This Row],[Age]])</f>
        <v>31</v>
      </c>
      <c r="H8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2" s="6">
        <v>44744</v>
      </c>
      <c r="J82" s="5" t="s">
        <v>31</v>
      </c>
      <c r="K82" s="5" t="s">
        <v>32</v>
      </c>
      <c r="L82" s="7">
        <v>0.69</v>
      </c>
      <c r="M82" s="5">
        <v>1.5</v>
      </c>
      <c r="N82" s="5" t="s">
        <v>44</v>
      </c>
      <c r="O82" s="5">
        <f>Table1[[#This Row],[Progress (%)]]/10*10</f>
        <v>0.69</v>
      </c>
      <c r="P82" s="5">
        <f>Table1[[#This Row],[Progress(Decimal)]]*10+Table1[[#This Row],[Time_Spent (hrs)]]</f>
        <v>8.3999999999999986</v>
      </c>
      <c r="Q82" s="5" t="s">
        <v>34</v>
      </c>
      <c r="R82" s="5">
        <v>4</v>
      </c>
      <c r="S8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2" s="6">
        <v>44744</v>
      </c>
      <c r="U82" s="6">
        <v>44751</v>
      </c>
      <c r="V82" s="5" t="s">
        <v>36</v>
      </c>
      <c r="W82" s="5" t="s">
        <v>36</v>
      </c>
      <c r="X82" s="5" t="s">
        <v>36</v>
      </c>
      <c r="Y82" s="5" t="s">
        <v>36</v>
      </c>
      <c r="Z82" s="5" t="s">
        <v>36</v>
      </c>
      <c r="AA82" s="8" t="s">
        <v>36</v>
      </c>
    </row>
    <row r="83" spans="1:27" x14ac:dyDescent="0.25">
      <c r="A83" s="4" t="s">
        <v>1649</v>
      </c>
      <c r="B83" s="5" t="s">
        <v>1650</v>
      </c>
      <c r="C83" s="5" t="s">
        <v>1651</v>
      </c>
      <c r="D83" s="5" t="s">
        <v>29</v>
      </c>
      <c r="E83" s="5" t="s">
        <v>41</v>
      </c>
      <c r="F83" s="5">
        <v>32</v>
      </c>
      <c r="G83" s="5" cm="1">
        <f t="array" ref="G83">IF(OR(Table1[[#This Row],[Age]]=0,ISBLANK(Table1[[#This Row],[Age]])),ROUND(AVERAGE(_xlfn._xlws.FILTER(F$2:F$1144,F$2:F$1144&lt;&gt;0)),0),Table1[[#This Row],[Age]])</f>
        <v>32</v>
      </c>
      <c r="H8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83" s="6">
        <v>44744</v>
      </c>
      <c r="J83" s="5" t="s">
        <v>105</v>
      </c>
      <c r="K83" s="5" t="s">
        <v>65</v>
      </c>
      <c r="L83" s="7">
        <v>0.71</v>
      </c>
      <c r="M83" s="5">
        <v>1.5</v>
      </c>
      <c r="N83" s="5" t="s">
        <v>33</v>
      </c>
      <c r="O83" s="5">
        <f>Table1[[#This Row],[Progress (%)]]/10*10</f>
        <v>0.71</v>
      </c>
      <c r="P83" s="5">
        <f>Table1[[#This Row],[Progress(Decimal)]]*10+Table1[[#This Row],[Time_Spent (hrs)]]</f>
        <v>8.6</v>
      </c>
      <c r="Q83" s="5" t="s">
        <v>34</v>
      </c>
      <c r="R83" s="5">
        <v>1</v>
      </c>
      <c r="S8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3" s="6">
        <v>44744</v>
      </c>
      <c r="U83" s="6">
        <v>44751</v>
      </c>
      <c r="V83" s="6">
        <v>44758</v>
      </c>
      <c r="W83" s="6">
        <v>44765</v>
      </c>
      <c r="X83" s="6">
        <v>44772</v>
      </c>
      <c r="Y83" s="6">
        <v>44779</v>
      </c>
      <c r="Z83" s="5" t="s">
        <v>36</v>
      </c>
      <c r="AA83" s="8" t="s">
        <v>36</v>
      </c>
    </row>
    <row r="84" spans="1:27" x14ac:dyDescent="0.25">
      <c r="A84" s="4" t="s">
        <v>3293</v>
      </c>
      <c r="B84" s="5" t="s">
        <v>3294</v>
      </c>
      <c r="C84" s="5" t="s">
        <v>3295</v>
      </c>
      <c r="D84" s="5" t="s">
        <v>29</v>
      </c>
      <c r="E84" s="5" t="s">
        <v>58</v>
      </c>
      <c r="F84" s="5"/>
      <c r="G84" s="5" cm="1">
        <f t="array" ref="G84">IF(OR(Table1[[#This Row],[Age]]=0,ISBLANK(Table1[[#This Row],[Age]])),ROUND(AVERAGE(_xlfn._xlws.FILTER(F$2:F$1144,F$2:F$1144&lt;&gt;0)),0),Table1[[#This Row],[Age]])</f>
        <v>31</v>
      </c>
      <c r="H8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4" s="6">
        <v>44745</v>
      </c>
      <c r="J84" s="5" t="s">
        <v>59</v>
      </c>
      <c r="K84" s="5" t="s">
        <v>49</v>
      </c>
      <c r="L84" s="7">
        <v>0.49</v>
      </c>
      <c r="M84" s="5">
        <v>2</v>
      </c>
      <c r="N84" s="5" t="s">
        <v>33</v>
      </c>
      <c r="O84" s="5">
        <f>Table1[[#This Row],[Progress (%)]]/10*10</f>
        <v>0.49</v>
      </c>
      <c r="P84" s="5">
        <f>Table1[[#This Row],[Progress(Decimal)]]*10+Table1[[#This Row],[Time_Spent (hrs)]]</f>
        <v>6.9</v>
      </c>
      <c r="Q84" s="5" t="s">
        <v>34</v>
      </c>
      <c r="R84" s="5">
        <v>6</v>
      </c>
      <c r="S8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4" s="6">
        <v>44745</v>
      </c>
      <c r="U84" s="5" t="s">
        <v>36</v>
      </c>
      <c r="V84" s="5" t="s">
        <v>36</v>
      </c>
      <c r="W84" s="5" t="s">
        <v>36</v>
      </c>
      <c r="X84" s="5" t="s">
        <v>36</v>
      </c>
      <c r="Y84" s="5" t="s">
        <v>36</v>
      </c>
      <c r="Z84" s="5" t="s">
        <v>36</v>
      </c>
      <c r="AA84" s="8" t="s">
        <v>36</v>
      </c>
    </row>
    <row r="85" spans="1:27" x14ac:dyDescent="0.25">
      <c r="A85" s="4" t="s">
        <v>2373</v>
      </c>
      <c r="B85" s="5" t="s">
        <v>2374</v>
      </c>
      <c r="C85" s="5" t="s">
        <v>2375</v>
      </c>
      <c r="D85" s="5" t="s">
        <v>40</v>
      </c>
      <c r="E85" s="5" t="s">
        <v>53</v>
      </c>
      <c r="F85" s="5">
        <v>43</v>
      </c>
      <c r="G85" s="5" cm="1">
        <f t="array" ref="G85">IF(OR(Table1[[#This Row],[Age]]=0,ISBLANK(Table1[[#This Row],[Age]])),ROUND(AVERAGE(_xlfn._xlws.FILTER(F$2:F$1144,F$2:F$1144&lt;&gt;0)),0),Table1[[#This Row],[Age]])</f>
        <v>43</v>
      </c>
      <c r="H8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85" s="6">
        <v>44746</v>
      </c>
      <c r="J85" s="5" t="s">
        <v>190</v>
      </c>
      <c r="K85" s="5" t="s">
        <v>125</v>
      </c>
      <c r="L85" s="7">
        <v>0.47</v>
      </c>
      <c r="M85" s="5">
        <v>1</v>
      </c>
      <c r="N85" s="5" t="s">
        <v>44</v>
      </c>
      <c r="O85" s="5">
        <f>Table1[[#This Row],[Progress (%)]]/10*10</f>
        <v>0.47</v>
      </c>
      <c r="P85" s="5">
        <f>Table1[[#This Row],[Progress(Decimal)]]*10+Table1[[#This Row],[Time_Spent (hrs)]]</f>
        <v>5.6999999999999993</v>
      </c>
      <c r="Q85" s="5" t="s">
        <v>34</v>
      </c>
      <c r="R85" s="5">
        <v>6</v>
      </c>
      <c r="S8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5" s="6">
        <v>44746</v>
      </c>
      <c r="U85" s="6">
        <v>44753</v>
      </c>
      <c r="V85" s="6">
        <v>44760</v>
      </c>
      <c r="W85" s="6">
        <v>44767</v>
      </c>
      <c r="X85" s="5" t="s">
        <v>36</v>
      </c>
      <c r="Y85" s="5" t="s">
        <v>36</v>
      </c>
      <c r="Z85" s="5" t="s">
        <v>36</v>
      </c>
      <c r="AA85" s="8" t="s">
        <v>36</v>
      </c>
    </row>
    <row r="86" spans="1:27" x14ac:dyDescent="0.25">
      <c r="A86" s="4" t="s">
        <v>2148</v>
      </c>
      <c r="B86" s="5" t="s">
        <v>2149</v>
      </c>
      <c r="C86" s="5" t="s">
        <v>2150</v>
      </c>
      <c r="D86" s="5" t="s">
        <v>29</v>
      </c>
      <c r="E86" s="5" t="s">
        <v>41</v>
      </c>
      <c r="F86" s="5"/>
      <c r="G86" s="5" cm="1">
        <f t="array" ref="G86">IF(OR(Table1[[#This Row],[Age]]=0,ISBLANK(Table1[[#This Row],[Age]])),ROUND(AVERAGE(_xlfn._xlws.FILTER(F$2:F$1144,F$2:F$1144&lt;&gt;0)),0),Table1[[#This Row],[Age]])</f>
        <v>31</v>
      </c>
      <c r="H8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6" s="6">
        <v>44749</v>
      </c>
      <c r="J86" s="5" t="s">
        <v>190</v>
      </c>
      <c r="K86" s="5" t="s">
        <v>125</v>
      </c>
      <c r="L86" s="7">
        <v>0.24</v>
      </c>
      <c r="M86" s="5">
        <v>2</v>
      </c>
      <c r="N86" s="5" t="s">
        <v>33</v>
      </c>
      <c r="O86" s="5">
        <f>Table1[[#This Row],[Progress (%)]]/10*10</f>
        <v>0.24</v>
      </c>
      <c r="P86" s="5">
        <f>Table1[[#This Row],[Progress(Decimal)]]*10+Table1[[#This Row],[Time_Spent (hrs)]]</f>
        <v>4.4000000000000004</v>
      </c>
      <c r="Q86" s="5" t="s">
        <v>60</v>
      </c>
      <c r="R86" s="5">
        <v>2</v>
      </c>
      <c r="S8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6" s="6">
        <v>44749</v>
      </c>
      <c r="U86" s="6">
        <v>44756</v>
      </c>
      <c r="V86" s="6">
        <v>44763</v>
      </c>
      <c r="W86" s="5" t="s">
        <v>36</v>
      </c>
      <c r="X86" s="5" t="s">
        <v>36</v>
      </c>
      <c r="Y86" s="5" t="s">
        <v>36</v>
      </c>
      <c r="Z86" s="5" t="s">
        <v>36</v>
      </c>
      <c r="AA86" s="8" t="s">
        <v>36</v>
      </c>
    </row>
    <row r="87" spans="1:27" x14ac:dyDescent="0.25">
      <c r="A87" s="4" t="s">
        <v>3175</v>
      </c>
      <c r="B87" s="5" t="s">
        <v>602</v>
      </c>
      <c r="C87" s="5" t="s">
        <v>3176</v>
      </c>
      <c r="D87" s="5" t="s">
        <v>40</v>
      </c>
      <c r="E87" s="5" t="s">
        <v>77</v>
      </c>
      <c r="F87" s="5">
        <v>0</v>
      </c>
      <c r="G87" s="5" cm="1">
        <f t="array" ref="G87">IF(OR(Table1[[#This Row],[Age]]=0,ISBLANK(Table1[[#This Row],[Age]])),ROUND(AVERAGE(_xlfn._xlws.FILTER(F$2:F$1144,F$2:F$1144&lt;&gt;0)),0),Table1[[#This Row],[Age]])</f>
        <v>31</v>
      </c>
      <c r="H8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7" s="6">
        <v>44749</v>
      </c>
      <c r="J87" s="5" t="s">
        <v>59</v>
      </c>
      <c r="K87" s="5" t="s">
        <v>49</v>
      </c>
      <c r="L87" s="7">
        <v>0.63</v>
      </c>
      <c r="M87" s="5">
        <v>1.5</v>
      </c>
      <c r="N87" s="5" t="s">
        <v>33</v>
      </c>
      <c r="O87" s="5">
        <f>Table1[[#This Row],[Progress (%)]]/10*10</f>
        <v>0.63</v>
      </c>
      <c r="P87" s="5">
        <f>Table1[[#This Row],[Progress(Decimal)]]*10+Table1[[#This Row],[Time_Spent (hrs)]]</f>
        <v>7.8</v>
      </c>
      <c r="Q87" s="5" t="s">
        <v>34</v>
      </c>
      <c r="R87" s="5">
        <v>3</v>
      </c>
      <c r="S8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7" s="6">
        <v>44749</v>
      </c>
      <c r="U87" s="6">
        <v>44756</v>
      </c>
      <c r="V87" s="6">
        <v>44763</v>
      </c>
      <c r="W87" s="5" t="s">
        <v>36</v>
      </c>
      <c r="X87" s="5" t="s">
        <v>36</v>
      </c>
      <c r="Y87" s="5" t="s">
        <v>36</v>
      </c>
      <c r="Z87" s="5" t="s">
        <v>36</v>
      </c>
      <c r="AA87" s="8" t="s">
        <v>36</v>
      </c>
    </row>
    <row r="88" spans="1:27" x14ac:dyDescent="0.25">
      <c r="A88" s="4" t="s">
        <v>1193</v>
      </c>
      <c r="B88" s="5" t="s">
        <v>1194</v>
      </c>
      <c r="C88" s="5" t="s">
        <v>1195</v>
      </c>
      <c r="D88" s="5" t="s">
        <v>29</v>
      </c>
      <c r="E88" s="5" t="s">
        <v>88</v>
      </c>
      <c r="F88" s="5"/>
      <c r="G88" s="5" cm="1">
        <f t="array" ref="G88">IF(OR(Table1[[#This Row],[Age]]=0,ISBLANK(Table1[[#This Row],[Age]])),ROUND(AVERAGE(_xlfn._xlws.FILTER(F$2:F$1144,F$2:F$1144&lt;&gt;0)),0),Table1[[#This Row],[Age]])</f>
        <v>31</v>
      </c>
      <c r="H8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8" s="6">
        <v>44750</v>
      </c>
      <c r="J88" s="5" t="s">
        <v>190</v>
      </c>
      <c r="K88" s="5" t="s">
        <v>125</v>
      </c>
      <c r="L88" s="7">
        <v>0.5</v>
      </c>
      <c r="M88" s="5">
        <v>0.75</v>
      </c>
      <c r="N88" s="5" t="s">
        <v>44</v>
      </c>
      <c r="O88" s="5">
        <f>Table1[[#This Row],[Progress (%)]]/10*10</f>
        <v>0.5</v>
      </c>
      <c r="P88" s="5">
        <f>Table1[[#This Row],[Progress(Decimal)]]*10+Table1[[#This Row],[Time_Spent (hrs)]]</f>
        <v>5.75</v>
      </c>
      <c r="Q88" s="5" t="s">
        <v>34</v>
      </c>
      <c r="R88" s="5">
        <v>0</v>
      </c>
      <c r="S8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8" s="6">
        <v>44750</v>
      </c>
      <c r="U88" s="6">
        <v>44757</v>
      </c>
      <c r="V88" s="6">
        <v>44764</v>
      </c>
      <c r="W88" s="6">
        <v>44771</v>
      </c>
      <c r="X88" s="6">
        <v>44778</v>
      </c>
      <c r="Y88" s="6">
        <v>44785</v>
      </c>
      <c r="Z88" s="6">
        <v>44792</v>
      </c>
      <c r="AA88" s="8" t="s">
        <v>1196</v>
      </c>
    </row>
    <row r="89" spans="1:27" x14ac:dyDescent="0.25">
      <c r="A89" s="4" t="s">
        <v>508</v>
      </c>
      <c r="B89" s="5" t="s">
        <v>509</v>
      </c>
      <c r="C89" s="5" t="s">
        <v>510</v>
      </c>
      <c r="D89" s="5" t="s">
        <v>29</v>
      </c>
      <c r="E89" s="5" t="s">
        <v>41</v>
      </c>
      <c r="F89" s="5">
        <v>0</v>
      </c>
      <c r="G89" s="5" cm="1">
        <f t="array" ref="G89">IF(OR(Table1[[#This Row],[Age]]=0,ISBLANK(Table1[[#This Row],[Age]])),ROUND(AVERAGE(_xlfn._xlws.FILTER(F$2:F$1144,F$2:F$1144&lt;&gt;0)),0),Table1[[#This Row],[Age]])</f>
        <v>31</v>
      </c>
      <c r="H8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9" s="6">
        <v>44754</v>
      </c>
      <c r="J89" s="5" t="s">
        <v>190</v>
      </c>
      <c r="K89" s="5" t="s">
        <v>125</v>
      </c>
      <c r="L89" s="7">
        <v>0.77</v>
      </c>
      <c r="M89" s="5">
        <v>1.5</v>
      </c>
      <c r="N89" s="5" t="s">
        <v>33</v>
      </c>
      <c r="O89" s="5">
        <f>Table1[[#This Row],[Progress (%)]]/10*10</f>
        <v>0.77</v>
      </c>
      <c r="P89" s="5">
        <f>Table1[[#This Row],[Progress(Decimal)]]*10+Table1[[#This Row],[Time_Spent (hrs)]]</f>
        <v>9.1999999999999993</v>
      </c>
      <c r="Q89" s="5" t="s">
        <v>34</v>
      </c>
      <c r="R89" s="5">
        <v>3</v>
      </c>
      <c r="S8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9" s="6">
        <v>44754</v>
      </c>
      <c r="U89" s="6">
        <v>44761</v>
      </c>
      <c r="V89" s="6">
        <v>44768</v>
      </c>
      <c r="W89" s="6">
        <v>44775</v>
      </c>
      <c r="X89" s="6">
        <v>44782</v>
      </c>
      <c r="Y89" s="6">
        <v>44789</v>
      </c>
      <c r="Z89" s="6">
        <v>44796</v>
      </c>
      <c r="AA89" s="8" t="s">
        <v>511</v>
      </c>
    </row>
    <row r="90" spans="1:27" x14ac:dyDescent="0.25">
      <c r="A90" s="4" t="s">
        <v>3306</v>
      </c>
      <c r="B90" s="5" t="s">
        <v>3307</v>
      </c>
      <c r="C90" s="5" t="s">
        <v>3308</v>
      </c>
      <c r="D90" s="5" t="s">
        <v>29</v>
      </c>
      <c r="E90" s="5" t="s">
        <v>88</v>
      </c>
      <c r="F90" s="5"/>
      <c r="G90" s="5" cm="1">
        <f t="array" ref="G90">IF(OR(Table1[[#This Row],[Age]]=0,ISBLANK(Table1[[#This Row],[Age]])),ROUND(AVERAGE(_xlfn._xlws.FILTER(F$2:F$1144,F$2:F$1144&lt;&gt;0)),0),Table1[[#This Row],[Age]])</f>
        <v>31</v>
      </c>
      <c r="H9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0" s="6">
        <v>44755</v>
      </c>
      <c r="J90" s="5" t="s">
        <v>143</v>
      </c>
      <c r="K90" s="5" t="s">
        <v>125</v>
      </c>
      <c r="L90" s="7">
        <v>0.76</v>
      </c>
      <c r="M90" s="5">
        <v>1.5</v>
      </c>
      <c r="N90" s="5" t="s">
        <v>33</v>
      </c>
      <c r="O90" s="5">
        <f>Table1[[#This Row],[Progress (%)]]/10*10</f>
        <v>0.76</v>
      </c>
      <c r="P90" s="5">
        <f>Table1[[#This Row],[Progress(Decimal)]]*10+Table1[[#This Row],[Time_Spent (hrs)]]</f>
        <v>9.1</v>
      </c>
      <c r="Q90" s="5" t="s">
        <v>34</v>
      </c>
      <c r="R90" s="5">
        <v>3</v>
      </c>
      <c r="S9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0" s="6">
        <v>44755</v>
      </c>
      <c r="U90" s="6">
        <v>44762</v>
      </c>
      <c r="V90" s="6">
        <v>44769</v>
      </c>
      <c r="W90" s="6">
        <v>44776</v>
      </c>
      <c r="X90" s="6">
        <v>44783</v>
      </c>
      <c r="Y90" s="5" t="s">
        <v>36</v>
      </c>
      <c r="Z90" s="5" t="s">
        <v>36</v>
      </c>
      <c r="AA90" s="8" t="s">
        <v>36</v>
      </c>
    </row>
    <row r="91" spans="1:27" x14ac:dyDescent="0.25">
      <c r="A91" s="4" t="s">
        <v>2133</v>
      </c>
      <c r="B91" s="5" t="s">
        <v>2134</v>
      </c>
      <c r="C91" s="5" t="s">
        <v>2135</v>
      </c>
      <c r="D91" s="5" t="s">
        <v>40</v>
      </c>
      <c r="E91" s="5" t="s">
        <v>58</v>
      </c>
      <c r="F91" s="5">
        <v>39</v>
      </c>
      <c r="G91" s="5" cm="1">
        <f t="array" ref="G91">IF(OR(Table1[[#This Row],[Age]]=0,ISBLANK(Table1[[#This Row],[Age]])),ROUND(AVERAGE(_xlfn._xlws.FILTER(F$2:F$1144,F$2:F$1144&lt;&gt;0)),0),Table1[[#This Row],[Age]])</f>
        <v>39</v>
      </c>
      <c r="H9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91" s="6">
        <v>44758</v>
      </c>
      <c r="J91" s="5" t="s">
        <v>242</v>
      </c>
      <c r="K91" s="5" t="s">
        <v>32</v>
      </c>
      <c r="L91" s="7">
        <v>0.05</v>
      </c>
      <c r="M91" s="5">
        <v>1.5</v>
      </c>
      <c r="N91" s="5" t="s">
        <v>33</v>
      </c>
      <c r="O91" s="5">
        <f>Table1[[#This Row],[Progress (%)]]/10*10</f>
        <v>0.05</v>
      </c>
      <c r="P91" s="5">
        <f>Table1[[#This Row],[Progress(Decimal)]]*10+Table1[[#This Row],[Time_Spent (hrs)]]</f>
        <v>2</v>
      </c>
      <c r="Q91" s="5" t="s">
        <v>60</v>
      </c>
      <c r="R91" s="5">
        <v>2</v>
      </c>
      <c r="S9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1" s="6">
        <v>44758</v>
      </c>
      <c r="U91" s="6">
        <v>44765</v>
      </c>
      <c r="V91" s="6">
        <v>44772</v>
      </c>
      <c r="W91" s="6">
        <v>44779</v>
      </c>
      <c r="X91" s="5" t="s">
        <v>36</v>
      </c>
      <c r="Y91" s="5" t="s">
        <v>36</v>
      </c>
      <c r="Z91" s="5" t="s">
        <v>36</v>
      </c>
      <c r="AA91" s="8" t="s">
        <v>36</v>
      </c>
    </row>
    <row r="92" spans="1:27" x14ac:dyDescent="0.25">
      <c r="A92" s="4" t="s">
        <v>1966</v>
      </c>
      <c r="B92" s="5" t="s">
        <v>1967</v>
      </c>
      <c r="C92" s="5" t="s">
        <v>1968</v>
      </c>
      <c r="D92" s="5" t="s">
        <v>40</v>
      </c>
      <c r="E92" s="5" t="s">
        <v>41</v>
      </c>
      <c r="F92" s="5">
        <v>38</v>
      </c>
      <c r="G92" s="5" cm="1">
        <f t="array" ref="G92">IF(OR(Table1[[#This Row],[Age]]=0,ISBLANK(Table1[[#This Row],[Age]])),ROUND(AVERAGE(_xlfn._xlws.FILTER(F$2:F$1144,F$2:F$1144&lt;&gt;0)),0),Table1[[#This Row],[Age]])</f>
        <v>38</v>
      </c>
      <c r="H9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92" s="6">
        <v>44759</v>
      </c>
      <c r="J92" s="5" t="s">
        <v>124</v>
      </c>
      <c r="K92" s="5" t="s">
        <v>125</v>
      </c>
      <c r="L92" s="7">
        <v>0.76</v>
      </c>
      <c r="M92" s="5">
        <v>1.5</v>
      </c>
      <c r="N92" s="5" t="s">
        <v>33</v>
      </c>
      <c r="O92" s="5">
        <f>Table1[[#This Row],[Progress (%)]]/10*10</f>
        <v>0.76</v>
      </c>
      <c r="P92" s="5">
        <f>Table1[[#This Row],[Progress(Decimal)]]*10+Table1[[#This Row],[Time_Spent (hrs)]]</f>
        <v>9.1</v>
      </c>
      <c r="Q92" s="5" t="s">
        <v>34</v>
      </c>
      <c r="R92" s="5">
        <v>4</v>
      </c>
      <c r="S9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2" s="6">
        <v>44759</v>
      </c>
      <c r="U92" s="5" t="s">
        <v>36</v>
      </c>
      <c r="V92" s="5" t="s">
        <v>36</v>
      </c>
      <c r="W92" s="5" t="s">
        <v>36</v>
      </c>
      <c r="X92" s="5" t="s">
        <v>36</v>
      </c>
      <c r="Y92" s="5" t="s">
        <v>36</v>
      </c>
      <c r="Z92" s="5" t="s">
        <v>36</v>
      </c>
      <c r="AA92" s="8" t="s">
        <v>36</v>
      </c>
    </row>
    <row r="93" spans="1:27" x14ac:dyDescent="0.25">
      <c r="A93" s="4" t="s">
        <v>2348</v>
      </c>
      <c r="B93" s="5" t="s">
        <v>2349</v>
      </c>
      <c r="C93" s="5" t="s">
        <v>2350</v>
      </c>
      <c r="D93" s="5" t="s">
        <v>29</v>
      </c>
      <c r="E93" s="5" t="s">
        <v>30</v>
      </c>
      <c r="F93" s="5"/>
      <c r="G93" s="5" cm="1">
        <f t="array" ref="G93">IF(OR(Table1[[#This Row],[Age]]=0,ISBLANK(Table1[[#This Row],[Age]])),ROUND(AVERAGE(_xlfn._xlws.FILTER(F$2:F$1144,F$2:F$1144&lt;&gt;0)),0),Table1[[#This Row],[Age]])</f>
        <v>31</v>
      </c>
      <c r="H9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3" s="6">
        <v>44759</v>
      </c>
      <c r="J93" s="5" t="s">
        <v>59</v>
      </c>
      <c r="K93" s="5" t="s">
        <v>49</v>
      </c>
      <c r="L93" s="7">
        <v>0.75</v>
      </c>
      <c r="M93" s="5">
        <v>0.75</v>
      </c>
      <c r="N93" s="5" t="s">
        <v>44</v>
      </c>
      <c r="O93" s="5">
        <f>Table1[[#This Row],[Progress (%)]]/10*10</f>
        <v>0.75</v>
      </c>
      <c r="P93" s="5">
        <f>Table1[[#This Row],[Progress(Decimal)]]*10+Table1[[#This Row],[Time_Spent (hrs)]]</f>
        <v>8.25</v>
      </c>
      <c r="Q93" s="5" t="s">
        <v>34</v>
      </c>
      <c r="R93" s="5">
        <v>3</v>
      </c>
      <c r="S9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3" s="6">
        <v>44759</v>
      </c>
      <c r="U93" s="6">
        <v>44766</v>
      </c>
      <c r="V93" s="5" t="s">
        <v>36</v>
      </c>
      <c r="W93" s="5" t="s">
        <v>36</v>
      </c>
      <c r="X93" s="5" t="s">
        <v>36</v>
      </c>
      <c r="Y93" s="5" t="s">
        <v>36</v>
      </c>
      <c r="Z93" s="5" t="s">
        <v>36</v>
      </c>
      <c r="AA93" s="8" t="s">
        <v>36</v>
      </c>
    </row>
    <row r="94" spans="1:27" x14ac:dyDescent="0.25">
      <c r="A94" s="4" t="s">
        <v>3256</v>
      </c>
      <c r="B94" s="5" t="s">
        <v>3257</v>
      </c>
      <c r="C94" s="5" t="s">
        <v>3258</v>
      </c>
      <c r="D94" s="5" t="s">
        <v>29</v>
      </c>
      <c r="E94" s="5" t="s">
        <v>77</v>
      </c>
      <c r="F94" s="5">
        <v>0</v>
      </c>
      <c r="G94" s="5" cm="1">
        <f t="array" ref="G94">IF(OR(Table1[[#This Row],[Age]]=0,ISBLANK(Table1[[#This Row],[Age]])),ROUND(AVERAGE(_xlfn._xlws.FILTER(F$2:F$1144,F$2:F$1144&lt;&gt;0)),0),Table1[[#This Row],[Age]])</f>
        <v>31</v>
      </c>
      <c r="H9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4" s="6">
        <v>44759</v>
      </c>
      <c r="J94" s="5" t="s">
        <v>105</v>
      </c>
      <c r="K94" s="5" t="s">
        <v>65</v>
      </c>
      <c r="L94" s="7">
        <v>0.72</v>
      </c>
      <c r="M94" s="5">
        <v>2</v>
      </c>
      <c r="N94" s="5" t="s">
        <v>44</v>
      </c>
      <c r="O94" s="5">
        <f>Table1[[#This Row],[Progress (%)]]/10*10</f>
        <v>0.72</v>
      </c>
      <c r="P94" s="5">
        <f>Table1[[#This Row],[Progress(Decimal)]]*10+Table1[[#This Row],[Time_Spent (hrs)]]</f>
        <v>9.1999999999999993</v>
      </c>
      <c r="Q94" s="5" t="s">
        <v>34</v>
      </c>
      <c r="R94" s="5">
        <v>4</v>
      </c>
      <c r="S9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4" s="6">
        <v>44759</v>
      </c>
      <c r="U94" s="6">
        <v>44766</v>
      </c>
      <c r="V94" s="6">
        <v>44773</v>
      </c>
      <c r="W94" s="6">
        <v>44780</v>
      </c>
      <c r="X94" s="6">
        <v>44787</v>
      </c>
      <c r="Y94" s="5" t="s">
        <v>36</v>
      </c>
      <c r="Z94" s="5" t="s">
        <v>36</v>
      </c>
      <c r="AA94" s="8" t="s">
        <v>36</v>
      </c>
    </row>
    <row r="95" spans="1:27" x14ac:dyDescent="0.25">
      <c r="A95" s="4" t="s">
        <v>1287</v>
      </c>
      <c r="B95" s="5" t="s">
        <v>1288</v>
      </c>
      <c r="C95" s="5" t="s">
        <v>1289</v>
      </c>
      <c r="D95" s="5" t="s">
        <v>40</v>
      </c>
      <c r="E95" s="5" t="s">
        <v>88</v>
      </c>
      <c r="F95" s="5"/>
      <c r="G95" s="5" cm="1">
        <f t="array" ref="G95">IF(OR(Table1[[#This Row],[Age]]=0,ISBLANK(Table1[[#This Row],[Age]])),ROUND(AVERAGE(_xlfn._xlws.FILTER(F$2:F$1144,F$2:F$1144&lt;&gt;0)),0),Table1[[#This Row],[Age]])</f>
        <v>31</v>
      </c>
      <c r="H9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5" s="6">
        <v>44760</v>
      </c>
      <c r="J95" s="5" t="s">
        <v>78</v>
      </c>
      <c r="K95" s="5" t="s">
        <v>49</v>
      </c>
      <c r="L95" s="7">
        <v>0.63</v>
      </c>
      <c r="M95" s="5">
        <v>2</v>
      </c>
      <c r="N95" s="5" t="s">
        <v>44</v>
      </c>
      <c r="O95" s="5">
        <f>Table1[[#This Row],[Progress (%)]]/10*10</f>
        <v>0.63</v>
      </c>
      <c r="P95" s="5">
        <f>Table1[[#This Row],[Progress(Decimal)]]*10+Table1[[#This Row],[Time_Spent (hrs)]]</f>
        <v>8.3000000000000007</v>
      </c>
      <c r="Q95" s="5" t="s">
        <v>34</v>
      </c>
      <c r="R95" s="5">
        <v>2</v>
      </c>
      <c r="S9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5" s="6">
        <v>44760</v>
      </c>
      <c r="U95" s="5" t="s">
        <v>36</v>
      </c>
      <c r="V95" s="5" t="s">
        <v>36</v>
      </c>
      <c r="W95" s="5" t="s">
        <v>36</v>
      </c>
      <c r="X95" s="5" t="s">
        <v>36</v>
      </c>
      <c r="Y95" s="5" t="s">
        <v>36</v>
      </c>
      <c r="Z95" s="5" t="s">
        <v>36</v>
      </c>
      <c r="AA95" s="8" t="s">
        <v>36</v>
      </c>
    </row>
    <row r="96" spans="1:27" x14ac:dyDescent="0.25">
      <c r="A96" s="4" t="s">
        <v>1572</v>
      </c>
      <c r="B96" s="5" t="s">
        <v>1573</v>
      </c>
      <c r="C96" s="5" t="s">
        <v>1574</v>
      </c>
      <c r="D96" s="5" t="s">
        <v>29</v>
      </c>
      <c r="E96" s="5" t="s">
        <v>41</v>
      </c>
      <c r="F96" s="5">
        <v>0</v>
      </c>
      <c r="G96" s="5" cm="1">
        <f t="array" ref="G96">IF(OR(Table1[[#This Row],[Age]]=0,ISBLANK(Table1[[#This Row],[Age]])),ROUND(AVERAGE(_xlfn._xlws.FILTER(F$2:F$1144,F$2:F$1144&lt;&gt;0)),0),Table1[[#This Row],[Age]])</f>
        <v>31</v>
      </c>
      <c r="H9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6" s="6">
        <v>44760</v>
      </c>
      <c r="J96" s="5" t="s">
        <v>105</v>
      </c>
      <c r="K96" s="5" t="s">
        <v>65</v>
      </c>
      <c r="L96" s="7">
        <v>0.03</v>
      </c>
      <c r="M96" s="5">
        <v>2</v>
      </c>
      <c r="N96" s="5" t="s">
        <v>44</v>
      </c>
      <c r="O96" s="5">
        <f>Table1[[#This Row],[Progress (%)]]/10*10</f>
        <v>0.03</v>
      </c>
      <c r="P96" s="5">
        <f>Table1[[#This Row],[Progress(Decimal)]]*10+Table1[[#This Row],[Time_Spent (hrs)]]</f>
        <v>2.2999999999999998</v>
      </c>
      <c r="Q96" s="5" t="s">
        <v>60</v>
      </c>
      <c r="R96" s="5">
        <v>5</v>
      </c>
      <c r="S9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6" s="6">
        <v>44760</v>
      </c>
      <c r="U96" s="6">
        <v>44767</v>
      </c>
      <c r="V96" s="6">
        <v>44774</v>
      </c>
      <c r="W96" s="6">
        <v>44781</v>
      </c>
      <c r="X96" s="6">
        <v>44788</v>
      </c>
      <c r="Y96" s="6">
        <v>44795</v>
      </c>
      <c r="Z96" s="5" t="s">
        <v>36</v>
      </c>
      <c r="AA96" s="8" t="s">
        <v>36</v>
      </c>
    </row>
    <row r="97" spans="1:27" x14ac:dyDescent="0.25">
      <c r="A97" s="4" t="s">
        <v>2200</v>
      </c>
      <c r="B97" s="5" t="s">
        <v>2201</v>
      </c>
      <c r="C97" s="5" t="s">
        <v>2202</v>
      </c>
      <c r="D97" s="5" t="s">
        <v>40</v>
      </c>
      <c r="E97" s="5" t="s">
        <v>88</v>
      </c>
      <c r="F97" s="5">
        <v>42</v>
      </c>
      <c r="G97" s="5" cm="1">
        <f t="array" ref="G97">IF(OR(Table1[[#This Row],[Age]]=0,ISBLANK(Table1[[#This Row],[Age]])),ROUND(AVERAGE(_xlfn._xlws.FILTER(F$2:F$1144,F$2:F$1144&lt;&gt;0)),0),Table1[[#This Row],[Age]])</f>
        <v>42</v>
      </c>
      <c r="H9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97" s="6">
        <v>44760</v>
      </c>
      <c r="J97" s="5" t="s">
        <v>89</v>
      </c>
      <c r="K97" s="5" t="s">
        <v>43</v>
      </c>
      <c r="L97" s="7">
        <v>0.01</v>
      </c>
      <c r="M97" s="5">
        <v>2</v>
      </c>
      <c r="N97" s="5" t="s">
        <v>33</v>
      </c>
      <c r="O97" s="5">
        <f>Table1[[#This Row],[Progress (%)]]/10*10</f>
        <v>0.01</v>
      </c>
      <c r="P97" s="5">
        <f>Table1[[#This Row],[Progress(Decimal)]]*10+Table1[[#This Row],[Time_Spent (hrs)]]</f>
        <v>2.1</v>
      </c>
      <c r="Q97" s="5" t="s">
        <v>60</v>
      </c>
      <c r="R97" s="5">
        <v>6</v>
      </c>
      <c r="S9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7" s="6">
        <v>44760</v>
      </c>
      <c r="U97" s="6">
        <v>44767</v>
      </c>
      <c r="V97" s="6">
        <v>44774</v>
      </c>
      <c r="W97" s="6">
        <v>44781</v>
      </c>
      <c r="X97" s="6">
        <v>44788</v>
      </c>
      <c r="Y97" s="6">
        <v>44795</v>
      </c>
      <c r="Z97" s="6">
        <v>44802</v>
      </c>
      <c r="AA97" s="8" t="s">
        <v>36</v>
      </c>
    </row>
    <row r="98" spans="1:27" x14ac:dyDescent="0.25">
      <c r="A98" s="4" t="s">
        <v>3259</v>
      </c>
      <c r="B98" s="5" t="s">
        <v>3260</v>
      </c>
      <c r="C98" s="5" t="s">
        <v>3261</v>
      </c>
      <c r="D98" s="5" t="s">
        <v>40</v>
      </c>
      <c r="E98" s="5" t="s">
        <v>53</v>
      </c>
      <c r="F98" s="5"/>
      <c r="G98" s="5" cm="1">
        <f t="array" ref="G98">IF(OR(Table1[[#This Row],[Age]]=0,ISBLANK(Table1[[#This Row],[Age]])),ROUND(AVERAGE(_xlfn._xlws.FILTER(F$2:F$1144,F$2:F$1144&lt;&gt;0)),0),Table1[[#This Row],[Age]])</f>
        <v>31</v>
      </c>
      <c r="H9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8" s="6">
        <v>44760</v>
      </c>
      <c r="J98" s="5" t="s">
        <v>64</v>
      </c>
      <c r="K98" s="5" t="s">
        <v>65</v>
      </c>
      <c r="L98" s="7">
        <v>0.01</v>
      </c>
      <c r="M98" s="5">
        <v>2</v>
      </c>
      <c r="N98" s="5" t="s">
        <v>44</v>
      </c>
      <c r="O98" s="5">
        <f>Table1[[#This Row],[Progress (%)]]/10*10</f>
        <v>0.01</v>
      </c>
      <c r="P98" s="5">
        <f>Table1[[#This Row],[Progress(Decimal)]]*10+Table1[[#This Row],[Time_Spent (hrs)]]</f>
        <v>2.1</v>
      </c>
      <c r="Q98" s="5" t="s">
        <v>60</v>
      </c>
      <c r="R98" s="5">
        <v>5</v>
      </c>
      <c r="S98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8" s="6">
        <v>44760</v>
      </c>
      <c r="U98" s="6">
        <v>44767</v>
      </c>
      <c r="V98" s="6">
        <v>44774</v>
      </c>
      <c r="W98" s="6">
        <v>44781</v>
      </c>
      <c r="X98" s="6">
        <v>44788</v>
      </c>
      <c r="Y98" s="6">
        <v>44795</v>
      </c>
      <c r="Z98" s="6">
        <v>44802</v>
      </c>
      <c r="AA98" s="8" t="s">
        <v>3262</v>
      </c>
    </row>
    <row r="99" spans="1:27" x14ac:dyDescent="0.25">
      <c r="A99" s="4" t="s">
        <v>1706</v>
      </c>
      <c r="B99" s="5" t="s">
        <v>1707</v>
      </c>
      <c r="C99" s="5" t="s">
        <v>1708</v>
      </c>
      <c r="D99" s="5" t="s">
        <v>40</v>
      </c>
      <c r="E99" s="5" t="s">
        <v>41</v>
      </c>
      <c r="F99" s="5"/>
      <c r="G99" s="5" cm="1">
        <f t="array" ref="G99">IF(OR(Table1[[#This Row],[Age]]=0,ISBLANK(Table1[[#This Row],[Age]])),ROUND(AVERAGE(_xlfn._xlws.FILTER(F$2:F$1144,F$2:F$1144&lt;&gt;0)),0),Table1[[#This Row],[Age]])</f>
        <v>31</v>
      </c>
      <c r="H9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9" s="6">
        <v>44761</v>
      </c>
      <c r="J99" s="5" t="s">
        <v>242</v>
      </c>
      <c r="K99" s="5" t="s">
        <v>32</v>
      </c>
      <c r="L99" s="7">
        <v>0.91</v>
      </c>
      <c r="M99" s="5">
        <v>1.5</v>
      </c>
      <c r="N99" s="5" t="s">
        <v>44</v>
      </c>
      <c r="O99" s="5">
        <f>Table1[[#This Row],[Progress (%)]]/10*10</f>
        <v>0.90999999999999992</v>
      </c>
      <c r="P99" s="5">
        <f>Table1[[#This Row],[Progress(Decimal)]]*10+Table1[[#This Row],[Time_Spent (hrs)]]</f>
        <v>10.6</v>
      </c>
      <c r="Q99" s="5" t="s">
        <v>34</v>
      </c>
      <c r="R99" s="5">
        <v>4</v>
      </c>
      <c r="S9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9" s="6">
        <v>44761</v>
      </c>
      <c r="U99" s="5" t="s">
        <v>36</v>
      </c>
      <c r="V99" s="5" t="s">
        <v>36</v>
      </c>
      <c r="W99" s="5" t="s">
        <v>36</v>
      </c>
      <c r="X99" s="5" t="s">
        <v>36</v>
      </c>
      <c r="Y99" s="5" t="s">
        <v>36</v>
      </c>
      <c r="Z99" s="5" t="s">
        <v>36</v>
      </c>
      <c r="AA99" s="8" t="s">
        <v>36</v>
      </c>
    </row>
    <row r="100" spans="1:27" x14ac:dyDescent="0.25">
      <c r="A100" s="4" t="s">
        <v>427</v>
      </c>
      <c r="B100" s="5" t="s">
        <v>428</v>
      </c>
      <c r="C100" s="5" t="s">
        <v>429</v>
      </c>
      <c r="D100" s="5" t="s">
        <v>29</v>
      </c>
      <c r="E100" s="5" t="s">
        <v>77</v>
      </c>
      <c r="F100" s="5">
        <v>24</v>
      </c>
      <c r="G100" s="5" cm="1">
        <f t="array" ref="G100">IF(OR(Table1[[#This Row],[Age]]=0,ISBLANK(Table1[[#This Row],[Age]])),ROUND(AVERAGE(_xlfn._xlws.FILTER(F$2:F$1144,F$2:F$1144&lt;&gt;0)),0),Table1[[#This Row],[Age]])</f>
        <v>24</v>
      </c>
      <c r="H10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100" s="6">
        <v>44762</v>
      </c>
      <c r="J100" s="5" t="s">
        <v>73</v>
      </c>
      <c r="K100" s="5" t="s">
        <v>43</v>
      </c>
      <c r="L100" s="7">
        <v>0.89</v>
      </c>
      <c r="M100" s="5">
        <v>1.5</v>
      </c>
      <c r="N100" s="5" t="s">
        <v>33</v>
      </c>
      <c r="O100" s="5">
        <f>Table1[[#This Row],[Progress (%)]]/10*10</f>
        <v>0.8899999999999999</v>
      </c>
      <c r="P100" s="5">
        <f>Table1[[#This Row],[Progress(Decimal)]]*10+Table1[[#This Row],[Time_Spent (hrs)]]</f>
        <v>10.399999999999999</v>
      </c>
      <c r="Q100" s="5" t="s">
        <v>34</v>
      </c>
      <c r="R100" s="5">
        <v>0</v>
      </c>
      <c r="S10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0" s="6">
        <v>44762</v>
      </c>
      <c r="U100" s="6">
        <v>44769</v>
      </c>
      <c r="V100" s="6">
        <v>44776</v>
      </c>
      <c r="W100" s="6">
        <v>44783</v>
      </c>
      <c r="X100" s="6">
        <v>44790</v>
      </c>
      <c r="Y100" s="5" t="s">
        <v>36</v>
      </c>
      <c r="Z100" s="5" t="s">
        <v>36</v>
      </c>
      <c r="AA100" s="8" t="s">
        <v>36</v>
      </c>
    </row>
    <row r="101" spans="1:27" x14ac:dyDescent="0.25">
      <c r="A101" s="4" t="s">
        <v>598</v>
      </c>
      <c r="B101" s="5" t="s">
        <v>599</v>
      </c>
      <c r="C101" s="5" t="s">
        <v>600</v>
      </c>
      <c r="D101" s="5" t="s">
        <v>40</v>
      </c>
      <c r="E101" s="5" t="s">
        <v>41</v>
      </c>
      <c r="F101" s="5"/>
      <c r="G101" s="5" cm="1">
        <f t="array" ref="G101">IF(OR(Table1[[#This Row],[Age]]=0,ISBLANK(Table1[[#This Row],[Age]])),ROUND(AVERAGE(_xlfn._xlws.FILTER(F$2:F$1144,F$2:F$1144&lt;&gt;0)),0),Table1[[#This Row],[Age]])</f>
        <v>31</v>
      </c>
      <c r="H10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1" s="6">
        <v>44763</v>
      </c>
      <c r="J101" s="5" t="s">
        <v>42</v>
      </c>
      <c r="K101" s="5" t="s">
        <v>43</v>
      </c>
      <c r="L101" s="7">
        <v>0.38</v>
      </c>
      <c r="M101" s="5">
        <v>2</v>
      </c>
      <c r="N101" s="5" t="s">
        <v>33</v>
      </c>
      <c r="O101" s="5">
        <f>Table1[[#This Row],[Progress (%)]]/10*10</f>
        <v>0.38</v>
      </c>
      <c r="P101" s="5">
        <f>Table1[[#This Row],[Progress(Decimal)]]*10+Table1[[#This Row],[Time_Spent (hrs)]]</f>
        <v>5.8</v>
      </c>
      <c r="Q101" s="5" t="s">
        <v>34</v>
      </c>
      <c r="R101" s="5">
        <v>1</v>
      </c>
      <c r="S10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1" s="6">
        <v>44763</v>
      </c>
      <c r="U101" s="6">
        <v>44770</v>
      </c>
      <c r="V101" s="6">
        <v>44777</v>
      </c>
      <c r="W101" s="6">
        <v>44784</v>
      </c>
      <c r="X101" s="5" t="s">
        <v>36</v>
      </c>
      <c r="Y101" s="5" t="s">
        <v>36</v>
      </c>
      <c r="Z101" s="5" t="s">
        <v>36</v>
      </c>
      <c r="AA101" s="8" t="s">
        <v>36</v>
      </c>
    </row>
    <row r="102" spans="1:27" x14ac:dyDescent="0.25">
      <c r="A102" s="4" t="s">
        <v>3357</v>
      </c>
      <c r="B102" s="5" t="s">
        <v>3358</v>
      </c>
      <c r="C102" s="5" t="s">
        <v>3359</v>
      </c>
      <c r="D102" s="5" t="s">
        <v>40</v>
      </c>
      <c r="E102" s="5" t="s">
        <v>41</v>
      </c>
      <c r="F102" s="5"/>
      <c r="G102" s="5" cm="1">
        <f t="array" ref="G102">IF(OR(Table1[[#This Row],[Age]]=0,ISBLANK(Table1[[#This Row],[Age]])),ROUND(AVERAGE(_xlfn._xlws.FILTER(F$2:F$1144,F$2:F$1144&lt;&gt;0)),0),Table1[[#This Row],[Age]])</f>
        <v>31</v>
      </c>
      <c r="H10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2" s="6">
        <v>44763</v>
      </c>
      <c r="J102" s="5" t="s">
        <v>133</v>
      </c>
      <c r="K102" s="5" t="s">
        <v>65</v>
      </c>
      <c r="L102" s="7">
        <v>0.32</v>
      </c>
      <c r="M102" s="5">
        <v>1.5</v>
      </c>
      <c r="N102" s="5" t="s">
        <v>44</v>
      </c>
      <c r="O102" s="5">
        <f>Table1[[#This Row],[Progress (%)]]/10*10</f>
        <v>0.32</v>
      </c>
      <c r="P102" s="5">
        <f>Table1[[#This Row],[Progress(Decimal)]]*10+Table1[[#This Row],[Time_Spent (hrs)]]</f>
        <v>4.7</v>
      </c>
      <c r="Q102" s="5" t="s">
        <v>60</v>
      </c>
      <c r="R102" s="5">
        <v>4</v>
      </c>
      <c r="S10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02" s="6">
        <v>44763</v>
      </c>
      <c r="U102" s="6">
        <v>44770</v>
      </c>
      <c r="V102" s="5" t="s">
        <v>36</v>
      </c>
      <c r="W102" s="5" t="s">
        <v>36</v>
      </c>
      <c r="X102" s="5" t="s">
        <v>36</v>
      </c>
      <c r="Y102" s="5" t="s">
        <v>36</v>
      </c>
      <c r="Z102" s="5" t="s">
        <v>36</v>
      </c>
      <c r="AA102" s="8" t="s">
        <v>36</v>
      </c>
    </row>
    <row r="103" spans="1:27" x14ac:dyDescent="0.25">
      <c r="A103" s="4" t="s">
        <v>2007</v>
      </c>
      <c r="B103" s="5" t="s">
        <v>2008</v>
      </c>
      <c r="C103" s="5" t="s">
        <v>2009</v>
      </c>
      <c r="D103" s="5" t="s">
        <v>40</v>
      </c>
      <c r="E103" s="5" t="s">
        <v>77</v>
      </c>
      <c r="F103" s="5">
        <v>30</v>
      </c>
      <c r="G103" s="5" cm="1">
        <f t="array" ref="G103">IF(OR(Table1[[#This Row],[Age]]=0,ISBLANK(Table1[[#This Row],[Age]])),ROUND(AVERAGE(_xlfn._xlws.FILTER(F$2:F$1144,F$2:F$1144&lt;&gt;0)),0),Table1[[#This Row],[Age]])</f>
        <v>30</v>
      </c>
      <c r="H10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103" s="6">
        <v>44766</v>
      </c>
      <c r="J103" s="5" t="s">
        <v>190</v>
      </c>
      <c r="K103" s="5" t="s">
        <v>125</v>
      </c>
      <c r="L103" s="7">
        <v>0.79</v>
      </c>
      <c r="M103" s="5">
        <v>2</v>
      </c>
      <c r="N103" s="5" t="s">
        <v>44</v>
      </c>
      <c r="O103" s="5">
        <f>Table1[[#This Row],[Progress (%)]]/10*10</f>
        <v>0.79</v>
      </c>
      <c r="P103" s="5">
        <f>Table1[[#This Row],[Progress(Decimal)]]*10+Table1[[#This Row],[Time_Spent (hrs)]]</f>
        <v>9.9</v>
      </c>
      <c r="Q103" s="5" t="s">
        <v>34</v>
      </c>
      <c r="R103" s="5">
        <v>1</v>
      </c>
      <c r="S10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3" s="6">
        <v>44766</v>
      </c>
      <c r="U103" s="6">
        <v>44773</v>
      </c>
      <c r="V103" s="6">
        <v>44780</v>
      </c>
      <c r="W103" s="6">
        <v>44787</v>
      </c>
      <c r="X103" s="6">
        <v>44794</v>
      </c>
      <c r="Y103" s="5" t="s">
        <v>36</v>
      </c>
      <c r="Z103" s="5" t="s">
        <v>36</v>
      </c>
      <c r="AA103" s="8" t="s">
        <v>36</v>
      </c>
    </row>
    <row r="104" spans="1:27" x14ac:dyDescent="0.25">
      <c r="A104" s="4" t="s">
        <v>2067</v>
      </c>
      <c r="B104" s="5" t="s">
        <v>2068</v>
      </c>
      <c r="C104" s="5" t="s">
        <v>2069</v>
      </c>
      <c r="D104" s="5" t="s">
        <v>29</v>
      </c>
      <c r="E104" s="5" t="s">
        <v>41</v>
      </c>
      <c r="F104" s="5">
        <v>0</v>
      </c>
      <c r="G104" s="5" cm="1">
        <f t="array" ref="G104">IF(OR(Table1[[#This Row],[Age]]=0,ISBLANK(Table1[[#This Row],[Age]])),ROUND(AVERAGE(_xlfn._xlws.FILTER(F$2:F$1144,F$2:F$1144&lt;&gt;0)),0),Table1[[#This Row],[Age]])</f>
        <v>31</v>
      </c>
      <c r="H10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4" s="6">
        <v>44766</v>
      </c>
      <c r="J104" s="5" t="s">
        <v>64</v>
      </c>
      <c r="K104" s="5" t="s">
        <v>65</v>
      </c>
      <c r="L104" s="7">
        <v>0.15</v>
      </c>
      <c r="M104" s="5">
        <v>1.5</v>
      </c>
      <c r="N104" s="5" t="s">
        <v>33</v>
      </c>
      <c r="O104" s="5">
        <f>Table1[[#This Row],[Progress (%)]]/10*10</f>
        <v>0.15</v>
      </c>
      <c r="P104" s="5">
        <f>Table1[[#This Row],[Progress(Decimal)]]*10+Table1[[#This Row],[Time_Spent (hrs)]]</f>
        <v>3</v>
      </c>
      <c r="Q104" s="5" t="s">
        <v>60</v>
      </c>
      <c r="R104" s="5">
        <v>4</v>
      </c>
      <c r="S10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4" s="6">
        <v>44766</v>
      </c>
      <c r="U104" s="5" t="s">
        <v>36</v>
      </c>
      <c r="V104" s="5" t="s">
        <v>36</v>
      </c>
      <c r="W104" s="5" t="s">
        <v>36</v>
      </c>
      <c r="X104" s="5" t="s">
        <v>36</v>
      </c>
      <c r="Y104" s="5" t="s">
        <v>36</v>
      </c>
      <c r="Z104" s="5" t="s">
        <v>36</v>
      </c>
      <c r="AA104" s="8" t="s">
        <v>36</v>
      </c>
    </row>
    <row r="105" spans="1:27" x14ac:dyDescent="0.25">
      <c r="A105" s="4" t="s">
        <v>1931</v>
      </c>
      <c r="B105" s="5" t="s">
        <v>1932</v>
      </c>
      <c r="C105" s="5" t="s">
        <v>1933</v>
      </c>
      <c r="D105" s="5" t="s">
        <v>29</v>
      </c>
      <c r="E105" s="5" t="s">
        <v>58</v>
      </c>
      <c r="F105" s="5"/>
      <c r="G105" s="5" cm="1">
        <f t="array" ref="G105">IF(OR(Table1[[#This Row],[Age]]=0,ISBLANK(Table1[[#This Row],[Age]])),ROUND(AVERAGE(_xlfn._xlws.FILTER(F$2:F$1144,F$2:F$1144&lt;&gt;0)),0),Table1[[#This Row],[Age]])</f>
        <v>31</v>
      </c>
      <c r="H10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5" s="6">
        <v>44771</v>
      </c>
      <c r="J105" s="5" t="s">
        <v>31</v>
      </c>
      <c r="K105" s="5" t="s">
        <v>32</v>
      </c>
      <c r="L105" s="7">
        <v>0.32</v>
      </c>
      <c r="M105" s="5">
        <v>2</v>
      </c>
      <c r="N105" s="5" t="s">
        <v>33</v>
      </c>
      <c r="O105" s="5">
        <f>Table1[[#This Row],[Progress (%)]]/10*10</f>
        <v>0.32</v>
      </c>
      <c r="P105" s="5">
        <f>Table1[[#This Row],[Progress(Decimal)]]*10+Table1[[#This Row],[Time_Spent (hrs)]]</f>
        <v>5.2</v>
      </c>
      <c r="Q105" s="5" t="s">
        <v>34</v>
      </c>
      <c r="R105" s="5">
        <v>2</v>
      </c>
      <c r="S10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5" s="6">
        <v>44771</v>
      </c>
      <c r="U105" s="6">
        <v>44778</v>
      </c>
      <c r="V105" s="6">
        <v>44785</v>
      </c>
      <c r="W105" s="6">
        <v>44792</v>
      </c>
      <c r="X105" s="6">
        <v>44799</v>
      </c>
      <c r="Y105" s="6">
        <v>44806</v>
      </c>
      <c r="Z105" s="5" t="s">
        <v>36</v>
      </c>
      <c r="AA105" s="8" t="s">
        <v>36</v>
      </c>
    </row>
    <row r="106" spans="1:27" x14ac:dyDescent="0.25">
      <c r="A106" s="4" t="s">
        <v>625</v>
      </c>
      <c r="B106" s="5" t="s">
        <v>626</v>
      </c>
      <c r="C106" s="5" t="s">
        <v>627</v>
      </c>
      <c r="D106" s="5" t="s">
        <v>29</v>
      </c>
      <c r="E106" s="5" t="s">
        <v>41</v>
      </c>
      <c r="F106" s="5"/>
      <c r="G106" s="5" cm="1">
        <f t="array" ref="G106">IF(OR(Table1[[#This Row],[Age]]=0,ISBLANK(Table1[[#This Row],[Age]])),ROUND(AVERAGE(_xlfn._xlws.FILTER(F$2:F$1144,F$2:F$1144&lt;&gt;0)),0),Table1[[#This Row],[Age]])</f>
        <v>31</v>
      </c>
      <c r="H10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6" s="6">
        <v>44772</v>
      </c>
      <c r="J106" s="5" t="s">
        <v>242</v>
      </c>
      <c r="K106" s="5" t="s">
        <v>32</v>
      </c>
      <c r="L106" s="7">
        <v>0.94</v>
      </c>
      <c r="M106" s="5">
        <v>1</v>
      </c>
      <c r="N106" s="5" t="s">
        <v>33</v>
      </c>
      <c r="O106" s="5">
        <f>Table1[[#This Row],[Progress (%)]]/10*10</f>
        <v>0.94</v>
      </c>
      <c r="P106" s="5">
        <f>Table1[[#This Row],[Progress(Decimal)]]*10+Table1[[#This Row],[Time_Spent (hrs)]]</f>
        <v>10.399999999999999</v>
      </c>
      <c r="Q106" s="5" t="s">
        <v>34</v>
      </c>
      <c r="R106" s="5">
        <v>2</v>
      </c>
      <c r="S10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6" s="6">
        <v>44772</v>
      </c>
      <c r="U106" s="6">
        <v>44779</v>
      </c>
      <c r="V106" s="5" t="s">
        <v>36</v>
      </c>
      <c r="W106" s="5" t="s">
        <v>36</v>
      </c>
      <c r="X106" s="5" t="s">
        <v>36</v>
      </c>
      <c r="Y106" s="5" t="s">
        <v>36</v>
      </c>
      <c r="Z106" s="5" t="s">
        <v>36</v>
      </c>
      <c r="AA106" s="8" t="s">
        <v>36</v>
      </c>
    </row>
    <row r="107" spans="1:27" x14ac:dyDescent="0.25">
      <c r="A107" s="4" t="s">
        <v>236</v>
      </c>
      <c r="B107" s="5" t="s">
        <v>237</v>
      </c>
      <c r="C107" s="5" t="s">
        <v>238</v>
      </c>
      <c r="D107" s="5" t="s">
        <v>40</v>
      </c>
      <c r="E107" s="5" t="s">
        <v>58</v>
      </c>
      <c r="F107" s="5"/>
      <c r="G107" s="5" cm="1">
        <f t="array" ref="G107">IF(OR(Table1[[#This Row],[Age]]=0,ISBLANK(Table1[[#This Row],[Age]])),ROUND(AVERAGE(_xlfn._xlws.FILTER(F$2:F$1144,F$2:F$1144&lt;&gt;0)),0),Table1[[#This Row],[Age]])</f>
        <v>31</v>
      </c>
      <c r="H10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7" s="6">
        <v>44774</v>
      </c>
      <c r="J107" s="5" t="s">
        <v>89</v>
      </c>
      <c r="K107" s="5" t="s">
        <v>43</v>
      </c>
      <c r="L107" s="7">
        <v>0.96</v>
      </c>
      <c r="M107" s="5">
        <v>0.75</v>
      </c>
      <c r="N107" s="5" t="s">
        <v>33</v>
      </c>
      <c r="O107" s="5">
        <f>Table1[[#This Row],[Progress (%)]]/10*10</f>
        <v>0.96</v>
      </c>
      <c r="P107" s="5">
        <f>Table1[[#This Row],[Progress(Decimal)]]*10+Table1[[#This Row],[Time_Spent (hrs)]]</f>
        <v>10.35</v>
      </c>
      <c r="Q107" s="5" t="s">
        <v>34</v>
      </c>
      <c r="R107" s="5">
        <v>2</v>
      </c>
      <c r="S10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7" s="6">
        <v>44774</v>
      </c>
      <c r="U107" s="6">
        <v>44781</v>
      </c>
      <c r="V107" s="6">
        <v>44788</v>
      </c>
      <c r="W107" s="6">
        <v>44795</v>
      </c>
      <c r="X107" s="6">
        <v>44802</v>
      </c>
      <c r="Y107" s="5" t="s">
        <v>36</v>
      </c>
      <c r="Z107" s="5" t="s">
        <v>36</v>
      </c>
      <c r="AA107" s="8" t="s">
        <v>36</v>
      </c>
    </row>
    <row r="108" spans="1:27" x14ac:dyDescent="0.25">
      <c r="A108" s="4" t="s">
        <v>445</v>
      </c>
      <c r="B108" s="5" t="s">
        <v>446</v>
      </c>
      <c r="C108" s="5" t="s">
        <v>447</v>
      </c>
      <c r="D108" s="5" t="s">
        <v>40</v>
      </c>
      <c r="E108" s="5" t="s">
        <v>58</v>
      </c>
      <c r="F108" s="5">
        <v>32</v>
      </c>
      <c r="G108" s="5" cm="1">
        <f t="array" ref="G108">IF(OR(Table1[[#This Row],[Age]]=0,ISBLANK(Table1[[#This Row],[Age]])),ROUND(AVERAGE(_xlfn._xlws.FILTER(F$2:F$1144,F$2:F$1144&lt;&gt;0)),0),Table1[[#This Row],[Age]])</f>
        <v>32</v>
      </c>
      <c r="H10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08" s="6">
        <v>44774</v>
      </c>
      <c r="J108" s="5" t="s">
        <v>59</v>
      </c>
      <c r="K108" s="5" t="s">
        <v>49</v>
      </c>
      <c r="L108" s="7">
        <v>0.57999999999999996</v>
      </c>
      <c r="M108" s="5">
        <v>1</v>
      </c>
      <c r="N108" s="5" t="s">
        <v>33</v>
      </c>
      <c r="O108" s="5">
        <f>Table1[[#This Row],[Progress (%)]]/10*10</f>
        <v>0.57999999999999996</v>
      </c>
      <c r="P108" s="5">
        <f>Table1[[#This Row],[Progress(Decimal)]]*10+Table1[[#This Row],[Time_Spent (hrs)]]</f>
        <v>6.8</v>
      </c>
      <c r="Q108" s="5" t="s">
        <v>34</v>
      </c>
      <c r="R108" s="5">
        <v>1</v>
      </c>
      <c r="S10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8" s="6">
        <v>44774</v>
      </c>
      <c r="U108" s="6">
        <v>44781</v>
      </c>
      <c r="V108" s="6">
        <v>44788</v>
      </c>
      <c r="W108" s="6">
        <v>44795</v>
      </c>
      <c r="X108" s="5" t="s">
        <v>36</v>
      </c>
      <c r="Y108" s="5" t="s">
        <v>36</v>
      </c>
      <c r="Z108" s="5" t="s">
        <v>36</v>
      </c>
      <c r="AA108" s="8" t="s">
        <v>36</v>
      </c>
    </row>
    <row r="109" spans="1:27" x14ac:dyDescent="0.25">
      <c r="A109" s="4" t="s">
        <v>2266</v>
      </c>
      <c r="B109" s="5" t="s">
        <v>2267</v>
      </c>
      <c r="C109" s="5" t="s">
        <v>2268</v>
      </c>
      <c r="D109" s="5" t="s">
        <v>40</v>
      </c>
      <c r="E109" s="5" t="s">
        <v>53</v>
      </c>
      <c r="F109" s="5">
        <v>23</v>
      </c>
      <c r="G109" s="5" cm="1">
        <f t="array" ref="G109">IF(OR(Table1[[#This Row],[Age]]=0,ISBLANK(Table1[[#This Row],[Age]])),ROUND(AVERAGE(_xlfn._xlws.FILTER(F$2:F$1144,F$2:F$1144&lt;&gt;0)),0),Table1[[#This Row],[Age]])</f>
        <v>23</v>
      </c>
      <c r="H10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109" s="6">
        <v>44774</v>
      </c>
      <c r="J109" s="5" t="s">
        <v>31</v>
      </c>
      <c r="K109" s="5" t="s">
        <v>32</v>
      </c>
      <c r="L109" s="7">
        <v>1</v>
      </c>
      <c r="M109" s="5">
        <v>0.75</v>
      </c>
      <c r="N109" s="5" t="s">
        <v>44</v>
      </c>
      <c r="O109" s="5">
        <f>Table1[[#This Row],[Progress (%)]]/10*10</f>
        <v>1</v>
      </c>
      <c r="P109" s="5">
        <f>Table1[[#This Row],[Progress(Decimal)]]*10+Table1[[#This Row],[Time_Spent (hrs)]]</f>
        <v>10.75</v>
      </c>
      <c r="Q109" s="5" t="s">
        <v>34</v>
      </c>
      <c r="R109" s="5">
        <v>1</v>
      </c>
      <c r="S10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9" s="6">
        <v>44774</v>
      </c>
      <c r="U109" s="6">
        <v>44781</v>
      </c>
      <c r="V109" s="6">
        <v>44788</v>
      </c>
      <c r="W109" s="6">
        <v>44795</v>
      </c>
      <c r="X109" s="6">
        <v>44802</v>
      </c>
      <c r="Y109" s="5" t="s">
        <v>36</v>
      </c>
      <c r="Z109" s="5" t="s">
        <v>36</v>
      </c>
      <c r="AA109" s="8" t="s">
        <v>36</v>
      </c>
    </row>
    <row r="110" spans="1:27" x14ac:dyDescent="0.25">
      <c r="A110" s="4" t="s">
        <v>3475</v>
      </c>
      <c r="B110" s="5" t="s">
        <v>3476</v>
      </c>
      <c r="C110" s="5" t="s">
        <v>3477</v>
      </c>
      <c r="D110" s="5" t="s">
        <v>40</v>
      </c>
      <c r="E110" s="5" t="s">
        <v>30</v>
      </c>
      <c r="F110" s="5"/>
      <c r="G110" s="5" cm="1">
        <f t="array" ref="G110">IF(OR(Table1[[#This Row],[Age]]=0,ISBLANK(Table1[[#This Row],[Age]])),ROUND(AVERAGE(_xlfn._xlws.FILTER(F$2:F$1144,F$2:F$1144&lt;&gt;0)),0),Table1[[#This Row],[Age]])</f>
        <v>31</v>
      </c>
      <c r="H11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0" s="6">
        <v>44774</v>
      </c>
      <c r="J110" s="5" t="s">
        <v>105</v>
      </c>
      <c r="K110" s="5" t="s">
        <v>65</v>
      </c>
      <c r="L110" s="7">
        <v>0.23</v>
      </c>
      <c r="M110" s="5">
        <v>0.75</v>
      </c>
      <c r="N110" s="5" t="s">
        <v>44</v>
      </c>
      <c r="O110" s="5">
        <f>Table1[[#This Row],[Progress (%)]]/10*10</f>
        <v>0.22999999999999998</v>
      </c>
      <c r="P110" s="5">
        <f>Table1[[#This Row],[Progress(Decimal)]]*10+Table1[[#This Row],[Time_Spent (hrs)]]</f>
        <v>3.05</v>
      </c>
      <c r="Q110" s="5" t="s">
        <v>60</v>
      </c>
      <c r="R110" s="5">
        <v>1</v>
      </c>
      <c r="S11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10" s="6">
        <v>44774</v>
      </c>
      <c r="U110" s="6">
        <v>44781</v>
      </c>
      <c r="V110" s="6">
        <v>44788</v>
      </c>
      <c r="W110" s="6">
        <v>44795</v>
      </c>
      <c r="X110" s="6">
        <v>44802</v>
      </c>
      <c r="Y110" s="6">
        <v>44809</v>
      </c>
      <c r="Z110" s="5" t="s">
        <v>36</v>
      </c>
      <c r="AA110" s="8" t="s">
        <v>36</v>
      </c>
    </row>
    <row r="111" spans="1:27" x14ac:dyDescent="0.25">
      <c r="A111" s="4" t="s">
        <v>375</v>
      </c>
      <c r="B111" s="5" t="s">
        <v>376</v>
      </c>
      <c r="C111" s="5" t="s">
        <v>377</v>
      </c>
      <c r="D111" s="5" t="s">
        <v>29</v>
      </c>
      <c r="E111" s="5" t="s">
        <v>30</v>
      </c>
      <c r="F111" s="5"/>
      <c r="G111" s="5" cm="1">
        <f t="array" ref="G111">IF(OR(Table1[[#This Row],[Age]]=0,ISBLANK(Table1[[#This Row],[Age]])),ROUND(AVERAGE(_xlfn._xlws.FILTER(F$2:F$1144,F$2:F$1144&lt;&gt;0)),0),Table1[[#This Row],[Age]])</f>
        <v>31</v>
      </c>
      <c r="H11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1" s="6">
        <v>44776</v>
      </c>
      <c r="J111" s="5" t="s">
        <v>124</v>
      </c>
      <c r="K111" s="5" t="s">
        <v>125</v>
      </c>
      <c r="L111" s="7">
        <v>0.82</v>
      </c>
      <c r="M111" s="5">
        <v>2</v>
      </c>
      <c r="N111" s="5" t="s">
        <v>44</v>
      </c>
      <c r="O111" s="5">
        <f>Table1[[#This Row],[Progress (%)]]/10*10</f>
        <v>0.81999999999999984</v>
      </c>
      <c r="P111" s="5">
        <f>Table1[[#This Row],[Progress(Decimal)]]*10+Table1[[#This Row],[Time_Spent (hrs)]]</f>
        <v>10.199999999999999</v>
      </c>
      <c r="Q111" s="5" t="s">
        <v>34</v>
      </c>
      <c r="R111" s="5">
        <v>6</v>
      </c>
      <c r="S11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11" s="6">
        <v>44776</v>
      </c>
      <c r="U111" s="6">
        <v>44783</v>
      </c>
      <c r="V111" s="5" t="s">
        <v>36</v>
      </c>
      <c r="W111" s="5" t="s">
        <v>36</v>
      </c>
      <c r="X111" s="5" t="s">
        <v>36</v>
      </c>
      <c r="Y111" s="5" t="s">
        <v>36</v>
      </c>
      <c r="Z111" s="5" t="s">
        <v>36</v>
      </c>
      <c r="AA111" s="8" t="s">
        <v>36</v>
      </c>
    </row>
    <row r="112" spans="1:27" x14ac:dyDescent="0.25">
      <c r="A112" s="4" t="s">
        <v>2309</v>
      </c>
      <c r="B112" s="5" t="s">
        <v>2310</v>
      </c>
      <c r="C112" s="5" t="s">
        <v>2311</v>
      </c>
      <c r="D112" s="5" t="s">
        <v>40</v>
      </c>
      <c r="E112" s="5" t="s">
        <v>53</v>
      </c>
      <c r="F112" s="5"/>
      <c r="G112" s="5" cm="1">
        <f t="array" ref="G112">IF(OR(Table1[[#This Row],[Age]]=0,ISBLANK(Table1[[#This Row],[Age]])),ROUND(AVERAGE(_xlfn._xlws.FILTER(F$2:F$1144,F$2:F$1144&lt;&gt;0)),0),Table1[[#This Row],[Age]])</f>
        <v>31</v>
      </c>
      <c r="H11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2" s="6">
        <v>44776</v>
      </c>
      <c r="J112" s="5" t="s">
        <v>73</v>
      </c>
      <c r="K112" s="5" t="s">
        <v>43</v>
      </c>
      <c r="L112" s="7">
        <v>0.79</v>
      </c>
      <c r="M112" s="5">
        <v>2</v>
      </c>
      <c r="N112" s="5" t="s">
        <v>33</v>
      </c>
      <c r="O112" s="5">
        <f>Table1[[#This Row],[Progress (%)]]/10*10</f>
        <v>0.79</v>
      </c>
      <c r="P112" s="5">
        <f>Table1[[#This Row],[Progress(Decimal)]]*10+Table1[[#This Row],[Time_Spent (hrs)]]</f>
        <v>9.9</v>
      </c>
      <c r="Q112" s="5" t="s">
        <v>34</v>
      </c>
      <c r="R112" s="5">
        <v>5</v>
      </c>
      <c r="S11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2" s="6">
        <v>44776</v>
      </c>
      <c r="U112" s="6">
        <v>44783</v>
      </c>
      <c r="V112" s="5" t="s">
        <v>36</v>
      </c>
      <c r="W112" s="5" t="s">
        <v>36</v>
      </c>
      <c r="X112" s="5" t="s">
        <v>36</v>
      </c>
      <c r="Y112" s="5" t="s">
        <v>36</v>
      </c>
      <c r="Z112" s="5" t="s">
        <v>36</v>
      </c>
      <c r="AA112" s="8" t="s">
        <v>36</v>
      </c>
    </row>
    <row r="113" spans="1:27" x14ac:dyDescent="0.25">
      <c r="A113" s="4" t="s">
        <v>2744</v>
      </c>
      <c r="B113" s="5" t="s">
        <v>2745</v>
      </c>
      <c r="C113" s="5" t="s">
        <v>2746</v>
      </c>
      <c r="D113" s="5" t="s">
        <v>29</v>
      </c>
      <c r="E113" s="5" t="s">
        <v>58</v>
      </c>
      <c r="F113" s="5">
        <v>42</v>
      </c>
      <c r="G113" s="5" cm="1">
        <f t="array" ref="G113">IF(OR(Table1[[#This Row],[Age]]=0,ISBLANK(Table1[[#This Row],[Age]])),ROUND(AVERAGE(_xlfn._xlws.FILTER(F$2:F$1144,F$2:F$1144&lt;&gt;0)),0),Table1[[#This Row],[Age]])</f>
        <v>42</v>
      </c>
      <c r="H11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113" s="6">
        <v>44776</v>
      </c>
      <c r="J113" s="5" t="s">
        <v>105</v>
      </c>
      <c r="K113" s="5" t="s">
        <v>65</v>
      </c>
      <c r="L113" s="7">
        <v>0.62</v>
      </c>
      <c r="M113" s="5">
        <v>0.75</v>
      </c>
      <c r="N113" s="5" t="s">
        <v>44</v>
      </c>
      <c r="O113" s="5">
        <f>Table1[[#This Row],[Progress (%)]]/10*10</f>
        <v>0.62</v>
      </c>
      <c r="P113" s="5">
        <f>Table1[[#This Row],[Progress(Decimal)]]*10+Table1[[#This Row],[Time_Spent (hrs)]]</f>
        <v>6.95</v>
      </c>
      <c r="Q113" s="5" t="s">
        <v>34</v>
      </c>
      <c r="R113" s="5">
        <v>0</v>
      </c>
      <c r="S11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13" s="6">
        <v>44776</v>
      </c>
      <c r="U113" s="6">
        <v>44783</v>
      </c>
      <c r="V113" s="6">
        <v>44790</v>
      </c>
      <c r="W113" s="6">
        <v>44797</v>
      </c>
      <c r="X113" s="6">
        <v>44804</v>
      </c>
      <c r="Y113" s="6">
        <v>44811</v>
      </c>
      <c r="Z113" s="6">
        <v>44818</v>
      </c>
      <c r="AA113" s="8" t="s">
        <v>36</v>
      </c>
    </row>
    <row r="114" spans="1:27" x14ac:dyDescent="0.25">
      <c r="A114" s="4" t="s">
        <v>1533</v>
      </c>
      <c r="B114" s="5" t="s">
        <v>1534</v>
      </c>
      <c r="C114" s="5" t="s">
        <v>1535</v>
      </c>
      <c r="D114" s="5" t="s">
        <v>40</v>
      </c>
      <c r="E114" s="5" t="s">
        <v>58</v>
      </c>
      <c r="F114" s="5">
        <v>0</v>
      </c>
      <c r="G114" s="5" cm="1">
        <f t="array" ref="G114">IF(OR(Table1[[#This Row],[Age]]=0,ISBLANK(Table1[[#This Row],[Age]])),ROUND(AVERAGE(_xlfn._xlws.FILTER(F$2:F$1144,F$2:F$1144&lt;&gt;0)),0),Table1[[#This Row],[Age]])</f>
        <v>31</v>
      </c>
      <c r="H11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4" s="6">
        <v>44777</v>
      </c>
      <c r="J114" s="5" t="s">
        <v>89</v>
      </c>
      <c r="K114" s="5" t="s">
        <v>43</v>
      </c>
      <c r="L114" s="7">
        <v>0.97</v>
      </c>
      <c r="M114" s="5">
        <v>1.5</v>
      </c>
      <c r="N114" s="5" t="s">
        <v>33</v>
      </c>
      <c r="O114" s="5">
        <f>Table1[[#This Row],[Progress (%)]]/10*10</f>
        <v>0.97</v>
      </c>
      <c r="P114" s="5">
        <f>Table1[[#This Row],[Progress(Decimal)]]*10+Table1[[#This Row],[Time_Spent (hrs)]]</f>
        <v>11.2</v>
      </c>
      <c r="Q114" s="5" t="s">
        <v>34</v>
      </c>
      <c r="R114" s="5">
        <v>1</v>
      </c>
      <c r="S11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4" s="6">
        <v>44777</v>
      </c>
      <c r="U114" s="6">
        <v>44784</v>
      </c>
      <c r="V114" s="5" t="s">
        <v>36</v>
      </c>
      <c r="W114" s="5" t="s">
        <v>36</v>
      </c>
      <c r="X114" s="5" t="s">
        <v>36</v>
      </c>
      <c r="Y114" s="5" t="s">
        <v>36</v>
      </c>
      <c r="Z114" s="5" t="s">
        <v>36</v>
      </c>
      <c r="AA114" s="8" t="s">
        <v>36</v>
      </c>
    </row>
    <row r="115" spans="1:27" x14ac:dyDescent="0.25">
      <c r="A115" s="4" t="s">
        <v>2215</v>
      </c>
      <c r="B115" s="5" t="s">
        <v>2216</v>
      </c>
      <c r="C115" s="5" t="s">
        <v>2217</v>
      </c>
      <c r="D115" s="5" t="s">
        <v>29</v>
      </c>
      <c r="E115" s="5" t="s">
        <v>53</v>
      </c>
      <c r="F115" s="5">
        <v>0</v>
      </c>
      <c r="G115" s="5" cm="1">
        <f t="array" ref="G115">IF(OR(Table1[[#This Row],[Age]]=0,ISBLANK(Table1[[#This Row],[Age]])),ROUND(AVERAGE(_xlfn._xlws.FILTER(F$2:F$1144,F$2:F$1144&lt;&gt;0)),0),Table1[[#This Row],[Age]])</f>
        <v>31</v>
      </c>
      <c r="H11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5" s="6">
        <v>44777</v>
      </c>
      <c r="J115" s="5" t="s">
        <v>124</v>
      </c>
      <c r="K115" s="5" t="s">
        <v>125</v>
      </c>
      <c r="L115" s="7">
        <v>0.87</v>
      </c>
      <c r="M115" s="5">
        <v>1.5</v>
      </c>
      <c r="N115" s="5" t="s">
        <v>44</v>
      </c>
      <c r="O115" s="5">
        <f>Table1[[#This Row],[Progress (%)]]/10*10</f>
        <v>0.86999999999999988</v>
      </c>
      <c r="P115" s="5">
        <f>Table1[[#This Row],[Progress(Decimal)]]*10+Table1[[#This Row],[Time_Spent (hrs)]]</f>
        <v>10.199999999999999</v>
      </c>
      <c r="Q115" s="5" t="s">
        <v>34</v>
      </c>
      <c r="R115" s="5">
        <v>3</v>
      </c>
      <c r="S11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15" s="6">
        <v>44777</v>
      </c>
      <c r="U115" s="6">
        <v>44784</v>
      </c>
      <c r="V115" s="6">
        <v>44791</v>
      </c>
      <c r="W115" s="6">
        <v>44798</v>
      </c>
      <c r="X115" s="6">
        <v>44805</v>
      </c>
      <c r="Y115" s="6">
        <v>44812</v>
      </c>
      <c r="Z115" s="6">
        <v>44819</v>
      </c>
      <c r="AA115" s="8" t="s">
        <v>36</v>
      </c>
    </row>
    <row r="116" spans="1:27" x14ac:dyDescent="0.25">
      <c r="A116" s="9" t="s">
        <v>3539</v>
      </c>
      <c r="B116" s="5" t="s">
        <v>3540</v>
      </c>
      <c r="C116" s="5" t="s">
        <v>3541</v>
      </c>
      <c r="D116" s="5" t="s">
        <v>29</v>
      </c>
      <c r="E116" s="5" t="s">
        <v>77</v>
      </c>
      <c r="F116" s="5">
        <v>28</v>
      </c>
      <c r="G116" s="5" cm="1">
        <f t="array" ref="G116">IF(OR(Table1[[#This Row],[Age]]=0,ISBLANK(Table1[[#This Row],[Age]])),ROUND(AVERAGE(_xlfn._xlws.FILTER(F$2:F$1144,F$2:F$1144&lt;&gt;0)),0),Table1[[#This Row],[Age]])</f>
        <v>28</v>
      </c>
      <c r="H11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116" s="6">
        <v>44777</v>
      </c>
      <c r="J116" s="5" t="s">
        <v>31</v>
      </c>
      <c r="K116" s="5" t="s">
        <v>32</v>
      </c>
      <c r="L116" s="7">
        <v>0.46</v>
      </c>
      <c r="M116" s="5">
        <v>1.5</v>
      </c>
      <c r="N116" s="5" t="s">
        <v>44</v>
      </c>
      <c r="O116" s="5">
        <f>Table1[[#This Row],[Progress (%)]]/10*10</f>
        <v>0.45999999999999996</v>
      </c>
      <c r="P116" s="5">
        <f>Table1[[#This Row],[Progress(Decimal)]]*10+Table1[[#This Row],[Time_Spent (hrs)]]</f>
        <v>6.1</v>
      </c>
      <c r="Q116" s="5" t="s">
        <v>34</v>
      </c>
      <c r="R116" s="5">
        <v>4</v>
      </c>
      <c r="S11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16" s="6">
        <v>44777</v>
      </c>
      <c r="U116" s="6">
        <v>44784</v>
      </c>
      <c r="V116" s="6">
        <v>44791</v>
      </c>
      <c r="W116" s="6">
        <v>44798</v>
      </c>
      <c r="X116" s="6">
        <v>44805</v>
      </c>
      <c r="Y116" s="6">
        <v>44812</v>
      </c>
      <c r="Z116" s="6">
        <v>44819</v>
      </c>
      <c r="AA116" s="8" t="s">
        <v>3542</v>
      </c>
    </row>
    <row r="117" spans="1:27" x14ac:dyDescent="0.25">
      <c r="A117" s="4" t="s">
        <v>619</v>
      </c>
      <c r="B117" s="5" t="s">
        <v>620</v>
      </c>
      <c r="C117" s="5" t="s">
        <v>621</v>
      </c>
      <c r="D117" s="5" t="s">
        <v>29</v>
      </c>
      <c r="E117" s="5" t="s">
        <v>77</v>
      </c>
      <c r="F117" s="5">
        <v>0</v>
      </c>
      <c r="G117" s="5" cm="1">
        <f t="array" ref="G117">IF(OR(Table1[[#This Row],[Age]]=0,ISBLANK(Table1[[#This Row],[Age]])),ROUND(AVERAGE(_xlfn._xlws.FILTER(F$2:F$1144,F$2:F$1144&lt;&gt;0)),0),Table1[[#This Row],[Age]])</f>
        <v>31</v>
      </c>
      <c r="H11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7" s="6">
        <v>44779</v>
      </c>
      <c r="J117" s="5" t="s">
        <v>42</v>
      </c>
      <c r="K117" s="5" t="s">
        <v>43</v>
      </c>
      <c r="L117" s="7">
        <v>0.61</v>
      </c>
      <c r="M117" s="5">
        <v>2</v>
      </c>
      <c r="N117" s="5" t="s">
        <v>44</v>
      </c>
      <c r="O117" s="5">
        <f>Table1[[#This Row],[Progress (%)]]/10*10</f>
        <v>0.61</v>
      </c>
      <c r="P117" s="5">
        <f>Table1[[#This Row],[Progress(Decimal)]]*10+Table1[[#This Row],[Time_Spent (hrs)]]</f>
        <v>8.1</v>
      </c>
      <c r="Q117" s="5" t="s">
        <v>34</v>
      </c>
      <c r="R117" s="5">
        <v>1</v>
      </c>
      <c r="S11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17" s="6">
        <v>44779</v>
      </c>
      <c r="U117" s="6">
        <v>44786</v>
      </c>
      <c r="V117" s="6">
        <v>44793</v>
      </c>
      <c r="W117" s="5" t="s">
        <v>36</v>
      </c>
      <c r="X117" s="5" t="s">
        <v>36</v>
      </c>
      <c r="Y117" s="5" t="s">
        <v>36</v>
      </c>
      <c r="Z117" s="5" t="s">
        <v>36</v>
      </c>
      <c r="AA117" s="8" t="s">
        <v>36</v>
      </c>
    </row>
    <row r="118" spans="1:27" x14ac:dyDescent="0.25">
      <c r="A118" s="4" t="s">
        <v>1781</v>
      </c>
      <c r="B118" s="5" t="s">
        <v>1782</v>
      </c>
      <c r="C118" s="5" t="s">
        <v>1783</v>
      </c>
      <c r="D118" s="5" t="s">
        <v>29</v>
      </c>
      <c r="E118" s="5" t="s">
        <v>41</v>
      </c>
      <c r="F118" s="5">
        <v>20</v>
      </c>
      <c r="G118" s="5" cm="1">
        <f t="array" ref="G118">IF(OR(Table1[[#This Row],[Age]]=0,ISBLANK(Table1[[#This Row],[Age]])),ROUND(AVERAGE(_xlfn._xlws.FILTER(F$2:F$1144,F$2:F$1144&lt;&gt;0)),0),Table1[[#This Row],[Age]])</f>
        <v>20</v>
      </c>
      <c r="H11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118" s="6">
        <v>44779</v>
      </c>
      <c r="J118" s="5" t="s">
        <v>78</v>
      </c>
      <c r="K118" s="5" t="s">
        <v>49</v>
      </c>
      <c r="L118" s="7">
        <v>0.73</v>
      </c>
      <c r="M118" s="5">
        <v>1.5</v>
      </c>
      <c r="N118" s="5" t="s">
        <v>44</v>
      </c>
      <c r="O118" s="5">
        <f>Table1[[#This Row],[Progress (%)]]/10*10</f>
        <v>0.73</v>
      </c>
      <c r="P118" s="5">
        <f>Table1[[#This Row],[Progress(Decimal)]]*10+Table1[[#This Row],[Time_Spent (hrs)]]</f>
        <v>8.8000000000000007</v>
      </c>
      <c r="Q118" s="5" t="s">
        <v>34</v>
      </c>
      <c r="R118" s="5">
        <v>0</v>
      </c>
      <c r="S11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18" s="6">
        <v>44779</v>
      </c>
      <c r="U118" s="6">
        <v>44786</v>
      </c>
      <c r="V118" s="5" t="s">
        <v>36</v>
      </c>
      <c r="W118" s="5" t="s">
        <v>36</v>
      </c>
      <c r="X118" s="5" t="s">
        <v>36</v>
      </c>
      <c r="Y118" s="5" t="s">
        <v>36</v>
      </c>
      <c r="Z118" s="5" t="s">
        <v>36</v>
      </c>
      <c r="AA118" s="8" t="s">
        <v>36</v>
      </c>
    </row>
    <row r="119" spans="1:27" x14ac:dyDescent="0.25">
      <c r="A119" s="4" t="s">
        <v>3299</v>
      </c>
      <c r="B119" s="5" t="s">
        <v>3300</v>
      </c>
      <c r="C119" s="5" t="s">
        <v>3301</v>
      </c>
      <c r="D119" s="5" t="s">
        <v>29</v>
      </c>
      <c r="E119" s="5" t="s">
        <v>41</v>
      </c>
      <c r="F119" s="5">
        <v>39</v>
      </c>
      <c r="G119" s="5" cm="1">
        <f t="array" ref="G119">IF(OR(Table1[[#This Row],[Age]]=0,ISBLANK(Table1[[#This Row],[Age]])),ROUND(AVERAGE(_xlfn._xlws.FILTER(F$2:F$1144,F$2:F$1144&lt;&gt;0)),0),Table1[[#This Row],[Age]])</f>
        <v>39</v>
      </c>
      <c r="H11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19" s="6">
        <v>44781</v>
      </c>
      <c r="J119" s="5" t="s">
        <v>133</v>
      </c>
      <c r="K119" s="5" t="s">
        <v>65</v>
      </c>
      <c r="L119" s="7">
        <v>0.9</v>
      </c>
      <c r="M119" s="5">
        <v>2</v>
      </c>
      <c r="N119" s="5" t="s">
        <v>33</v>
      </c>
      <c r="O119" s="5">
        <f>Table1[[#This Row],[Progress (%)]]/10*10</f>
        <v>0.89999999999999991</v>
      </c>
      <c r="P119" s="5">
        <f>Table1[[#This Row],[Progress(Decimal)]]*10+Table1[[#This Row],[Time_Spent (hrs)]]</f>
        <v>11</v>
      </c>
      <c r="Q119" s="5" t="s">
        <v>34</v>
      </c>
      <c r="R119" s="5">
        <v>6</v>
      </c>
      <c r="S11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9" s="6">
        <v>44781</v>
      </c>
      <c r="U119" s="6">
        <v>44788</v>
      </c>
      <c r="V119" s="6">
        <v>44795</v>
      </c>
      <c r="W119" s="6">
        <v>44802</v>
      </c>
      <c r="X119" s="6">
        <v>44809</v>
      </c>
      <c r="Y119" s="6">
        <v>44816</v>
      </c>
      <c r="Z119" s="5" t="s">
        <v>36</v>
      </c>
      <c r="AA119" s="8" t="s">
        <v>36</v>
      </c>
    </row>
    <row r="120" spans="1:27" x14ac:dyDescent="0.25">
      <c r="A120" s="4" t="s">
        <v>1703</v>
      </c>
      <c r="B120" s="5" t="s">
        <v>1704</v>
      </c>
      <c r="C120" s="5" t="s">
        <v>1705</v>
      </c>
      <c r="D120" s="5" t="s">
        <v>29</v>
      </c>
      <c r="E120" s="5" t="s">
        <v>88</v>
      </c>
      <c r="F120" s="5">
        <v>0</v>
      </c>
      <c r="G120" s="5" cm="1">
        <f t="array" ref="G120">IF(OR(Table1[[#This Row],[Age]]=0,ISBLANK(Table1[[#This Row],[Age]])),ROUND(AVERAGE(_xlfn._xlws.FILTER(F$2:F$1144,F$2:F$1144&lt;&gt;0)),0),Table1[[#This Row],[Age]])</f>
        <v>31</v>
      </c>
      <c r="H12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20" s="6">
        <v>44782</v>
      </c>
      <c r="J120" s="5" t="s">
        <v>31</v>
      </c>
      <c r="K120" s="5" t="s">
        <v>32</v>
      </c>
      <c r="L120" s="7">
        <v>0.56000000000000005</v>
      </c>
      <c r="M120" s="5">
        <v>1.5</v>
      </c>
      <c r="N120" s="5" t="s">
        <v>33</v>
      </c>
      <c r="O120" s="5">
        <f>Table1[[#This Row],[Progress (%)]]/10*10</f>
        <v>0.56000000000000005</v>
      </c>
      <c r="P120" s="5">
        <f>Table1[[#This Row],[Progress(Decimal)]]*10+Table1[[#This Row],[Time_Spent (hrs)]]</f>
        <v>7.1000000000000005</v>
      </c>
      <c r="Q120" s="5" t="s">
        <v>34</v>
      </c>
      <c r="R120" s="5">
        <v>4</v>
      </c>
      <c r="S12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20" s="6">
        <v>44782</v>
      </c>
      <c r="U120" s="6">
        <v>44789</v>
      </c>
      <c r="V120" s="6">
        <v>44796</v>
      </c>
      <c r="W120" s="5" t="s">
        <v>36</v>
      </c>
      <c r="X120" s="5" t="s">
        <v>36</v>
      </c>
      <c r="Y120" s="5" t="s">
        <v>36</v>
      </c>
      <c r="Z120" s="5" t="s">
        <v>36</v>
      </c>
      <c r="AA120" s="8" t="s">
        <v>36</v>
      </c>
    </row>
    <row r="121" spans="1:27" x14ac:dyDescent="0.25">
      <c r="A121" s="4" t="s">
        <v>115</v>
      </c>
      <c r="B121" s="5" t="s">
        <v>116</v>
      </c>
      <c r="C121" s="5" t="s">
        <v>117</v>
      </c>
      <c r="D121" s="5" t="s">
        <v>40</v>
      </c>
      <c r="E121" s="5" t="s">
        <v>58</v>
      </c>
      <c r="F121" s="5">
        <v>0</v>
      </c>
      <c r="G121" s="5" cm="1">
        <f t="array" ref="G121">IF(OR(Table1[[#This Row],[Age]]=0,ISBLANK(Table1[[#This Row],[Age]])),ROUND(AVERAGE(_xlfn._xlws.FILTER(F$2:F$1144,F$2:F$1144&lt;&gt;0)),0),Table1[[#This Row],[Age]])</f>
        <v>31</v>
      </c>
      <c r="H12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21" s="6">
        <v>44785</v>
      </c>
      <c r="J121" s="5" t="s">
        <v>54</v>
      </c>
      <c r="K121" s="5" t="s">
        <v>32</v>
      </c>
      <c r="L121" s="7">
        <v>0.44</v>
      </c>
      <c r="M121" s="5">
        <v>0.75</v>
      </c>
      <c r="N121" s="5" t="s">
        <v>44</v>
      </c>
      <c r="O121" s="5">
        <f>Table1[[#This Row],[Progress (%)]]/10*10</f>
        <v>0.43999999999999995</v>
      </c>
      <c r="P121" s="5">
        <f>Table1[[#This Row],[Progress(Decimal)]]*10+Table1[[#This Row],[Time_Spent (hrs)]]</f>
        <v>5.1499999999999995</v>
      </c>
      <c r="Q121" s="5" t="s">
        <v>34</v>
      </c>
      <c r="R121" s="5">
        <v>1</v>
      </c>
      <c r="S12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21" s="6">
        <v>44785</v>
      </c>
      <c r="U121" s="6">
        <v>44792</v>
      </c>
      <c r="V121" s="6">
        <v>44799</v>
      </c>
      <c r="W121" s="6">
        <v>44806</v>
      </c>
      <c r="X121" s="5" t="s">
        <v>36</v>
      </c>
      <c r="Y121" s="5" t="s">
        <v>36</v>
      </c>
      <c r="Z121" s="5" t="s">
        <v>36</v>
      </c>
      <c r="AA121" s="8" t="s">
        <v>36</v>
      </c>
    </row>
    <row r="122" spans="1:27" x14ac:dyDescent="0.25">
      <c r="A122" s="4" t="s">
        <v>610</v>
      </c>
      <c r="B122" s="5" t="s">
        <v>611</v>
      </c>
      <c r="C122" s="5" t="s">
        <v>612</v>
      </c>
      <c r="D122" s="5" t="s">
        <v>40</v>
      </c>
      <c r="E122" s="5" t="s">
        <v>41</v>
      </c>
      <c r="F122" s="5"/>
      <c r="G122" s="5" cm="1">
        <f t="array" ref="G122">IF(OR(Table1[[#This Row],[Age]]=0,ISBLANK(Table1[[#This Row],[Age]])),ROUND(AVERAGE(_xlfn._xlws.FILTER(F$2:F$1144,F$2:F$1144&lt;&gt;0)),0),Table1[[#This Row],[Age]])</f>
        <v>31</v>
      </c>
      <c r="H12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22" s="6">
        <v>44786</v>
      </c>
      <c r="J122" s="5" t="s">
        <v>124</v>
      </c>
      <c r="K122" s="5" t="s">
        <v>125</v>
      </c>
      <c r="L122" s="7">
        <v>0.76</v>
      </c>
      <c r="M122" s="5">
        <v>2</v>
      </c>
      <c r="N122" s="5" t="s">
        <v>44</v>
      </c>
      <c r="O122" s="5">
        <f>Table1[[#This Row],[Progress (%)]]/10*10</f>
        <v>0.76</v>
      </c>
      <c r="P122" s="5">
        <f>Table1[[#This Row],[Progress(Decimal)]]*10+Table1[[#This Row],[Time_Spent (hrs)]]</f>
        <v>9.6</v>
      </c>
      <c r="Q122" s="5" t="s">
        <v>34</v>
      </c>
      <c r="R122" s="5">
        <v>4</v>
      </c>
      <c r="S12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22" s="6">
        <v>44786</v>
      </c>
      <c r="U122" s="6">
        <v>44793</v>
      </c>
      <c r="V122" s="6">
        <v>44800</v>
      </c>
      <c r="W122" s="6">
        <v>44807</v>
      </c>
      <c r="X122" s="6">
        <v>44814</v>
      </c>
      <c r="Y122" s="6">
        <v>44821</v>
      </c>
      <c r="Z122" s="6">
        <v>44828</v>
      </c>
      <c r="AA122" s="8" t="s">
        <v>36</v>
      </c>
    </row>
    <row r="123" spans="1:27" x14ac:dyDescent="0.25">
      <c r="A123" s="4" t="s">
        <v>2807</v>
      </c>
      <c r="B123" s="5" t="s">
        <v>2808</v>
      </c>
      <c r="C123" s="5" t="s">
        <v>2809</v>
      </c>
      <c r="D123" s="5" t="s">
        <v>29</v>
      </c>
      <c r="E123" s="5" t="s">
        <v>58</v>
      </c>
      <c r="F123" s="5"/>
      <c r="G123" s="5" cm="1">
        <f t="array" ref="G123">IF(OR(Table1[[#This Row],[Age]]=0,ISBLANK(Table1[[#This Row],[Age]])),ROUND(AVERAGE(_xlfn._xlws.FILTER(F$2:F$1144,F$2:F$1144&lt;&gt;0)),0),Table1[[#This Row],[Age]])</f>
        <v>31</v>
      </c>
      <c r="H12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23" s="6">
        <v>44786</v>
      </c>
      <c r="J123" s="5" t="s">
        <v>105</v>
      </c>
      <c r="K123" s="5" t="s">
        <v>65</v>
      </c>
      <c r="L123" s="7">
        <v>0.76</v>
      </c>
      <c r="M123" s="5">
        <v>2</v>
      </c>
      <c r="N123" s="5" t="s">
        <v>33</v>
      </c>
      <c r="O123" s="5">
        <f>Table1[[#This Row],[Progress (%)]]/10*10</f>
        <v>0.76</v>
      </c>
      <c r="P123" s="5">
        <f>Table1[[#This Row],[Progress(Decimal)]]*10+Table1[[#This Row],[Time_Spent (hrs)]]</f>
        <v>9.6</v>
      </c>
      <c r="Q123" s="5" t="s">
        <v>34</v>
      </c>
      <c r="R123" s="5">
        <v>6</v>
      </c>
      <c r="S12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23" s="6">
        <v>44786</v>
      </c>
      <c r="U123" s="6">
        <v>44793</v>
      </c>
      <c r="V123" s="5" t="s">
        <v>36</v>
      </c>
      <c r="W123" s="5" t="s">
        <v>36</v>
      </c>
      <c r="X123" s="5" t="s">
        <v>36</v>
      </c>
      <c r="Y123" s="5" t="s">
        <v>36</v>
      </c>
      <c r="Z123" s="5" t="s">
        <v>36</v>
      </c>
      <c r="AA123" s="8" t="s">
        <v>36</v>
      </c>
    </row>
    <row r="124" spans="1:27" x14ac:dyDescent="0.25">
      <c r="A124" s="4" t="s">
        <v>3437</v>
      </c>
      <c r="B124" s="5" t="s">
        <v>3438</v>
      </c>
      <c r="C124" s="5" t="s">
        <v>3439</v>
      </c>
      <c r="D124" s="5" t="s">
        <v>40</v>
      </c>
      <c r="E124" s="5" t="s">
        <v>41</v>
      </c>
      <c r="F124" s="5"/>
      <c r="G124" s="5" cm="1">
        <f t="array" ref="G124">IF(OR(Table1[[#This Row],[Age]]=0,ISBLANK(Table1[[#This Row],[Age]])),ROUND(AVERAGE(_xlfn._xlws.FILTER(F$2:F$1144,F$2:F$1144&lt;&gt;0)),0),Table1[[#This Row],[Age]])</f>
        <v>31</v>
      </c>
      <c r="H12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24" s="6">
        <v>44786</v>
      </c>
      <c r="J124" s="5" t="s">
        <v>42</v>
      </c>
      <c r="K124" s="5" t="s">
        <v>43</v>
      </c>
      <c r="L124" s="7">
        <v>0.31</v>
      </c>
      <c r="M124" s="5">
        <v>0.75</v>
      </c>
      <c r="N124" s="5" t="s">
        <v>33</v>
      </c>
      <c r="O124" s="5">
        <f>Table1[[#This Row],[Progress (%)]]/10*10</f>
        <v>0.31</v>
      </c>
      <c r="P124" s="5">
        <f>Table1[[#This Row],[Progress(Decimal)]]*10+Table1[[#This Row],[Time_Spent (hrs)]]</f>
        <v>3.85</v>
      </c>
      <c r="Q124" s="5" t="s">
        <v>60</v>
      </c>
      <c r="R124" s="5">
        <v>2</v>
      </c>
      <c r="S12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24" s="6">
        <v>44786</v>
      </c>
      <c r="U124" s="6">
        <v>44793</v>
      </c>
      <c r="V124" s="6">
        <v>44800</v>
      </c>
      <c r="W124" s="6">
        <v>44807</v>
      </c>
      <c r="X124" s="6">
        <v>44814</v>
      </c>
      <c r="Y124" s="5" t="s">
        <v>36</v>
      </c>
      <c r="Z124" s="5" t="s">
        <v>36</v>
      </c>
      <c r="AA124" s="8" t="s">
        <v>36</v>
      </c>
    </row>
    <row r="125" spans="1:27" x14ac:dyDescent="0.25">
      <c r="A125" s="4" t="s">
        <v>1778</v>
      </c>
      <c r="B125" s="5" t="s">
        <v>1779</v>
      </c>
      <c r="C125" s="5" t="s">
        <v>1780</v>
      </c>
      <c r="D125" s="5" t="s">
        <v>40</v>
      </c>
      <c r="E125" s="5" t="s">
        <v>41</v>
      </c>
      <c r="F125" s="5">
        <v>35</v>
      </c>
      <c r="G125" s="5" cm="1">
        <f t="array" ref="G125">IF(OR(Table1[[#This Row],[Age]]=0,ISBLANK(Table1[[#This Row],[Age]])),ROUND(AVERAGE(_xlfn._xlws.FILTER(F$2:F$1144,F$2:F$1144&lt;&gt;0)),0),Table1[[#This Row],[Age]])</f>
        <v>35</v>
      </c>
      <c r="H12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25" s="6">
        <v>44787</v>
      </c>
      <c r="J125" s="5" t="s">
        <v>133</v>
      </c>
      <c r="K125" s="5" t="s">
        <v>65</v>
      </c>
      <c r="L125" s="7">
        <v>0.85</v>
      </c>
      <c r="M125" s="5">
        <v>1.5</v>
      </c>
      <c r="N125" s="5" t="s">
        <v>33</v>
      </c>
      <c r="O125" s="5">
        <f>Table1[[#This Row],[Progress (%)]]/10*10</f>
        <v>0.84999999999999987</v>
      </c>
      <c r="P125" s="5">
        <f>Table1[[#This Row],[Progress(Decimal)]]*10+Table1[[#This Row],[Time_Spent (hrs)]]</f>
        <v>9.9999999999999982</v>
      </c>
      <c r="Q125" s="5" t="s">
        <v>34</v>
      </c>
      <c r="R125" s="5">
        <v>5</v>
      </c>
      <c r="S12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25" s="6">
        <v>44787</v>
      </c>
      <c r="U125" s="6">
        <v>44794</v>
      </c>
      <c r="V125" s="6">
        <v>44801</v>
      </c>
      <c r="W125" s="6">
        <v>44808</v>
      </c>
      <c r="X125" s="6">
        <v>44815</v>
      </c>
      <c r="Y125" s="6">
        <v>44822</v>
      </c>
      <c r="Z125" s="5" t="s">
        <v>36</v>
      </c>
      <c r="AA125" s="8" t="s">
        <v>36</v>
      </c>
    </row>
    <row r="126" spans="1:27" x14ac:dyDescent="0.25">
      <c r="A126" s="4" t="s">
        <v>423</v>
      </c>
      <c r="B126" s="5" t="s">
        <v>424</v>
      </c>
      <c r="C126" s="5" t="s">
        <v>425</v>
      </c>
      <c r="D126" s="5" t="s">
        <v>29</v>
      </c>
      <c r="E126" s="5" t="s">
        <v>41</v>
      </c>
      <c r="F126" s="5"/>
      <c r="G126" s="5" cm="1">
        <f t="array" ref="G126">IF(OR(Table1[[#This Row],[Age]]=0,ISBLANK(Table1[[#This Row],[Age]])),ROUND(AVERAGE(_xlfn._xlws.FILTER(F$2:F$1144,F$2:F$1144&lt;&gt;0)),0),Table1[[#This Row],[Age]])</f>
        <v>31</v>
      </c>
      <c r="H12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26" s="6">
        <v>44790</v>
      </c>
      <c r="J126" s="5" t="s">
        <v>73</v>
      </c>
      <c r="K126" s="5" t="s">
        <v>43</v>
      </c>
      <c r="L126" s="7">
        <v>0.09</v>
      </c>
      <c r="M126" s="5">
        <v>1.5</v>
      </c>
      <c r="N126" s="5" t="s">
        <v>44</v>
      </c>
      <c r="O126" s="5">
        <f>Table1[[#This Row],[Progress (%)]]/10*10</f>
        <v>0.09</v>
      </c>
      <c r="P126" s="5">
        <f>Table1[[#This Row],[Progress(Decimal)]]*10+Table1[[#This Row],[Time_Spent (hrs)]]</f>
        <v>2.4</v>
      </c>
      <c r="Q126" s="5" t="s">
        <v>60</v>
      </c>
      <c r="R126" s="5">
        <v>4</v>
      </c>
      <c r="S12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26" s="6">
        <v>44790</v>
      </c>
      <c r="U126" s="6">
        <v>44797</v>
      </c>
      <c r="V126" s="6">
        <v>44804</v>
      </c>
      <c r="W126" s="6">
        <v>44811</v>
      </c>
      <c r="X126" s="6">
        <v>44818</v>
      </c>
      <c r="Y126" s="6">
        <v>44825</v>
      </c>
      <c r="Z126" s="6">
        <v>44832</v>
      </c>
      <c r="AA126" s="8" t="s">
        <v>426</v>
      </c>
    </row>
    <row r="127" spans="1:27" x14ac:dyDescent="0.25">
      <c r="A127" s="4" t="s">
        <v>85</v>
      </c>
      <c r="B127" s="5" t="s">
        <v>86</v>
      </c>
      <c r="C127" s="5" t="s">
        <v>87</v>
      </c>
      <c r="D127" s="5" t="s">
        <v>40</v>
      </c>
      <c r="E127" s="5" t="s">
        <v>88</v>
      </c>
      <c r="F127" s="5">
        <v>0</v>
      </c>
      <c r="G127" s="5" cm="1">
        <f t="array" ref="G127">IF(OR(Table1[[#This Row],[Age]]=0,ISBLANK(Table1[[#This Row],[Age]])),ROUND(AVERAGE(_xlfn._xlws.FILTER(F$2:F$1144,F$2:F$1144&lt;&gt;0)),0),Table1[[#This Row],[Age]])</f>
        <v>31</v>
      </c>
      <c r="H12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27" s="6">
        <v>44791</v>
      </c>
      <c r="J127" s="5" t="s">
        <v>89</v>
      </c>
      <c r="K127" s="5" t="s">
        <v>43</v>
      </c>
      <c r="L127" s="7">
        <v>0.7</v>
      </c>
      <c r="M127" s="5">
        <v>1</v>
      </c>
      <c r="N127" s="5" t="s">
        <v>33</v>
      </c>
      <c r="O127" s="5">
        <f>Table1[[#This Row],[Progress (%)]]/10*10</f>
        <v>0.7</v>
      </c>
      <c r="P127" s="5">
        <f>Table1[[#This Row],[Progress(Decimal)]]*10+Table1[[#This Row],[Time_Spent (hrs)]]</f>
        <v>8</v>
      </c>
      <c r="Q127" s="5" t="s">
        <v>34</v>
      </c>
      <c r="R127" s="5">
        <v>2</v>
      </c>
      <c r="S12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27" s="6">
        <v>44791</v>
      </c>
      <c r="U127" s="6">
        <v>44798</v>
      </c>
      <c r="V127" s="6">
        <v>44805</v>
      </c>
      <c r="W127" s="5" t="s">
        <v>36</v>
      </c>
      <c r="X127" s="5" t="s">
        <v>36</v>
      </c>
      <c r="Y127" s="5" t="s">
        <v>36</v>
      </c>
      <c r="Z127" s="5" t="s">
        <v>36</v>
      </c>
      <c r="AA127" s="8" t="s">
        <v>36</v>
      </c>
    </row>
    <row r="128" spans="1:27" x14ac:dyDescent="0.25">
      <c r="A128" s="4" t="s">
        <v>741</v>
      </c>
      <c r="B128" s="5" t="s">
        <v>742</v>
      </c>
      <c r="C128" s="5" t="s">
        <v>743</v>
      </c>
      <c r="D128" s="5" t="s">
        <v>29</v>
      </c>
      <c r="E128" s="5" t="s">
        <v>77</v>
      </c>
      <c r="F128" s="5">
        <v>0</v>
      </c>
      <c r="G128" s="5" cm="1">
        <f t="array" ref="G128">IF(OR(Table1[[#This Row],[Age]]=0,ISBLANK(Table1[[#This Row],[Age]])),ROUND(AVERAGE(_xlfn._xlws.FILTER(F$2:F$1144,F$2:F$1144&lt;&gt;0)),0),Table1[[#This Row],[Age]])</f>
        <v>31</v>
      </c>
      <c r="H12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28" s="6">
        <v>44791</v>
      </c>
      <c r="J128" s="5" t="s">
        <v>133</v>
      </c>
      <c r="K128" s="5" t="s">
        <v>65</v>
      </c>
      <c r="L128" s="7">
        <v>0.99</v>
      </c>
      <c r="M128" s="5">
        <v>1.5</v>
      </c>
      <c r="N128" s="5" t="s">
        <v>44</v>
      </c>
      <c r="O128" s="5">
        <f>Table1[[#This Row],[Progress (%)]]/10*10</f>
        <v>0.99</v>
      </c>
      <c r="P128" s="5">
        <f>Table1[[#This Row],[Progress(Decimal)]]*10+Table1[[#This Row],[Time_Spent (hrs)]]</f>
        <v>11.4</v>
      </c>
      <c r="Q128" s="5" t="s">
        <v>34</v>
      </c>
      <c r="R128" s="5">
        <v>2</v>
      </c>
      <c r="S12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28" s="6">
        <v>44791</v>
      </c>
      <c r="U128" s="6">
        <v>44798</v>
      </c>
      <c r="V128" s="6">
        <v>44805</v>
      </c>
      <c r="W128" s="5" t="s">
        <v>36</v>
      </c>
      <c r="X128" s="5" t="s">
        <v>36</v>
      </c>
      <c r="Y128" s="5" t="s">
        <v>36</v>
      </c>
      <c r="Z128" s="5" t="s">
        <v>36</v>
      </c>
      <c r="AA128" s="8" t="s">
        <v>36</v>
      </c>
    </row>
    <row r="129" spans="1:27" x14ac:dyDescent="0.25">
      <c r="A129" s="4" t="s">
        <v>842</v>
      </c>
      <c r="B129" s="5" t="s">
        <v>843</v>
      </c>
      <c r="C129" s="5" t="s">
        <v>844</v>
      </c>
      <c r="D129" s="5" t="s">
        <v>29</v>
      </c>
      <c r="E129" s="5" t="s">
        <v>41</v>
      </c>
      <c r="F129" s="5">
        <v>0</v>
      </c>
      <c r="G129" s="5" cm="1">
        <f t="array" ref="G129">IF(OR(Table1[[#This Row],[Age]]=0,ISBLANK(Table1[[#This Row],[Age]])),ROUND(AVERAGE(_xlfn._xlws.FILTER(F$2:F$1144,F$2:F$1144&lt;&gt;0)),0),Table1[[#This Row],[Age]])</f>
        <v>31</v>
      </c>
      <c r="H12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29" s="6">
        <v>44791</v>
      </c>
      <c r="J129" s="5" t="s">
        <v>78</v>
      </c>
      <c r="K129" s="5" t="s">
        <v>49</v>
      </c>
      <c r="L129" s="7">
        <v>0.91</v>
      </c>
      <c r="M129" s="5">
        <v>2</v>
      </c>
      <c r="N129" s="5" t="s">
        <v>44</v>
      </c>
      <c r="O129" s="5">
        <f>Table1[[#This Row],[Progress (%)]]/10*10</f>
        <v>0.90999999999999992</v>
      </c>
      <c r="P129" s="5">
        <f>Table1[[#This Row],[Progress(Decimal)]]*10+Table1[[#This Row],[Time_Spent (hrs)]]</f>
        <v>11.1</v>
      </c>
      <c r="Q129" s="5" t="s">
        <v>34</v>
      </c>
      <c r="R129" s="5">
        <v>0</v>
      </c>
      <c r="S12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29" s="6">
        <v>44791</v>
      </c>
      <c r="U129" s="6">
        <v>44798</v>
      </c>
      <c r="V129" s="6">
        <v>44805</v>
      </c>
      <c r="W129" s="6">
        <v>44812</v>
      </c>
      <c r="X129" s="6">
        <v>44819</v>
      </c>
      <c r="Y129" s="6">
        <v>44826</v>
      </c>
      <c r="Z129" s="5" t="s">
        <v>36</v>
      </c>
      <c r="AA129" s="8" t="s">
        <v>36</v>
      </c>
    </row>
    <row r="130" spans="1:27" x14ac:dyDescent="0.25">
      <c r="A130" s="4" t="s">
        <v>3218</v>
      </c>
      <c r="B130" s="5" t="s">
        <v>3219</v>
      </c>
      <c r="C130" s="5" t="s">
        <v>3220</v>
      </c>
      <c r="D130" s="5" t="s">
        <v>29</v>
      </c>
      <c r="E130" s="5" t="s">
        <v>58</v>
      </c>
      <c r="F130" s="5">
        <v>0</v>
      </c>
      <c r="G130" s="5" cm="1">
        <f t="array" ref="G130">IF(OR(Table1[[#This Row],[Age]]=0,ISBLANK(Table1[[#This Row],[Age]])),ROUND(AVERAGE(_xlfn._xlws.FILTER(F$2:F$1144,F$2:F$1144&lt;&gt;0)),0),Table1[[#This Row],[Age]])</f>
        <v>31</v>
      </c>
      <c r="H13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30" s="6">
        <v>44792</v>
      </c>
      <c r="J130" s="5" t="s">
        <v>124</v>
      </c>
      <c r="K130" s="5" t="s">
        <v>125</v>
      </c>
      <c r="L130" s="7">
        <v>0.15</v>
      </c>
      <c r="M130" s="5">
        <v>2</v>
      </c>
      <c r="N130" s="5" t="s">
        <v>44</v>
      </c>
      <c r="O130" s="5">
        <f>Table1[[#This Row],[Progress (%)]]/10*10</f>
        <v>0.15</v>
      </c>
      <c r="P130" s="5">
        <f>Table1[[#This Row],[Progress(Decimal)]]*10+Table1[[#This Row],[Time_Spent (hrs)]]</f>
        <v>3.5</v>
      </c>
      <c r="Q130" s="5" t="s">
        <v>60</v>
      </c>
      <c r="R130" s="5">
        <v>1</v>
      </c>
      <c r="S13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30" s="6">
        <v>44792</v>
      </c>
      <c r="U130" s="6">
        <v>44799</v>
      </c>
      <c r="V130" s="6">
        <v>44806</v>
      </c>
      <c r="W130" s="5" t="s">
        <v>36</v>
      </c>
      <c r="X130" s="5" t="s">
        <v>36</v>
      </c>
      <c r="Y130" s="5" t="s">
        <v>36</v>
      </c>
      <c r="Z130" s="5" t="s">
        <v>36</v>
      </c>
      <c r="AA130" s="8" t="s">
        <v>36</v>
      </c>
    </row>
    <row r="131" spans="1:27" x14ac:dyDescent="0.25">
      <c r="A131" s="4" t="s">
        <v>1163</v>
      </c>
      <c r="B131" s="5" t="s">
        <v>1164</v>
      </c>
      <c r="C131" s="5" t="s">
        <v>1165</v>
      </c>
      <c r="D131" s="5" t="s">
        <v>29</v>
      </c>
      <c r="E131" s="5" t="s">
        <v>77</v>
      </c>
      <c r="F131" s="5">
        <v>41</v>
      </c>
      <c r="G131" s="5" cm="1">
        <f t="array" ref="G131">IF(OR(Table1[[#This Row],[Age]]=0,ISBLANK(Table1[[#This Row],[Age]])),ROUND(AVERAGE(_xlfn._xlws.FILTER(F$2:F$1144,F$2:F$1144&lt;&gt;0)),0),Table1[[#This Row],[Age]])</f>
        <v>41</v>
      </c>
      <c r="H13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131" s="6">
        <v>44797</v>
      </c>
      <c r="J131" s="5" t="s">
        <v>78</v>
      </c>
      <c r="K131" s="5" t="s">
        <v>49</v>
      </c>
      <c r="L131" s="7">
        <v>0.38</v>
      </c>
      <c r="M131" s="5">
        <v>1</v>
      </c>
      <c r="N131" s="5" t="s">
        <v>33</v>
      </c>
      <c r="O131" s="5">
        <f>Table1[[#This Row],[Progress (%)]]/10*10</f>
        <v>0.38</v>
      </c>
      <c r="P131" s="5">
        <f>Table1[[#This Row],[Progress(Decimal)]]*10+Table1[[#This Row],[Time_Spent (hrs)]]</f>
        <v>4.8</v>
      </c>
      <c r="Q131" s="5" t="s">
        <v>60</v>
      </c>
      <c r="R131" s="5">
        <v>1</v>
      </c>
      <c r="S13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31" s="6">
        <v>44797</v>
      </c>
      <c r="U131" s="5" t="s">
        <v>36</v>
      </c>
      <c r="V131" s="5" t="s">
        <v>36</v>
      </c>
      <c r="W131" s="5" t="s">
        <v>36</v>
      </c>
      <c r="X131" s="5" t="s">
        <v>36</v>
      </c>
      <c r="Y131" s="5" t="s">
        <v>36</v>
      </c>
      <c r="Z131" s="5" t="s">
        <v>36</v>
      </c>
      <c r="AA131" s="8" t="s">
        <v>36</v>
      </c>
    </row>
    <row r="132" spans="1:27" x14ac:dyDescent="0.25">
      <c r="A132" s="4" t="s">
        <v>2407</v>
      </c>
      <c r="B132" s="5" t="s">
        <v>2408</v>
      </c>
      <c r="C132" s="5" t="s">
        <v>2409</v>
      </c>
      <c r="D132" s="5" t="s">
        <v>29</v>
      </c>
      <c r="E132" s="5" t="s">
        <v>58</v>
      </c>
      <c r="F132" s="5">
        <v>39</v>
      </c>
      <c r="G132" s="5" cm="1">
        <f t="array" ref="G132">IF(OR(Table1[[#This Row],[Age]]=0,ISBLANK(Table1[[#This Row],[Age]])),ROUND(AVERAGE(_xlfn._xlws.FILTER(F$2:F$1144,F$2:F$1144&lt;&gt;0)),0),Table1[[#This Row],[Age]])</f>
        <v>39</v>
      </c>
      <c r="H13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32" s="6">
        <v>44797</v>
      </c>
      <c r="J132" s="5" t="s">
        <v>59</v>
      </c>
      <c r="K132" s="5" t="s">
        <v>49</v>
      </c>
      <c r="L132" s="7">
        <v>0.54</v>
      </c>
      <c r="M132" s="5">
        <v>1.5</v>
      </c>
      <c r="N132" s="5" t="s">
        <v>33</v>
      </c>
      <c r="O132" s="5">
        <f>Table1[[#This Row],[Progress (%)]]/10*10</f>
        <v>0.54</v>
      </c>
      <c r="P132" s="5">
        <f>Table1[[#This Row],[Progress(Decimal)]]*10+Table1[[#This Row],[Time_Spent (hrs)]]</f>
        <v>6.9</v>
      </c>
      <c r="Q132" s="5" t="s">
        <v>34</v>
      </c>
      <c r="R132" s="5">
        <v>3</v>
      </c>
      <c r="S13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32" s="6">
        <v>44797</v>
      </c>
      <c r="U132" s="6">
        <v>44804</v>
      </c>
      <c r="V132" s="6">
        <v>44811</v>
      </c>
      <c r="W132" s="5" t="s">
        <v>36</v>
      </c>
      <c r="X132" s="5" t="s">
        <v>36</v>
      </c>
      <c r="Y132" s="5" t="s">
        <v>36</v>
      </c>
      <c r="Z132" s="5" t="s">
        <v>36</v>
      </c>
      <c r="AA132" s="8" t="s">
        <v>36</v>
      </c>
    </row>
    <row r="133" spans="1:27" x14ac:dyDescent="0.25">
      <c r="A133" s="4" t="s">
        <v>2848</v>
      </c>
      <c r="B133" s="5" t="s">
        <v>1776</v>
      </c>
      <c r="C133" s="5" t="s">
        <v>2849</v>
      </c>
      <c r="D133" s="5" t="s">
        <v>29</v>
      </c>
      <c r="E133" s="5" t="s">
        <v>53</v>
      </c>
      <c r="F133" s="5">
        <v>36</v>
      </c>
      <c r="G133" s="5" cm="1">
        <f t="array" ref="G133">IF(OR(Table1[[#This Row],[Age]]=0,ISBLANK(Table1[[#This Row],[Age]])),ROUND(AVERAGE(_xlfn._xlws.FILTER(F$2:F$1144,F$2:F$1144&lt;&gt;0)),0),Table1[[#This Row],[Age]])</f>
        <v>36</v>
      </c>
      <c r="H13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33" s="6">
        <v>44798</v>
      </c>
      <c r="J133" s="5" t="s">
        <v>31</v>
      </c>
      <c r="K133" s="5" t="s">
        <v>32</v>
      </c>
      <c r="L133" s="7">
        <v>0.6</v>
      </c>
      <c r="M133" s="5">
        <v>1.5</v>
      </c>
      <c r="N133" s="5" t="s">
        <v>44</v>
      </c>
      <c r="O133" s="5">
        <f>Table1[[#This Row],[Progress (%)]]/10*10</f>
        <v>0.6</v>
      </c>
      <c r="P133" s="5">
        <f>Table1[[#This Row],[Progress(Decimal)]]*10+Table1[[#This Row],[Time_Spent (hrs)]]</f>
        <v>7.5</v>
      </c>
      <c r="Q133" s="5" t="s">
        <v>34</v>
      </c>
      <c r="R133" s="5">
        <v>2</v>
      </c>
      <c r="S13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33" s="6">
        <v>44798</v>
      </c>
      <c r="U133" s="6">
        <v>44805</v>
      </c>
      <c r="V133" s="6">
        <v>44812</v>
      </c>
      <c r="W133" s="6">
        <v>44819</v>
      </c>
      <c r="X133" s="6">
        <v>44826</v>
      </c>
      <c r="Y133" s="6">
        <v>44833</v>
      </c>
      <c r="Z133" s="6">
        <v>44840</v>
      </c>
      <c r="AA133" s="8" t="s">
        <v>2850</v>
      </c>
    </row>
    <row r="134" spans="1:27" x14ac:dyDescent="0.25">
      <c r="A134" s="4" t="s">
        <v>553</v>
      </c>
      <c r="B134" s="5" t="s">
        <v>554</v>
      </c>
      <c r="C134" s="5" t="s">
        <v>555</v>
      </c>
      <c r="D134" s="5" t="s">
        <v>29</v>
      </c>
      <c r="E134" s="5" t="s">
        <v>41</v>
      </c>
      <c r="F134" s="5"/>
      <c r="G134" s="5" cm="1">
        <f t="array" ref="G134">IF(OR(Table1[[#This Row],[Age]]=0,ISBLANK(Table1[[#This Row],[Age]])),ROUND(AVERAGE(_xlfn._xlws.FILTER(F$2:F$1144,F$2:F$1144&lt;&gt;0)),0),Table1[[#This Row],[Age]])</f>
        <v>31</v>
      </c>
      <c r="H13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34" s="6">
        <v>44799</v>
      </c>
      <c r="J134" s="5" t="s">
        <v>64</v>
      </c>
      <c r="K134" s="5" t="s">
        <v>65</v>
      </c>
      <c r="L134" s="7">
        <v>0.65</v>
      </c>
      <c r="M134" s="5">
        <v>2</v>
      </c>
      <c r="N134" s="5" t="s">
        <v>44</v>
      </c>
      <c r="O134" s="5">
        <f>Table1[[#This Row],[Progress (%)]]/10*10</f>
        <v>0.65</v>
      </c>
      <c r="P134" s="5">
        <f>Table1[[#This Row],[Progress(Decimal)]]*10+Table1[[#This Row],[Time_Spent (hrs)]]</f>
        <v>8.5</v>
      </c>
      <c r="Q134" s="5" t="s">
        <v>34</v>
      </c>
      <c r="R134" s="5">
        <v>4</v>
      </c>
      <c r="S13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34" s="6">
        <v>44799</v>
      </c>
      <c r="U134" s="6">
        <v>44806</v>
      </c>
      <c r="V134" s="6">
        <v>44813</v>
      </c>
      <c r="W134" s="6">
        <v>44820</v>
      </c>
      <c r="X134" s="6">
        <v>44827</v>
      </c>
      <c r="Y134" s="6">
        <v>44834</v>
      </c>
      <c r="Z134" s="5" t="s">
        <v>36</v>
      </c>
      <c r="AA134" s="8" t="s">
        <v>36</v>
      </c>
    </row>
    <row r="135" spans="1:27" x14ac:dyDescent="0.25">
      <c r="A135" s="4" t="s">
        <v>839</v>
      </c>
      <c r="B135" s="5" t="s">
        <v>840</v>
      </c>
      <c r="C135" s="5" t="s">
        <v>841</v>
      </c>
      <c r="D135" s="5" t="s">
        <v>40</v>
      </c>
      <c r="E135" s="5" t="s">
        <v>53</v>
      </c>
      <c r="F135" s="5">
        <v>39</v>
      </c>
      <c r="G135" s="5" cm="1">
        <f t="array" ref="G135">IF(OR(Table1[[#This Row],[Age]]=0,ISBLANK(Table1[[#This Row],[Age]])),ROUND(AVERAGE(_xlfn._xlws.FILTER(F$2:F$1144,F$2:F$1144&lt;&gt;0)),0),Table1[[#This Row],[Age]])</f>
        <v>39</v>
      </c>
      <c r="H13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35" s="6">
        <v>44799</v>
      </c>
      <c r="J135" s="5" t="s">
        <v>42</v>
      </c>
      <c r="K135" s="5" t="s">
        <v>43</v>
      </c>
      <c r="L135" s="7">
        <v>0.65</v>
      </c>
      <c r="M135" s="5">
        <v>0.75</v>
      </c>
      <c r="N135" s="5" t="s">
        <v>44</v>
      </c>
      <c r="O135" s="5">
        <f>Table1[[#This Row],[Progress (%)]]/10*10</f>
        <v>0.65</v>
      </c>
      <c r="P135" s="5">
        <f>Table1[[#This Row],[Progress(Decimal)]]*10+Table1[[#This Row],[Time_Spent (hrs)]]</f>
        <v>7.25</v>
      </c>
      <c r="Q135" s="5" t="s">
        <v>34</v>
      </c>
      <c r="R135" s="5">
        <v>0</v>
      </c>
      <c r="S13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35" s="6">
        <v>44799</v>
      </c>
      <c r="U135" s="6">
        <v>44806</v>
      </c>
      <c r="V135" s="6">
        <v>44813</v>
      </c>
      <c r="W135" s="6">
        <v>44820</v>
      </c>
      <c r="X135" s="6">
        <v>44827</v>
      </c>
      <c r="Y135" s="6">
        <v>44834</v>
      </c>
      <c r="Z135" s="6">
        <v>44841</v>
      </c>
      <c r="AA135" s="8" t="s">
        <v>36</v>
      </c>
    </row>
    <row r="136" spans="1:27" x14ac:dyDescent="0.25">
      <c r="A136" s="4" t="s">
        <v>327</v>
      </c>
      <c r="B136" s="5" t="s">
        <v>328</v>
      </c>
      <c r="C136" s="5" t="s">
        <v>329</v>
      </c>
      <c r="D136" s="5" t="s">
        <v>40</v>
      </c>
      <c r="E136" s="5" t="s">
        <v>41</v>
      </c>
      <c r="F136" s="5">
        <v>0</v>
      </c>
      <c r="G136" s="5" cm="1">
        <f t="array" ref="G136">IF(OR(Table1[[#This Row],[Age]]=0,ISBLANK(Table1[[#This Row],[Age]])),ROUND(AVERAGE(_xlfn._xlws.FILTER(F$2:F$1144,F$2:F$1144&lt;&gt;0)),0),Table1[[#This Row],[Age]])</f>
        <v>31</v>
      </c>
      <c r="H13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36" s="6">
        <v>44800</v>
      </c>
      <c r="J136" s="5" t="s">
        <v>48</v>
      </c>
      <c r="K136" s="5" t="s">
        <v>49</v>
      </c>
      <c r="L136" s="7">
        <v>0.71</v>
      </c>
      <c r="M136" s="5">
        <v>0.75</v>
      </c>
      <c r="N136" s="5" t="s">
        <v>44</v>
      </c>
      <c r="O136" s="5">
        <f>Table1[[#This Row],[Progress (%)]]/10*10</f>
        <v>0.71</v>
      </c>
      <c r="P136" s="5">
        <f>Table1[[#This Row],[Progress(Decimal)]]*10+Table1[[#This Row],[Time_Spent (hrs)]]</f>
        <v>7.85</v>
      </c>
      <c r="Q136" s="5" t="s">
        <v>34</v>
      </c>
      <c r="R136" s="5">
        <v>3</v>
      </c>
      <c r="S13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36" s="6">
        <v>44800</v>
      </c>
      <c r="U136" s="5" t="s">
        <v>36</v>
      </c>
      <c r="V136" s="5" t="s">
        <v>36</v>
      </c>
      <c r="W136" s="5" t="s">
        <v>36</v>
      </c>
      <c r="X136" s="5" t="s">
        <v>36</v>
      </c>
      <c r="Y136" s="5" t="s">
        <v>36</v>
      </c>
      <c r="Z136" s="5" t="s">
        <v>36</v>
      </c>
      <c r="AA136" s="8" t="s">
        <v>36</v>
      </c>
    </row>
    <row r="137" spans="1:27" x14ac:dyDescent="0.25">
      <c r="A137" s="4" t="s">
        <v>411</v>
      </c>
      <c r="B137" s="5" t="s">
        <v>412</v>
      </c>
      <c r="C137" s="5" t="s">
        <v>413</v>
      </c>
      <c r="D137" s="5" t="s">
        <v>40</v>
      </c>
      <c r="E137" s="5" t="s">
        <v>41</v>
      </c>
      <c r="F137" s="5">
        <v>21</v>
      </c>
      <c r="G137" s="5" cm="1">
        <f t="array" ref="G137">IF(OR(Table1[[#This Row],[Age]]=0,ISBLANK(Table1[[#This Row],[Age]])),ROUND(AVERAGE(_xlfn._xlws.FILTER(F$2:F$1144,F$2:F$1144&lt;&gt;0)),0),Table1[[#This Row],[Age]])</f>
        <v>21</v>
      </c>
      <c r="H13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137" s="6">
        <v>44800</v>
      </c>
      <c r="J137" s="5" t="s">
        <v>64</v>
      </c>
      <c r="K137" s="5" t="s">
        <v>65</v>
      </c>
      <c r="L137" s="7">
        <v>0.1</v>
      </c>
      <c r="M137" s="5">
        <v>1.5</v>
      </c>
      <c r="N137" s="5" t="s">
        <v>44</v>
      </c>
      <c r="O137" s="5">
        <f>Table1[[#This Row],[Progress (%)]]/10*10</f>
        <v>0.1</v>
      </c>
      <c r="P137" s="5">
        <f>Table1[[#This Row],[Progress(Decimal)]]*10+Table1[[#This Row],[Time_Spent (hrs)]]</f>
        <v>2.5</v>
      </c>
      <c r="Q137" s="5" t="s">
        <v>60</v>
      </c>
      <c r="R137" s="5">
        <v>4</v>
      </c>
      <c r="S137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37" s="6">
        <v>44800</v>
      </c>
      <c r="U137" s="6">
        <v>44807</v>
      </c>
      <c r="V137" s="6">
        <v>44814</v>
      </c>
      <c r="W137" s="6">
        <v>44821</v>
      </c>
      <c r="X137" s="6">
        <v>44828</v>
      </c>
      <c r="Y137" s="5" t="s">
        <v>36</v>
      </c>
      <c r="Z137" s="5" t="s">
        <v>36</v>
      </c>
      <c r="AA137" s="8" t="s">
        <v>36</v>
      </c>
    </row>
    <row r="138" spans="1:27" x14ac:dyDescent="0.25">
      <c r="A138" s="4" t="s">
        <v>45</v>
      </c>
      <c r="B138" s="5" t="s">
        <v>46</v>
      </c>
      <c r="C138" s="5" t="s">
        <v>47</v>
      </c>
      <c r="D138" s="5" t="s">
        <v>40</v>
      </c>
      <c r="E138" s="5" t="s">
        <v>41</v>
      </c>
      <c r="F138" s="5"/>
      <c r="G138" s="5" cm="1">
        <f t="array" ref="G138">IF(OR(Table1[[#This Row],[Age]]=0,ISBLANK(Table1[[#This Row],[Age]])),ROUND(AVERAGE(_xlfn._xlws.FILTER(F$2:F$1144,F$2:F$1144&lt;&gt;0)),0),Table1[[#This Row],[Age]])</f>
        <v>31</v>
      </c>
      <c r="H13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38" s="6">
        <v>44802</v>
      </c>
      <c r="J138" s="5" t="s">
        <v>48</v>
      </c>
      <c r="K138" s="5" t="s">
        <v>49</v>
      </c>
      <c r="L138" s="7">
        <v>0.48</v>
      </c>
      <c r="M138" s="5">
        <v>2</v>
      </c>
      <c r="N138" s="5" t="s">
        <v>33</v>
      </c>
      <c r="O138" s="5">
        <f>Table1[[#This Row],[Progress (%)]]/10*10</f>
        <v>0.48</v>
      </c>
      <c r="P138" s="5">
        <f>Table1[[#This Row],[Progress(Decimal)]]*10+Table1[[#This Row],[Time_Spent (hrs)]]</f>
        <v>6.8</v>
      </c>
      <c r="Q138" s="5" t="s">
        <v>34</v>
      </c>
      <c r="R138" s="5">
        <v>1</v>
      </c>
      <c r="S13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38" s="6">
        <v>44802</v>
      </c>
      <c r="U138" s="6">
        <v>44809</v>
      </c>
      <c r="V138" s="6">
        <v>44816</v>
      </c>
      <c r="W138" s="6">
        <v>44823</v>
      </c>
      <c r="X138" s="5" t="s">
        <v>36</v>
      </c>
      <c r="Y138" s="5" t="s">
        <v>36</v>
      </c>
      <c r="Z138" s="5" t="s">
        <v>36</v>
      </c>
      <c r="AA138" s="8" t="s">
        <v>36</v>
      </c>
    </row>
    <row r="139" spans="1:27" x14ac:dyDescent="0.25">
      <c r="A139" s="4" t="s">
        <v>345</v>
      </c>
      <c r="B139" s="5" t="s">
        <v>346</v>
      </c>
      <c r="C139" s="5" t="s">
        <v>347</v>
      </c>
      <c r="D139" s="5" t="s">
        <v>29</v>
      </c>
      <c r="E139" s="5" t="s">
        <v>30</v>
      </c>
      <c r="F139" s="5">
        <v>23</v>
      </c>
      <c r="G139" s="5" cm="1">
        <f t="array" ref="G139">IF(OR(Table1[[#This Row],[Age]]=0,ISBLANK(Table1[[#This Row],[Age]])),ROUND(AVERAGE(_xlfn._xlws.FILTER(F$2:F$1144,F$2:F$1144&lt;&gt;0)),0),Table1[[#This Row],[Age]])</f>
        <v>23</v>
      </c>
      <c r="H13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139" s="6">
        <v>44805</v>
      </c>
      <c r="J139" s="5" t="s">
        <v>31</v>
      </c>
      <c r="K139" s="5" t="s">
        <v>32</v>
      </c>
      <c r="L139" s="7">
        <v>0.97</v>
      </c>
      <c r="M139" s="5">
        <v>1.5</v>
      </c>
      <c r="N139" s="5" t="s">
        <v>33</v>
      </c>
      <c r="O139" s="5">
        <f>Table1[[#This Row],[Progress (%)]]/10*10</f>
        <v>0.97</v>
      </c>
      <c r="P139" s="5">
        <f>Table1[[#This Row],[Progress(Decimal)]]*10+Table1[[#This Row],[Time_Spent (hrs)]]</f>
        <v>11.2</v>
      </c>
      <c r="Q139" s="5" t="s">
        <v>34</v>
      </c>
      <c r="R139" s="5">
        <v>3</v>
      </c>
      <c r="S13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39" s="6">
        <v>44805</v>
      </c>
      <c r="U139" s="6">
        <v>44812</v>
      </c>
      <c r="V139" s="6">
        <v>44819</v>
      </c>
      <c r="W139" s="6">
        <v>44826</v>
      </c>
      <c r="X139" s="6">
        <v>44833</v>
      </c>
      <c r="Y139" s="5" t="s">
        <v>36</v>
      </c>
      <c r="Z139" s="5" t="s">
        <v>36</v>
      </c>
      <c r="AA139" s="8" t="s">
        <v>36</v>
      </c>
    </row>
    <row r="140" spans="1:27" x14ac:dyDescent="0.25">
      <c r="A140" s="4" t="s">
        <v>2023</v>
      </c>
      <c r="B140" s="5" t="s">
        <v>2024</v>
      </c>
      <c r="C140" s="5" t="s">
        <v>2025</v>
      </c>
      <c r="D140" s="5" t="s">
        <v>40</v>
      </c>
      <c r="E140" s="5" t="s">
        <v>58</v>
      </c>
      <c r="F140" s="5">
        <v>0</v>
      </c>
      <c r="G140" s="5" cm="1">
        <f t="array" ref="G140">IF(OR(Table1[[#This Row],[Age]]=0,ISBLANK(Table1[[#This Row],[Age]])),ROUND(AVERAGE(_xlfn._xlws.FILTER(F$2:F$1144,F$2:F$1144&lt;&gt;0)),0),Table1[[#This Row],[Age]])</f>
        <v>31</v>
      </c>
      <c r="H14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40" s="6">
        <v>44806</v>
      </c>
      <c r="J140" s="5" t="s">
        <v>78</v>
      </c>
      <c r="K140" s="5" t="s">
        <v>49</v>
      </c>
      <c r="L140" s="7">
        <v>0.51</v>
      </c>
      <c r="M140" s="5">
        <v>1.5</v>
      </c>
      <c r="N140" s="5" t="s">
        <v>33</v>
      </c>
      <c r="O140" s="5">
        <f>Table1[[#This Row],[Progress (%)]]/10*10</f>
        <v>0.51</v>
      </c>
      <c r="P140" s="5">
        <f>Table1[[#This Row],[Progress(Decimal)]]*10+Table1[[#This Row],[Time_Spent (hrs)]]</f>
        <v>6.6</v>
      </c>
      <c r="Q140" s="5" t="s">
        <v>34</v>
      </c>
      <c r="R140" s="5">
        <v>0</v>
      </c>
      <c r="S14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40" s="6">
        <v>44806</v>
      </c>
      <c r="U140" s="6">
        <v>44813</v>
      </c>
      <c r="V140" s="6">
        <v>44820</v>
      </c>
      <c r="W140" s="6">
        <v>44827</v>
      </c>
      <c r="X140" s="6">
        <v>44834</v>
      </c>
      <c r="Y140" s="6">
        <v>44841</v>
      </c>
      <c r="Z140" s="6">
        <v>44848</v>
      </c>
      <c r="AA140" s="8" t="s">
        <v>2026</v>
      </c>
    </row>
    <row r="141" spans="1:27" x14ac:dyDescent="0.25">
      <c r="A141" s="4" t="s">
        <v>348</v>
      </c>
      <c r="B141" s="5" t="s">
        <v>349</v>
      </c>
      <c r="C141" s="5" t="s">
        <v>350</v>
      </c>
      <c r="D141" s="5" t="s">
        <v>29</v>
      </c>
      <c r="E141" s="5" t="s">
        <v>41</v>
      </c>
      <c r="F141" s="5"/>
      <c r="G141" s="5" cm="1">
        <f t="array" ref="G141">IF(OR(Table1[[#This Row],[Age]]=0,ISBLANK(Table1[[#This Row],[Age]])),ROUND(AVERAGE(_xlfn._xlws.FILTER(F$2:F$1144,F$2:F$1144&lt;&gt;0)),0),Table1[[#This Row],[Age]])</f>
        <v>31</v>
      </c>
      <c r="H14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41" s="6">
        <v>44808</v>
      </c>
      <c r="J141" s="5" t="s">
        <v>124</v>
      </c>
      <c r="K141" s="5" t="s">
        <v>125</v>
      </c>
      <c r="L141" s="7">
        <v>0.94</v>
      </c>
      <c r="M141" s="5">
        <v>1.5</v>
      </c>
      <c r="N141" s="5" t="s">
        <v>33</v>
      </c>
      <c r="O141" s="5">
        <f>Table1[[#This Row],[Progress (%)]]/10*10</f>
        <v>0.94</v>
      </c>
      <c r="P141" s="5">
        <f>Table1[[#This Row],[Progress(Decimal)]]*10+Table1[[#This Row],[Time_Spent (hrs)]]</f>
        <v>10.899999999999999</v>
      </c>
      <c r="Q141" s="5" t="s">
        <v>34</v>
      </c>
      <c r="R141" s="5">
        <v>1</v>
      </c>
      <c r="S14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41" s="6">
        <v>44808</v>
      </c>
      <c r="U141" s="6">
        <v>44815</v>
      </c>
      <c r="V141" s="6">
        <v>44822</v>
      </c>
      <c r="W141" s="6">
        <v>44829</v>
      </c>
      <c r="X141" s="6">
        <v>44836</v>
      </c>
      <c r="Y141" s="6">
        <v>44843</v>
      </c>
      <c r="Z141" s="5" t="s">
        <v>36</v>
      </c>
      <c r="AA141" s="8" t="s">
        <v>36</v>
      </c>
    </row>
    <row r="142" spans="1:27" x14ac:dyDescent="0.25">
      <c r="A142" s="4" t="s">
        <v>2098</v>
      </c>
      <c r="B142" s="5" t="s">
        <v>2099</v>
      </c>
      <c r="C142" s="5" t="s">
        <v>2100</v>
      </c>
      <c r="D142" s="5" t="s">
        <v>40</v>
      </c>
      <c r="E142" s="5" t="s">
        <v>58</v>
      </c>
      <c r="F142" s="5">
        <v>36</v>
      </c>
      <c r="G142" s="5" cm="1">
        <f t="array" ref="G142">IF(OR(Table1[[#This Row],[Age]]=0,ISBLANK(Table1[[#This Row],[Age]])),ROUND(AVERAGE(_xlfn._xlws.FILTER(F$2:F$1144,F$2:F$1144&lt;&gt;0)),0),Table1[[#This Row],[Age]])</f>
        <v>36</v>
      </c>
      <c r="H14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42" s="6">
        <v>44808</v>
      </c>
      <c r="J142" s="5" t="s">
        <v>143</v>
      </c>
      <c r="K142" s="5" t="s">
        <v>125</v>
      </c>
      <c r="L142" s="7">
        <v>0.94</v>
      </c>
      <c r="M142" s="5">
        <v>1.5</v>
      </c>
      <c r="N142" s="5" t="s">
        <v>33</v>
      </c>
      <c r="O142" s="5">
        <f>Table1[[#This Row],[Progress (%)]]/10*10</f>
        <v>0.94</v>
      </c>
      <c r="P142" s="5">
        <f>Table1[[#This Row],[Progress(Decimal)]]*10+Table1[[#This Row],[Time_Spent (hrs)]]</f>
        <v>10.899999999999999</v>
      </c>
      <c r="Q142" s="5" t="s">
        <v>34</v>
      </c>
      <c r="R142" s="5">
        <v>0</v>
      </c>
      <c r="S14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42" s="6">
        <v>44808</v>
      </c>
      <c r="U142" s="6">
        <v>44815</v>
      </c>
      <c r="V142" s="6">
        <v>44822</v>
      </c>
      <c r="W142" s="6">
        <v>44829</v>
      </c>
      <c r="X142" s="6">
        <v>44836</v>
      </c>
      <c r="Y142" s="6">
        <v>44843</v>
      </c>
      <c r="Z142" s="6">
        <v>44850</v>
      </c>
      <c r="AA142" s="8" t="s">
        <v>36</v>
      </c>
    </row>
    <row r="143" spans="1:27" x14ac:dyDescent="0.25">
      <c r="A143" s="4" t="s">
        <v>1384</v>
      </c>
      <c r="B143" s="5" t="s">
        <v>1385</v>
      </c>
      <c r="C143" s="5" t="s">
        <v>1386</v>
      </c>
      <c r="D143" s="5" t="s">
        <v>29</v>
      </c>
      <c r="E143" s="5" t="s">
        <v>30</v>
      </c>
      <c r="F143" s="5">
        <v>0</v>
      </c>
      <c r="G143" s="5" cm="1">
        <f t="array" ref="G143">IF(OR(Table1[[#This Row],[Age]]=0,ISBLANK(Table1[[#This Row],[Age]])),ROUND(AVERAGE(_xlfn._xlws.FILTER(F$2:F$1144,F$2:F$1144&lt;&gt;0)),0),Table1[[#This Row],[Age]])</f>
        <v>31</v>
      </c>
      <c r="H14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43" s="6">
        <v>44809</v>
      </c>
      <c r="J143" s="5" t="s">
        <v>64</v>
      </c>
      <c r="K143" s="5" t="s">
        <v>65</v>
      </c>
      <c r="L143" s="7">
        <v>0.33</v>
      </c>
      <c r="M143" s="5">
        <v>1.5</v>
      </c>
      <c r="N143" s="5" t="s">
        <v>33</v>
      </c>
      <c r="O143" s="5">
        <f>Table1[[#This Row],[Progress (%)]]/10*10</f>
        <v>0.33</v>
      </c>
      <c r="P143" s="5">
        <f>Table1[[#This Row],[Progress(Decimal)]]*10+Table1[[#This Row],[Time_Spent (hrs)]]</f>
        <v>4.8000000000000007</v>
      </c>
      <c r="Q143" s="5" t="s">
        <v>60</v>
      </c>
      <c r="R143" s="5">
        <v>2</v>
      </c>
      <c r="S14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43" s="6">
        <v>44809</v>
      </c>
      <c r="U143" s="6">
        <v>44816</v>
      </c>
      <c r="V143" s="6">
        <v>44823</v>
      </c>
      <c r="W143" s="6">
        <v>44830</v>
      </c>
      <c r="X143" s="6">
        <v>44837</v>
      </c>
      <c r="Y143" s="6">
        <v>44844</v>
      </c>
      <c r="Z143" s="5" t="s">
        <v>36</v>
      </c>
      <c r="AA143" s="8" t="s">
        <v>36</v>
      </c>
    </row>
    <row r="144" spans="1:27" x14ac:dyDescent="0.25">
      <c r="A144" s="4" t="s">
        <v>1436</v>
      </c>
      <c r="B144" s="5" t="s">
        <v>1437</v>
      </c>
      <c r="C144" s="5" t="s">
        <v>1438</v>
      </c>
      <c r="D144" s="5" t="s">
        <v>29</v>
      </c>
      <c r="E144" s="5" t="s">
        <v>77</v>
      </c>
      <c r="F144" s="5">
        <v>0</v>
      </c>
      <c r="G144" s="5" cm="1">
        <f t="array" ref="G144">IF(OR(Table1[[#This Row],[Age]]=0,ISBLANK(Table1[[#This Row],[Age]])),ROUND(AVERAGE(_xlfn._xlws.FILTER(F$2:F$1144,F$2:F$1144&lt;&gt;0)),0),Table1[[#This Row],[Age]])</f>
        <v>31</v>
      </c>
      <c r="H14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44" s="6">
        <v>44809</v>
      </c>
      <c r="J144" s="5" t="s">
        <v>48</v>
      </c>
      <c r="K144" s="5" t="s">
        <v>49</v>
      </c>
      <c r="L144" s="7">
        <v>0.81</v>
      </c>
      <c r="M144" s="5">
        <v>0.75</v>
      </c>
      <c r="N144" s="5" t="s">
        <v>33</v>
      </c>
      <c r="O144" s="5">
        <f>Table1[[#This Row],[Progress (%)]]/10*10</f>
        <v>0.81</v>
      </c>
      <c r="P144" s="5">
        <f>Table1[[#This Row],[Progress(Decimal)]]*10+Table1[[#This Row],[Time_Spent (hrs)]]</f>
        <v>8.8500000000000014</v>
      </c>
      <c r="Q144" s="5" t="s">
        <v>34</v>
      </c>
      <c r="R144" s="5">
        <v>5</v>
      </c>
      <c r="S14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44" s="6">
        <v>44809</v>
      </c>
      <c r="U144" s="6">
        <v>44816</v>
      </c>
      <c r="V144" s="6">
        <v>44823</v>
      </c>
      <c r="W144" s="6">
        <v>44830</v>
      </c>
      <c r="X144" s="6">
        <v>44837</v>
      </c>
      <c r="Y144" s="5" t="s">
        <v>36</v>
      </c>
      <c r="Z144" s="5" t="s">
        <v>36</v>
      </c>
      <c r="AA144" s="8" t="s">
        <v>36</v>
      </c>
    </row>
    <row r="145" spans="1:27" x14ac:dyDescent="0.25">
      <c r="A145" s="4" t="s">
        <v>2499</v>
      </c>
      <c r="B145" s="5" t="s">
        <v>2500</v>
      </c>
      <c r="C145" s="5" t="s">
        <v>2501</v>
      </c>
      <c r="D145" s="5" t="s">
        <v>40</v>
      </c>
      <c r="E145" s="5" t="s">
        <v>30</v>
      </c>
      <c r="F145" s="5">
        <v>37</v>
      </c>
      <c r="G145" s="5" cm="1">
        <f t="array" ref="G145">IF(OR(Table1[[#This Row],[Age]]=0,ISBLANK(Table1[[#This Row],[Age]])),ROUND(AVERAGE(_xlfn._xlws.FILTER(F$2:F$1144,F$2:F$1144&lt;&gt;0)),0),Table1[[#This Row],[Age]])</f>
        <v>37</v>
      </c>
      <c r="H14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45" s="6">
        <v>44809</v>
      </c>
      <c r="J145" s="5" t="s">
        <v>105</v>
      </c>
      <c r="K145" s="5" t="s">
        <v>65</v>
      </c>
      <c r="L145" s="7">
        <v>0.2</v>
      </c>
      <c r="M145" s="5">
        <v>1.5</v>
      </c>
      <c r="N145" s="5" t="s">
        <v>44</v>
      </c>
      <c r="O145" s="5">
        <f>Table1[[#This Row],[Progress (%)]]/10*10</f>
        <v>0.2</v>
      </c>
      <c r="P145" s="5">
        <f>Table1[[#This Row],[Progress(Decimal)]]*10+Table1[[#This Row],[Time_Spent (hrs)]]</f>
        <v>3.5</v>
      </c>
      <c r="Q145" s="5" t="s">
        <v>60</v>
      </c>
      <c r="R145" s="5">
        <v>3</v>
      </c>
      <c r="S14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45" s="6">
        <v>44809</v>
      </c>
      <c r="U145" s="6">
        <v>44816</v>
      </c>
      <c r="V145" s="6">
        <v>44823</v>
      </c>
      <c r="W145" s="6">
        <v>44830</v>
      </c>
      <c r="X145" s="6">
        <v>44837</v>
      </c>
      <c r="Y145" s="6">
        <v>44844</v>
      </c>
      <c r="Z145" s="5" t="s">
        <v>36</v>
      </c>
      <c r="AA145" s="8" t="s">
        <v>36</v>
      </c>
    </row>
    <row r="146" spans="1:27" x14ac:dyDescent="0.25">
      <c r="A146" s="4" t="s">
        <v>287</v>
      </c>
      <c r="B146" s="5" t="s">
        <v>288</v>
      </c>
      <c r="C146" s="5" t="s">
        <v>289</v>
      </c>
      <c r="D146" s="5" t="s">
        <v>40</v>
      </c>
      <c r="E146" s="5" t="s">
        <v>77</v>
      </c>
      <c r="F146" s="5"/>
      <c r="G146" s="5" cm="1">
        <f t="array" ref="G146">IF(OR(Table1[[#This Row],[Age]]=0,ISBLANK(Table1[[#This Row],[Age]])),ROUND(AVERAGE(_xlfn._xlws.FILTER(F$2:F$1144,F$2:F$1144&lt;&gt;0)),0),Table1[[#This Row],[Age]])</f>
        <v>31</v>
      </c>
      <c r="H14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46" s="6">
        <v>44810</v>
      </c>
      <c r="J146" s="5" t="s">
        <v>124</v>
      </c>
      <c r="K146" s="5" t="s">
        <v>125</v>
      </c>
      <c r="L146" s="7">
        <v>0.39</v>
      </c>
      <c r="M146" s="5">
        <v>1</v>
      </c>
      <c r="N146" s="5" t="s">
        <v>33</v>
      </c>
      <c r="O146" s="5">
        <f>Table1[[#This Row],[Progress (%)]]/10*10</f>
        <v>0.39</v>
      </c>
      <c r="P146" s="5">
        <f>Table1[[#This Row],[Progress(Decimal)]]*10+Table1[[#This Row],[Time_Spent (hrs)]]</f>
        <v>4.9000000000000004</v>
      </c>
      <c r="Q146" s="5" t="s">
        <v>60</v>
      </c>
      <c r="R146" s="5">
        <v>6</v>
      </c>
      <c r="S14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46" s="6">
        <v>44810</v>
      </c>
      <c r="U146" s="6">
        <v>44817</v>
      </c>
      <c r="V146" s="5" t="s">
        <v>36</v>
      </c>
      <c r="W146" s="5" t="s">
        <v>36</v>
      </c>
      <c r="X146" s="5" t="s">
        <v>36</v>
      </c>
      <c r="Y146" s="5" t="s">
        <v>36</v>
      </c>
      <c r="Z146" s="5" t="s">
        <v>36</v>
      </c>
      <c r="AA146" s="8" t="s">
        <v>36</v>
      </c>
    </row>
    <row r="147" spans="1:27" x14ac:dyDescent="0.25">
      <c r="A147" s="4" t="s">
        <v>1985</v>
      </c>
      <c r="B147" s="5" t="s">
        <v>1986</v>
      </c>
      <c r="C147" s="5" t="s">
        <v>1987</v>
      </c>
      <c r="D147" s="5" t="s">
        <v>40</v>
      </c>
      <c r="E147" s="5" t="s">
        <v>41</v>
      </c>
      <c r="F147" s="5">
        <v>0</v>
      </c>
      <c r="G147" s="5" cm="1">
        <f t="array" ref="G147">IF(OR(Table1[[#This Row],[Age]]=0,ISBLANK(Table1[[#This Row],[Age]])),ROUND(AVERAGE(_xlfn._xlws.FILTER(F$2:F$1144,F$2:F$1144&lt;&gt;0)),0),Table1[[#This Row],[Age]])</f>
        <v>31</v>
      </c>
      <c r="H14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47" s="6">
        <v>44810</v>
      </c>
      <c r="J147" s="5" t="s">
        <v>105</v>
      </c>
      <c r="K147" s="5" t="s">
        <v>65</v>
      </c>
      <c r="L147" s="7">
        <v>0.91</v>
      </c>
      <c r="M147" s="5">
        <v>1.5</v>
      </c>
      <c r="N147" s="5" t="s">
        <v>44</v>
      </c>
      <c r="O147" s="5">
        <f>Table1[[#This Row],[Progress (%)]]/10*10</f>
        <v>0.90999999999999992</v>
      </c>
      <c r="P147" s="5">
        <f>Table1[[#This Row],[Progress(Decimal)]]*10+Table1[[#This Row],[Time_Spent (hrs)]]</f>
        <v>10.6</v>
      </c>
      <c r="Q147" s="5" t="s">
        <v>34</v>
      </c>
      <c r="R147" s="5">
        <v>4</v>
      </c>
      <c r="S147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47" s="6">
        <v>44810</v>
      </c>
      <c r="U147" s="6">
        <v>44817</v>
      </c>
      <c r="V147" s="6">
        <v>44824</v>
      </c>
      <c r="W147" s="6">
        <v>44831</v>
      </c>
      <c r="X147" s="6">
        <v>44838</v>
      </c>
      <c r="Y147" s="6">
        <v>44845</v>
      </c>
      <c r="Z147" s="6">
        <v>44852</v>
      </c>
      <c r="AA147" s="8" t="s">
        <v>1988</v>
      </c>
    </row>
    <row r="148" spans="1:27" x14ac:dyDescent="0.25">
      <c r="A148" s="4" t="s">
        <v>3434</v>
      </c>
      <c r="B148" s="5" t="s">
        <v>3435</v>
      </c>
      <c r="C148" s="5" t="s">
        <v>3436</v>
      </c>
      <c r="D148" s="5" t="s">
        <v>29</v>
      </c>
      <c r="E148" s="5" t="s">
        <v>41</v>
      </c>
      <c r="F148" s="5">
        <v>34</v>
      </c>
      <c r="G148" s="5" cm="1">
        <f t="array" ref="G148">IF(OR(Table1[[#This Row],[Age]]=0,ISBLANK(Table1[[#This Row],[Age]])),ROUND(AVERAGE(_xlfn._xlws.FILTER(F$2:F$1144,F$2:F$1144&lt;&gt;0)),0),Table1[[#This Row],[Age]])</f>
        <v>34</v>
      </c>
      <c r="H14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48" s="6">
        <v>44810</v>
      </c>
      <c r="J148" s="5" t="s">
        <v>42</v>
      </c>
      <c r="K148" s="5" t="s">
        <v>43</v>
      </c>
      <c r="L148" s="7">
        <v>0.33</v>
      </c>
      <c r="M148" s="5">
        <v>2</v>
      </c>
      <c r="N148" s="5" t="s">
        <v>33</v>
      </c>
      <c r="O148" s="5">
        <f>Table1[[#This Row],[Progress (%)]]/10*10</f>
        <v>0.33</v>
      </c>
      <c r="P148" s="5">
        <f>Table1[[#This Row],[Progress(Decimal)]]*10+Table1[[#This Row],[Time_Spent (hrs)]]</f>
        <v>5.3000000000000007</v>
      </c>
      <c r="Q148" s="5" t="s">
        <v>34</v>
      </c>
      <c r="R148" s="5">
        <v>5</v>
      </c>
      <c r="S14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48" s="6">
        <v>44810</v>
      </c>
      <c r="U148" s="6">
        <v>44817</v>
      </c>
      <c r="V148" s="6">
        <v>44824</v>
      </c>
      <c r="W148" s="6">
        <v>44831</v>
      </c>
      <c r="X148" s="6">
        <v>44838</v>
      </c>
      <c r="Y148" s="6">
        <v>44845</v>
      </c>
      <c r="Z148" s="5" t="s">
        <v>36</v>
      </c>
      <c r="AA148" s="8" t="s">
        <v>36</v>
      </c>
    </row>
    <row r="149" spans="1:27" x14ac:dyDescent="0.25">
      <c r="A149" s="4" t="s">
        <v>3113</v>
      </c>
      <c r="B149" s="5" t="s">
        <v>3114</v>
      </c>
      <c r="C149" s="5" t="s">
        <v>3115</v>
      </c>
      <c r="D149" s="5" t="s">
        <v>29</v>
      </c>
      <c r="E149" s="5" t="s">
        <v>41</v>
      </c>
      <c r="F149" s="5">
        <v>35</v>
      </c>
      <c r="G149" s="5" cm="1">
        <f t="array" ref="G149">IF(OR(Table1[[#This Row],[Age]]=0,ISBLANK(Table1[[#This Row],[Age]])),ROUND(AVERAGE(_xlfn._xlws.FILTER(F$2:F$1144,F$2:F$1144&lt;&gt;0)),0),Table1[[#This Row],[Age]])</f>
        <v>35</v>
      </c>
      <c r="H14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49" s="6">
        <v>44811</v>
      </c>
      <c r="J149" s="5" t="s">
        <v>133</v>
      </c>
      <c r="K149" s="5" t="s">
        <v>65</v>
      </c>
      <c r="L149" s="7">
        <v>0.99</v>
      </c>
      <c r="M149" s="5">
        <v>2</v>
      </c>
      <c r="N149" s="5" t="s">
        <v>44</v>
      </c>
      <c r="O149" s="5">
        <f>Table1[[#This Row],[Progress (%)]]/10*10</f>
        <v>0.99</v>
      </c>
      <c r="P149" s="5">
        <f>Table1[[#This Row],[Progress(Decimal)]]*10+Table1[[#This Row],[Time_Spent (hrs)]]</f>
        <v>11.9</v>
      </c>
      <c r="Q149" s="5" t="s">
        <v>34</v>
      </c>
      <c r="R149" s="5">
        <v>6</v>
      </c>
      <c r="S14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49" s="6">
        <v>44811</v>
      </c>
      <c r="U149" s="6">
        <v>44818</v>
      </c>
      <c r="V149" s="6">
        <v>44825</v>
      </c>
      <c r="W149" s="6">
        <v>44832</v>
      </c>
      <c r="X149" s="6">
        <v>44839</v>
      </c>
      <c r="Y149" s="6">
        <v>44846</v>
      </c>
      <c r="Z149" s="6">
        <v>44853</v>
      </c>
      <c r="AA149" s="8" t="s">
        <v>3116</v>
      </c>
    </row>
    <row r="150" spans="1:27" x14ac:dyDescent="0.25">
      <c r="A150" s="4" t="s">
        <v>324</v>
      </c>
      <c r="B150" s="5" t="s">
        <v>325</v>
      </c>
      <c r="C150" s="5" t="s">
        <v>326</v>
      </c>
      <c r="D150" s="5" t="s">
        <v>29</v>
      </c>
      <c r="E150" s="5" t="s">
        <v>77</v>
      </c>
      <c r="F150" s="5">
        <v>20</v>
      </c>
      <c r="G150" s="5" cm="1">
        <f t="array" ref="G150">IF(OR(Table1[[#This Row],[Age]]=0,ISBLANK(Table1[[#This Row],[Age]])),ROUND(AVERAGE(_xlfn._xlws.FILTER(F$2:F$1144,F$2:F$1144&lt;&gt;0)),0),Table1[[#This Row],[Age]])</f>
        <v>20</v>
      </c>
      <c r="H15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150" s="6">
        <v>44812</v>
      </c>
      <c r="J150" s="5" t="s">
        <v>64</v>
      </c>
      <c r="K150" s="5" t="s">
        <v>65</v>
      </c>
      <c r="L150" s="7">
        <v>0.85</v>
      </c>
      <c r="M150" s="5">
        <v>2</v>
      </c>
      <c r="N150" s="5" t="s">
        <v>44</v>
      </c>
      <c r="O150" s="5">
        <f>Table1[[#This Row],[Progress (%)]]/10*10</f>
        <v>0.84999999999999987</v>
      </c>
      <c r="P150" s="5">
        <f>Table1[[#This Row],[Progress(Decimal)]]*10+Table1[[#This Row],[Time_Spent (hrs)]]</f>
        <v>10.499999999999998</v>
      </c>
      <c r="Q150" s="5" t="s">
        <v>34</v>
      </c>
      <c r="R150" s="5">
        <v>3</v>
      </c>
      <c r="S15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50" s="6">
        <v>44812</v>
      </c>
      <c r="U150" s="6">
        <v>44819</v>
      </c>
      <c r="V150" s="5" t="s">
        <v>36</v>
      </c>
      <c r="W150" s="5" t="s">
        <v>36</v>
      </c>
      <c r="X150" s="5" t="s">
        <v>36</v>
      </c>
      <c r="Y150" s="5" t="s">
        <v>36</v>
      </c>
      <c r="Z150" s="5" t="s">
        <v>36</v>
      </c>
      <c r="AA150" s="8" t="s">
        <v>36</v>
      </c>
    </row>
    <row r="151" spans="1:27" x14ac:dyDescent="0.25">
      <c r="A151" s="4" t="s">
        <v>1635</v>
      </c>
      <c r="B151" s="5" t="s">
        <v>1636</v>
      </c>
      <c r="C151" s="5" t="s">
        <v>1637</v>
      </c>
      <c r="D151" s="5" t="s">
        <v>40</v>
      </c>
      <c r="E151" s="5" t="s">
        <v>30</v>
      </c>
      <c r="F151" s="5">
        <v>45</v>
      </c>
      <c r="G151" s="5" cm="1">
        <f t="array" ref="G151">IF(OR(Table1[[#This Row],[Age]]=0,ISBLANK(Table1[[#This Row],[Age]])),ROUND(AVERAGE(_xlfn._xlws.FILTER(F$2:F$1144,F$2:F$1144&lt;&gt;0)),0),Table1[[#This Row],[Age]])</f>
        <v>45</v>
      </c>
      <c r="H15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151" s="6">
        <v>44812</v>
      </c>
      <c r="J151" s="5" t="s">
        <v>31</v>
      </c>
      <c r="K151" s="5" t="s">
        <v>32</v>
      </c>
      <c r="L151" s="7">
        <v>1</v>
      </c>
      <c r="M151" s="5">
        <v>1.5</v>
      </c>
      <c r="N151" s="5" t="s">
        <v>44</v>
      </c>
      <c r="O151" s="5">
        <f>Table1[[#This Row],[Progress (%)]]/10*10</f>
        <v>1</v>
      </c>
      <c r="P151" s="5">
        <f>Table1[[#This Row],[Progress(Decimal)]]*10+Table1[[#This Row],[Time_Spent (hrs)]]</f>
        <v>11.5</v>
      </c>
      <c r="Q151" s="5" t="s">
        <v>34</v>
      </c>
      <c r="R151" s="5">
        <v>3</v>
      </c>
      <c r="S15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51" s="6">
        <v>44812</v>
      </c>
      <c r="U151" s="6">
        <v>44819</v>
      </c>
      <c r="V151" s="6">
        <v>44826</v>
      </c>
      <c r="W151" s="6">
        <v>44833</v>
      </c>
      <c r="X151" s="5" t="s">
        <v>36</v>
      </c>
      <c r="Y151" s="5" t="s">
        <v>36</v>
      </c>
      <c r="Z151" s="5" t="s">
        <v>36</v>
      </c>
      <c r="AA151" s="8" t="s">
        <v>36</v>
      </c>
    </row>
    <row r="152" spans="1:27" x14ac:dyDescent="0.25">
      <c r="A152" s="4" t="s">
        <v>1031</v>
      </c>
      <c r="B152" s="5" t="s">
        <v>1032</v>
      </c>
      <c r="C152" s="5" t="s">
        <v>1033</v>
      </c>
      <c r="D152" s="5" t="s">
        <v>29</v>
      </c>
      <c r="E152" s="5" t="s">
        <v>77</v>
      </c>
      <c r="F152" s="5"/>
      <c r="G152" s="5" cm="1">
        <f t="array" ref="G152">IF(OR(Table1[[#This Row],[Age]]=0,ISBLANK(Table1[[#This Row],[Age]])),ROUND(AVERAGE(_xlfn._xlws.FILTER(F$2:F$1144,F$2:F$1144&lt;&gt;0)),0),Table1[[#This Row],[Age]])</f>
        <v>31</v>
      </c>
      <c r="H15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52" s="6">
        <v>44813</v>
      </c>
      <c r="J152" s="5" t="s">
        <v>42</v>
      </c>
      <c r="K152" s="5" t="s">
        <v>43</v>
      </c>
      <c r="L152" s="7">
        <v>0.83</v>
      </c>
      <c r="M152" s="5">
        <v>0.75</v>
      </c>
      <c r="N152" s="5" t="s">
        <v>44</v>
      </c>
      <c r="O152" s="5">
        <f>Table1[[#This Row],[Progress (%)]]/10*10</f>
        <v>0.82999999999999985</v>
      </c>
      <c r="P152" s="5">
        <f>Table1[[#This Row],[Progress(Decimal)]]*10+Table1[[#This Row],[Time_Spent (hrs)]]</f>
        <v>9.0499999999999989</v>
      </c>
      <c r="Q152" s="5" t="s">
        <v>34</v>
      </c>
      <c r="R152" s="5">
        <v>2</v>
      </c>
      <c r="S152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52" s="6">
        <v>44813</v>
      </c>
      <c r="U152" s="6">
        <v>44820</v>
      </c>
      <c r="V152" s="5" t="s">
        <v>36</v>
      </c>
      <c r="W152" s="5" t="s">
        <v>36</v>
      </c>
      <c r="X152" s="5" t="s">
        <v>36</v>
      </c>
      <c r="Y152" s="5" t="s">
        <v>36</v>
      </c>
      <c r="Z152" s="5" t="s">
        <v>36</v>
      </c>
      <c r="AA152" s="8" t="s">
        <v>36</v>
      </c>
    </row>
    <row r="153" spans="1:27" x14ac:dyDescent="0.25">
      <c r="A153" s="4" t="s">
        <v>3514</v>
      </c>
      <c r="B153" s="5" t="s">
        <v>3515</v>
      </c>
      <c r="C153" s="5" t="s">
        <v>3516</v>
      </c>
      <c r="D153" s="5" t="s">
        <v>29</v>
      </c>
      <c r="E153" s="5" t="s">
        <v>77</v>
      </c>
      <c r="F153" s="5">
        <v>41</v>
      </c>
      <c r="G153" s="5" cm="1">
        <f t="array" ref="G153">IF(OR(Table1[[#This Row],[Age]]=0,ISBLANK(Table1[[#This Row],[Age]])),ROUND(AVERAGE(_xlfn._xlws.FILTER(F$2:F$1144,F$2:F$1144&lt;&gt;0)),0),Table1[[#This Row],[Age]])</f>
        <v>41</v>
      </c>
      <c r="H15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153" s="6">
        <v>44813</v>
      </c>
      <c r="J153" s="5" t="s">
        <v>64</v>
      </c>
      <c r="K153" s="5" t="s">
        <v>65</v>
      </c>
      <c r="L153" s="7">
        <v>0.51</v>
      </c>
      <c r="M153" s="5">
        <v>0.75</v>
      </c>
      <c r="N153" s="5" t="s">
        <v>33</v>
      </c>
      <c r="O153" s="5">
        <f>Table1[[#This Row],[Progress (%)]]/10*10</f>
        <v>0.51</v>
      </c>
      <c r="P153" s="5">
        <f>Table1[[#This Row],[Progress(Decimal)]]*10+Table1[[#This Row],[Time_Spent (hrs)]]</f>
        <v>5.85</v>
      </c>
      <c r="Q153" s="5" t="s">
        <v>34</v>
      </c>
      <c r="R153" s="5">
        <v>2</v>
      </c>
      <c r="S15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53" s="6">
        <v>44813</v>
      </c>
      <c r="U153" s="6">
        <v>44820</v>
      </c>
      <c r="V153" s="5" t="s">
        <v>36</v>
      </c>
      <c r="W153" s="5" t="s">
        <v>36</v>
      </c>
      <c r="X153" s="5" t="s">
        <v>36</v>
      </c>
      <c r="Y153" s="5" t="s">
        <v>36</v>
      </c>
      <c r="Z153" s="5" t="s">
        <v>36</v>
      </c>
      <c r="AA153" s="8" t="s">
        <v>36</v>
      </c>
    </row>
    <row r="154" spans="1:27" x14ac:dyDescent="0.25">
      <c r="A154" s="4" t="s">
        <v>3605</v>
      </c>
      <c r="B154" s="5" t="s">
        <v>3606</v>
      </c>
      <c r="C154" s="5" t="s">
        <v>3607</v>
      </c>
      <c r="D154" s="5" t="s">
        <v>40</v>
      </c>
      <c r="E154" s="5" t="s">
        <v>53</v>
      </c>
      <c r="F154" s="5">
        <v>0</v>
      </c>
      <c r="G154" s="5" cm="1">
        <f t="array" ref="G154">IF(OR(Table1[[#This Row],[Age]]=0,ISBLANK(Table1[[#This Row],[Age]])),ROUND(AVERAGE(_xlfn._xlws.FILTER(F$2:F$1144,F$2:F$1144&lt;&gt;0)),0),Table1[[#This Row],[Age]])</f>
        <v>31</v>
      </c>
      <c r="H15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54" s="6">
        <v>44813</v>
      </c>
      <c r="J154" s="5" t="s">
        <v>31</v>
      </c>
      <c r="K154" s="5" t="s">
        <v>32</v>
      </c>
      <c r="L154" s="7">
        <v>0.53</v>
      </c>
      <c r="M154" s="5">
        <v>1.5</v>
      </c>
      <c r="N154" s="5" t="s">
        <v>33</v>
      </c>
      <c r="O154" s="5">
        <f>Table1[[#This Row],[Progress (%)]]/10*10</f>
        <v>0.53</v>
      </c>
      <c r="P154" s="5">
        <f>Table1[[#This Row],[Progress(Decimal)]]*10+Table1[[#This Row],[Time_Spent (hrs)]]</f>
        <v>6.8000000000000007</v>
      </c>
      <c r="Q154" s="5" t="s">
        <v>34</v>
      </c>
      <c r="R154" s="5">
        <v>1</v>
      </c>
      <c r="S15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54" s="6">
        <v>44813</v>
      </c>
      <c r="U154" s="6">
        <v>44820</v>
      </c>
      <c r="V154" s="6">
        <v>44827</v>
      </c>
      <c r="W154" s="5" t="s">
        <v>36</v>
      </c>
      <c r="X154" s="5" t="s">
        <v>36</v>
      </c>
      <c r="Y154" s="5" t="s">
        <v>36</v>
      </c>
      <c r="Z154" s="5" t="s">
        <v>36</v>
      </c>
      <c r="AA154" s="8" t="s">
        <v>36</v>
      </c>
    </row>
    <row r="155" spans="1:27" x14ac:dyDescent="0.25">
      <c r="A155" s="4" t="s">
        <v>1808</v>
      </c>
      <c r="B155" s="5" t="s">
        <v>1809</v>
      </c>
      <c r="C155" s="5" t="s">
        <v>1810</v>
      </c>
      <c r="D155" s="5" t="s">
        <v>29</v>
      </c>
      <c r="E155" s="5" t="s">
        <v>53</v>
      </c>
      <c r="F155" s="5"/>
      <c r="G155" s="5" cm="1">
        <f t="array" ref="G155">IF(OR(Table1[[#This Row],[Age]]=0,ISBLANK(Table1[[#This Row],[Age]])),ROUND(AVERAGE(_xlfn._xlws.FILTER(F$2:F$1144,F$2:F$1144&lt;&gt;0)),0),Table1[[#This Row],[Age]])</f>
        <v>31</v>
      </c>
      <c r="H15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55" s="6">
        <v>44814</v>
      </c>
      <c r="J155" s="5" t="s">
        <v>64</v>
      </c>
      <c r="K155" s="5" t="s">
        <v>65</v>
      </c>
      <c r="L155" s="7">
        <v>0.36</v>
      </c>
      <c r="M155" s="5">
        <v>0.75</v>
      </c>
      <c r="N155" s="5" t="s">
        <v>33</v>
      </c>
      <c r="O155" s="5">
        <f>Table1[[#This Row],[Progress (%)]]/10*10</f>
        <v>0.36</v>
      </c>
      <c r="P155" s="5">
        <f>Table1[[#This Row],[Progress(Decimal)]]*10+Table1[[#This Row],[Time_Spent (hrs)]]</f>
        <v>4.3499999999999996</v>
      </c>
      <c r="Q155" s="5" t="s">
        <v>60</v>
      </c>
      <c r="R155" s="5">
        <v>1</v>
      </c>
      <c r="S15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55" s="6">
        <v>44814</v>
      </c>
      <c r="U155" s="6">
        <v>44821</v>
      </c>
      <c r="V155" s="6">
        <v>44828</v>
      </c>
      <c r="W155" s="6">
        <v>44835</v>
      </c>
      <c r="X155" s="5" t="s">
        <v>36</v>
      </c>
      <c r="Y155" s="5" t="s">
        <v>36</v>
      </c>
      <c r="Z155" s="5" t="s">
        <v>36</v>
      </c>
      <c r="AA155" s="8" t="s">
        <v>36</v>
      </c>
    </row>
    <row r="156" spans="1:27" x14ac:dyDescent="0.25">
      <c r="A156" s="4" t="s">
        <v>2685</v>
      </c>
      <c r="B156" s="5" t="s">
        <v>2686</v>
      </c>
      <c r="C156" s="5" t="s">
        <v>2687</v>
      </c>
      <c r="D156" s="5" t="s">
        <v>40</v>
      </c>
      <c r="E156" s="5" t="s">
        <v>41</v>
      </c>
      <c r="F156" s="5">
        <v>0</v>
      </c>
      <c r="G156" s="5" cm="1">
        <f t="array" ref="G156">IF(OR(Table1[[#This Row],[Age]]=0,ISBLANK(Table1[[#This Row],[Age]])),ROUND(AVERAGE(_xlfn._xlws.FILTER(F$2:F$1144,F$2:F$1144&lt;&gt;0)),0),Table1[[#This Row],[Age]])</f>
        <v>31</v>
      </c>
      <c r="H15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56" s="6">
        <v>44814</v>
      </c>
      <c r="J156" s="5" t="s">
        <v>59</v>
      </c>
      <c r="K156" s="5" t="s">
        <v>49</v>
      </c>
      <c r="L156" s="7">
        <v>0.48</v>
      </c>
      <c r="M156" s="5">
        <v>1.5</v>
      </c>
      <c r="N156" s="5" t="s">
        <v>44</v>
      </c>
      <c r="O156" s="5">
        <f>Table1[[#This Row],[Progress (%)]]/10*10</f>
        <v>0.48</v>
      </c>
      <c r="P156" s="5">
        <f>Table1[[#This Row],[Progress(Decimal)]]*10+Table1[[#This Row],[Time_Spent (hrs)]]</f>
        <v>6.3</v>
      </c>
      <c r="Q156" s="5" t="s">
        <v>34</v>
      </c>
      <c r="R156" s="5">
        <v>6</v>
      </c>
      <c r="S15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56" s="6">
        <v>44814</v>
      </c>
      <c r="U156" s="6">
        <v>44821</v>
      </c>
      <c r="V156" s="5" t="s">
        <v>36</v>
      </c>
      <c r="W156" s="5" t="s">
        <v>36</v>
      </c>
      <c r="X156" s="5" t="s">
        <v>36</v>
      </c>
      <c r="Y156" s="5" t="s">
        <v>36</v>
      </c>
      <c r="Z156" s="5" t="s">
        <v>36</v>
      </c>
      <c r="AA156" s="8" t="s">
        <v>36</v>
      </c>
    </row>
    <row r="157" spans="1:27" x14ac:dyDescent="0.25">
      <c r="A157" s="4" t="s">
        <v>1817</v>
      </c>
      <c r="B157" s="5" t="s">
        <v>1818</v>
      </c>
      <c r="C157" s="5" t="s">
        <v>1819</v>
      </c>
      <c r="D157" s="5" t="s">
        <v>29</v>
      </c>
      <c r="E157" s="5" t="s">
        <v>77</v>
      </c>
      <c r="F157" s="5"/>
      <c r="G157" s="5" cm="1">
        <f t="array" ref="G157">IF(OR(Table1[[#This Row],[Age]]=0,ISBLANK(Table1[[#This Row],[Age]])),ROUND(AVERAGE(_xlfn._xlws.FILTER(F$2:F$1144,F$2:F$1144&lt;&gt;0)),0),Table1[[#This Row],[Age]])</f>
        <v>31</v>
      </c>
      <c r="H15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57" s="6">
        <v>44816</v>
      </c>
      <c r="J157" s="5" t="s">
        <v>64</v>
      </c>
      <c r="K157" s="5" t="s">
        <v>65</v>
      </c>
      <c r="L157" s="7">
        <v>0.68</v>
      </c>
      <c r="M157" s="5">
        <v>1</v>
      </c>
      <c r="N157" s="5" t="s">
        <v>44</v>
      </c>
      <c r="O157" s="5">
        <f>Table1[[#This Row],[Progress (%)]]/10*10</f>
        <v>0.68</v>
      </c>
      <c r="P157" s="5">
        <f>Table1[[#This Row],[Progress(Decimal)]]*10+Table1[[#This Row],[Time_Spent (hrs)]]</f>
        <v>7.8000000000000007</v>
      </c>
      <c r="Q157" s="5" t="s">
        <v>34</v>
      </c>
      <c r="R157" s="5">
        <v>1</v>
      </c>
      <c r="S15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57" s="6">
        <v>44816</v>
      </c>
      <c r="U157" s="6">
        <v>44823</v>
      </c>
      <c r="V157" s="5" t="s">
        <v>36</v>
      </c>
      <c r="W157" s="5" t="s">
        <v>36</v>
      </c>
      <c r="X157" s="5" t="s">
        <v>36</v>
      </c>
      <c r="Y157" s="5" t="s">
        <v>36</v>
      </c>
      <c r="Z157" s="5" t="s">
        <v>36</v>
      </c>
      <c r="AA157" s="8" t="s">
        <v>36</v>
      </c>
    </row>
    <row r="158" spans="1:27" x14ac:dyDescent="0.25">
      <c r="A158" s="4" t="s">
        <v>1597</v>
      </c>
      <c r="B158" s="5" t="s">
        <v>1598</v>
      </c>
      <c r="C158" s="5" t="s">
        <v>1599</v>
      </c>
      <c r="D158" s="5" t="s">
        <v>40</v>
      </c>
      <c r="E158" s="5" t="s">
        <v>58</v>
      </c>
      <c r="F158" s="5">
        <v>0</v>
      </c>
      <c r="G158" s="5" cm="1">
        <f t="array" ref="G158">IF(OR(Table1[[#This Row],[Age]]=0,ISBLANK(Table1[[#This Row],[Age]])),ROUND(AVERAGE(_xlfn._xlws.FILTER(F$2:F$1144,F$2:F$1144&lt;&gt;0)),0),Table1[[#This Row],[Age]])</f>
        <v>31</v>
      </c>
      <c r="H15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58" s="6">
        <v>44817</v>
      </c>
      <c r="J158" s="5" t="s">
        <v>190</v>
      </c>
      <c r="K158" s="5" t="s">
        <v>125</v>
      </c>
      <c r="L158" s="7">
        <v>0.08</v>
      </c>
      <c r="M158" s="5">
        <v>2</v>
      </c>
      <c r="N158" s="5" t="s">
        <v>33</v>
      </c>
      <c r="O158" s="5">
        <f>Table1[[#This Row],[Progress (%)]]/10*10</f>
        <v>0.08</v>
      </c>
      <c r="P158" s="5">
        <f>Table1[[#This Row],[Progress(Decimal)]]*10+Table1[[#This Row],[Time_Spent (hrs)]]</f>
        <v>2.8</v>
      </c>
      <c r="Q158" s="5" t="s">
        <v>60</v>
      </c>
      <c r="R158" s="5">
        <v>0</v>
      </c>
      <c r="S15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58" s="6">
        <v>44817</v>
      </c>
      <c r="U158" s="6">
        <v>44824</v>
      </c>
      <c r="V158" s="6">
        <v>44831</v>
      </c>
      <c r="W158" s="6">
        <v>44838</v>
      </c>
      <c r="X158" s="6">
        <v>44845</v>
      </c>
      <c r="Y158" s="5" t="s">
        <v>36</v>
      </c>
      <c r="Z158" s="5" t="s">
        <v>36</v>
      </c>
      <c r="AA158" s="8" t="s">
        <v>36</v>
      </c>
    </row>
    <row r="159" spans="1:27" x14ac:dyDescent="0.25">
      <c r="A159" s="4" t="s">
        <v>719</v>
      </c>
      <c r="B159" s="5" t="s">
        <v>720</v>
      </c>
      <c r="C159" s="5" t="s">
        <v>721</v>
      </c>
      <c r="D159" s="5" t="s">
        <v>29</v>
      </c>
      <c r="E159" s="5" t="s">
        <v>41</v>
      </c>
      <c r="F159" s="5">
        <v>42</v>
      </c>
      <c r="G159" s="5" cm="1">
        <f t="array" ref="G159">IF(OR(Table1[[#This Row],[Age]]=0,ISBLANK(Table1[[#This Row],[Age]])),ROUND(AVERAGE(_xlfn._xlws.FILTER(F$2:F$1144,F$2:F$1144&lt;&gt;0)),0),Table1[[#This Row],[Age]])</f>
        <v>42</v>
      </c>
      <c r="H15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159" s="6">
        <v>44818</v>
      </c>
      <c r="J159" s="5" t="s">
        <v>78</v>
      </c>
      <c r="K159" s="5" t="s">
        <v>49</v>
      </c>
      <c r="L159" s="7">
        <v>0.59</v>
      </c>
      <c r="M159" s="5">
        <v>1</v>
      </c>
      <c r="N159" s="5" t="s">
        <v>33</v>
      </c>
      <c r="O159" s="5">
        <f>Table1[[#This Row],[Progress (%)]]/10*10</f>
        <v>0.59</v>
      </c>
      <c r="P159" s="5">
        <f>Table1[[#This Row],[Progress(Decimal)]]*10+Table1[[#This Row],[Time_Spent (hrs)]]</f>
        <v>6.8999999999999995</v>
      </c>
      <c r="Q159" s="5" t="s">
        <v>34</v>
      </c>
      <c r="R159" s="5">
        <v>3</v>
      </c>
      <c r="S15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59" s="6">
        <v>44818</v>
      </c>
      <c r="U159" s="6">
        <v>44825</v>
      </c>
      <c r="V159" s="6">
        <v>44832</v>
      </c>
      <c r="W159" s="6">
        <v>44839</v>
      </c>
      <c r="X159" s="6">
        <v>44846</v>
      </c>
      <c r="Y159" s="5" t="s">
        <v>36</v>
      </c>
      <c r="Z159" s="5" t="s">
        <v>36</v>
      </c>
      <c r="AA159" s="8" t="s">
        <v>36</v>
      </c>
    </row>
    <row r="160" spans="1:27" x14ac:dyDescent="0.25">
      <c r="A160" s="4" t="s">
        <v>2562</v>
      </c>
      <c r="B160" s="5" t="s">
        <v>2563</v>
      </c>
      <c r="C160" s="5" t="s">
        <v>2564</v>
      </c>
      <c r="D160" s="5" t="s">
        <v>40</v>
      </c>
      <c r="E160" s="5" t="s">
        <v>41</v>
      </c>
      <c r="F160" s="5">
        <v>41</v>
      </c>
      <c r="G160" s="5" cm="1">
        <f t="array" ref="G160">IF(OR(Table1[[#This Row],[Age]]=0,ISBLANK(Table1[[#This Row],[Age]])),ROUND(AVERAGE(_xlfn._xlws.FILTER(F$2:F$1144,F$2:F$1144&lt;&gt;0)),0),Table1[[#This Row],[Age]])</f>
        <v>41</v>
      </c>
      <c r="H16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160" s="6">
        <v>44818</v>
      </c>
      <c r="J160" s="5" t="s">
        <v>143</v>
      </c>
      <c r="K160" s="5" t="s">
        <v>125</v>
      </c>
      <c r="L160" s="7">
        <v>0.28000000000000003</v>
      </c>
      <c r="M160" s="5">
        <v>1.5</v>
      </c>
      <c r="N160" s="5" t="s">
        <v>44</v>
      </c>
      <c r="O160" s="5">
        <f>Table1[[#This Row],[Progress (%)]]/10*10</f>
        <v>0.28000000000000003</v>
      </c>
      <c r="P160" s="5">
        <f>Table1[[#This Row],[Progress(Decimal)]]*10+Table1[[#This Row],[Time_Spent (hrs)]]</f>
        <v>4.3000000000000007</v>
      </c>
      <c r="Q160" s="5" t="s">
        <v>60</v>
      </c>
      <c r="R160" s="5">
        <v>5</v>
      </c>
      <c r="S16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60" s="6">
        <v>44818</v>
      </c>
      <c r="U160" s="6">
        <v>44825</v>
      </c>
      <c r="V160" s="5" t="s">
        <v>36</v>
      </c>
      <c r="W160" s="5" t="s">
        <v>36</v>
      </c>
      <c r="X160" s="5" t="s">
        <v>36</v>
      </c>
      <c r="Y160" s="5" t="s">
        <v>36</v>
      </c>
      <c r="Z160" s="5" t="s">
        <v>36</v>
      </c>
      <c r="AA160" s="8" t="s">
        <v>36</v>
      </c>
    </row>
    <row r="161" spans="1:27" x14ac:dyDescent="0.25">
      <c r="A161" s="4" t="s">
        <v>2004</v>
      </c>
      <c r="B161" s="5" t="s">
        <v>2005</v>
      </c>
      <c r="C161" s="5" t="s">
        <v>2006</v>
      </c>
      <c r="D161" s="5" t="s">
        <v>29</v>
      </c>
      <c r="E161" s="5" t="s">
        <v>58</v>
      </c>
      <c r="F161" s="5">
        <v>36</v>
      </c>
      <c r="G161" s="5" cm="1">
        <f t="array" ref="G161">IF(OR(Table1[[#This Row],[Age]]=0,ISBLANK(Table1[[#This Row],[Age]])),ROUND(AVERAGE(_xlfn._xlws.FILTER(F$2:F$1144,F$2:F$1144&lt;&gt;0)),0),Table1[[#This Row],[Age]])</f>
        <v>36</v>
      </c>
      <c r="H16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61" s="6">
        <v>44820</v>
      </c>
      <c r="J161" s="5" t="s">
        <v>78</v>
      </c>
      <c r="K161" s="5" t="s">
        <v>49</v>
      </c>
      <c r="L161" s="7">
        <v>0.23</v>
      </c>
      <c r="M161" s="5">
        <v>1.5</v>
      </c>
      <c r="N161" s="5" t="s">
        <v>44</v>
      </c>
      <c r="O161" s="5">
        <f>Table1[[#This Row],[Progress (%)]]/10*10</f>
        <v>0.22999999999999998</v>
      </c>
      <c r="P161" s="5">
        <f>Table1[[#This Row],[Progress(Decimal)]]*10+Table1[[#This Row],[Time_Spent (hrs)]]</f>
        <v>3.8</v>
      </c>
      <c r="Q161" s="5" t="s">
        <v>60</v>
      </c>
      <c r="R161" s="5">
        <v>0</v>
      </c>
      <c r="S16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61" s="6">
        <v>44820</v>
      </c>
      <c r="U161" s="6">
        <v>44827</v>
      </c>
      <c r="V161" s="6">
        <v>44834</v>
      </c>
      <c r="W161" s="6">
        <v>44841</v>
      </c>
      <c r="X161" s="6">
        <v>44848</v>
      </c>
      <c r="Y161" s="6">
        <v>44855</v>
      </c>
      <c r="Z161" s="6">
        <v>44862</v>
      </c>
      <c r="AA161" s="8" t="s">
        <v>36</v>
      </c>
    </row>
    <row r="162" spans="1:27" x14ac:dyDescent="0.25">
      <c r="A162" s="4" t="s">
        <v>3194</v>
      </c>
      <c r="B162" s="5" t="s">
        <v>3195</v>
      </c>
      <c r="C162" s="5" t="s">
        <v>3196</v>
      </c>
      <c r="D162" s="5" t="s">
        <v>40</v>
      </c>
      <c r="E162" s="5" t="s">
        <v>41</v>
      </c>
      <c r="F162" s="5"/>
      <c r="G162" s="5" cm="1">
        <f t="array" ref="G162">IF(OR(Table1[[#This Row],[Age]]=0,ISBLANK(Table1[[#This Row],[Age]])),ROUND(AVERAGE(_xlfn._xlws.FILTER(F$2:F$1144,F$2:F$1144&lt;&gt;0)),0),Table1[[#This Row],[Age]])</f>
        <v>31</v>
      </c>
      <c r="H16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62" s="6">
        <v>44820</v>
      </c>
      <c r="J162" s="5" t="s">
        <v>78</v>
      </c>
      <c r="K162" s="5" t="s">
        <v>49</v>
      </c>
      <c r="L162" s="7">
        <v>0.16</v>
      </c>
      <c r="M162" s="5">
        <v>0.75</v>
      </c>
      <c r="N162" s="5" t="s">
        <v>33</v>
      </c>
      <c r="O162" s="5">
        <f>Table1[[#This Row],[Progress (%)]]/10*10</f>
        <v>0.16</v>
      </c>
      <c r="P162" s="5">
        <f>Table1[[#This Row],[Progress(Decimal)]]*10+Table1[[#This Row],[Time_Spent (hrs)]]</f>
        <v>2.35</v>
      </c>
      <c r="Q162" s="5" t="s">
        <v>60</v>
      </c>
      <c r="R162" s="5">
        <v>5</v>
      </c>
      <c r="S16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62" s="6">
        <v>44820</v>
      </c>
      <c r="U162" s="6">
        <v>44827</v>
      </c>
      <c r="V162" s="6">
        <v>44834</v>
      </c>
      <c r="W162" s="6">
        <v>44841</v>
      </c>
      <c r="X162" s="6">
        <v>44848</v>
      </c>
      <c r="Y162" s="6">
        <v>44855</v>
      </c>
      <c r="Z162" s="6">
        <v>44862</v>
      </c>
      <c r="AA162" s="8" t="s">
        <v>36</v>
      </c>
    </row>
    <row r="163" spans="1:27" x14ac:dyDescent="0.25">
      <c r="A163" s="4" t="s">
        <v>2588</v>
      </c>
      <c r="B163" s="5" t="s">
        <v>2589</v>
      </c>
      <c r="C163" s="5" t="s">
        <v>2590</v>
      </c>
      <c r="D163" s="5" t="s">
        <v>40</v>
      </c>
      <c r="E163" s="5" t="s">
        <v>41</v>
      </c>
      <c r="F163" s="5">
        <v>32</v>
      </c>
      <c r="G163" s="5" cm="1">
        <f t="array" ref="G163">IF(OR(Table1[[#This Row],[Age]]=0,ISBLANK(Table1[[#This Row],[Age]])),ROUND(AVERAGE(_xlfn._xlws.FILTER(F$2:F$1144,F$2:F$1144&lt;&gt;0)),0),Table1[[#This Row],[Age]])</f>
        <v>32</v>
      </c>
      <c r="H16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63" s="6">
        <v>44821</v>
      </c>
      <c r="J163" s="5" t="s">
        <v>124</v>
      </c>
      <c r="K163" s="5" t="s">
        <v>125</v>
      </c>
      <c r="L163" s="7">
        <v>0.75</v>
      </c>
      <c r="M163" s="5">
        <v>1.5</v>
      </c>
      <c r="N163" s="5" t="s">
        <v>44</v>
      </c>
      <c r="O163" s="5">
        <f>Table1[[#This Row],[Progress (%)]]/10*10</f>
        <v>0.75</v>
      </c>
      <c r="P163" s="5">
        <f>Table1[[#This Row],[Progress(Decimal)]]*10+Table1[[#This Row],[Time_Spent (hrs)]]</f>
        <v>9</v>
      </c>
      <c r="Q163" s="5" t="s">
        <v>34</v>
      </c>
      <c r="R163" s="5">
        <v>5</v>
      </c>
      <c r="S16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63" s="6">
        <v>44821</v>
      </c>
      <c r="U163" s="6">
        <v>44828</v>
      </c>
      <c r="V163" s="5" t="s">
        <v>36</v>
      </c>
      <c r="W163" s="5" t="s">
        <v>36</v>
      </c>
      <c r="X163" s="5" t="s">
        <v>36</v>
      </c>
      <c r="Y163" s="5" t="s">
        <v>36</v>
      </c>
      <c r="Z163" s="5" t="s">
        <v>36</v>
      </c>
      <c r="AA163" s="8" t="s">
        <v>36</v>
      </c>
    </row>
    <row r="164" spans="1:27" x14ac:dyDescent="0.25">
      <c r="A164" s="4" t="s">
        <v>2142</v>
      </c>
      <c r="B164" s="5" t="s">
        <v>2143</v>
      </c>
      <c r="C164" s="5" t="s">
        <v>2144</v>
      </c>
      <c r="D164" s="5" t="s">
        <v>40</v>
      </c>
      <c r="E164" s="5" t="s">
        <v>88</v>
      </c>
      <c r="F164" s="5">
        <v>26</v>
      </c>
      <c r="G164" s="5" cm="1">
        <f t="array" ref="G164">IF(OR(Table1[[#This Row],[Age]]=0,ISBLANK(Table1[[#This Row],[Age]])),ROUND(AVERAGE(_xlfn._xlws.FILTER(F$2:F$1144,F$2:F$1144&lt;&gt;0)),0),Table1[[#This Row],[Age]])</f>
        <v>26</v>
      </c>
      <c r="H16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164" s="6">
        <v>44823</v>
      </c>
      <c r="J164" s="5" t="s">
        <v>64</v>
      </c>
      <c r="K164" s="5" t="s">
        <v>65</v>
      </c>
      <c r="L164" s="7">
        <v>0.54</v>
      </c>
      <c r="M164" s="5">
        <v>2</v>
      </c>
      <c r="N164" s="5" t="s">
        <v>33</v>
      </c>
      <c r="O164" s="5">
        <f>Table1[[#This Row],[Progress (%)]]/10*10</f>
        <v>0.54</v>
      </c>
      <c r="P164" s="5">
        <f>Table1[[#This Row],[Progress(Decimal)]]*10+Table1[[#This Row],[Time_Spent (hrs)]]</f>
        <v>7.4</v>
      </c>
      <c r="Q164" s="5" t="s">
        <v>34</v>
      </c>
      <c r="R164" s="5">
        <v>2</v>
      </c>
      <c r="S16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64" s="6">
        <v>44823</v>
      </c>
      <c r="U164" s="6">
        <v>44830</v>
      </c>
      <c r="V164" s="6">
        <v>44837</v>
      </c>
      <c r="W164" s="6">
        <v>44844</v>
      </c>
      <c r="X164" s="6">
        <v>44851</v>
      </c>
      <c r="Y164" s="5" t="s">
        <v>36</v>
      </c>
      <c r="Z164" s="5" t="s">
        <v>36</v>
      </c>
      <c r="AA164" s="8" t="s">
        <v>36</v>
      </c>
    </row>
    <row r="165" spans="1:27" x14ac:dyDescent="0.25">
      <c r="A165" s="4" t="s">
        <v>2287</v>
      </c>
      <c r="B165" s="5" t="s">
        <v>2288</v>
      </c>
      <c r="C165" s="5" t="s">
        <v>2289</v>
      </c>
      <c r="D165" s="5" t="s">
        <v>29</v>
      </c>
      <c r="E165" s="5" t="s">
        <v>30</v>
      </c>
      <c r="F165" s="5">
        <v>34</v>
      </c>
      <c r="G165" s="5" cm="1">
        <f t="array" ref="G165">IF(OR(Table1[[#This Row],[Age]]=0,ISBLANK(Table1[[#This Row],[Age]])),ROUND(AVERAGE(_xlfn._xlws.FILTER(F$2:F$1144,F$2:F$1144&lt;&gt;0)),0),Table1[[#This Row],[Age]])</f>
        <v>34</v>
      </c>
      <c r="H16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65" s="6">
        <v>44823</v>
      </c>
      <c r="J165" s="5" t="s">
        <v>64</v>
      </c>
      <c r="K165" s="5" t="s">
        <v>65</v>
      </c>
      <c r="L165" s="7">
        <v>0.18</v>
      </c>
      <c r="M165" s="5">
        <v>1</v>
      </c>
      <c r="N165" s="5" t="s">
        <v>44</v>
      </c>
      <c r="O165" s="5">
        <f>Table1[[#This Row],[Progress (%)]]/10*10</f>
        <v>0.18</v>
      </c>
      <c r="P165" s="5">
        <f>Table1[[#This Row],[Progress(Decimal)]]*10+Table1[[#This Row],[Time_Spent (hrs)]]</f>
        <v>2.8</v>
      </c>
      <c r="Q165" s="5" t="s">
        <v>60</v>
      </c>
      <c r="R165" s="5">
        <v>1</v>
      </c>
      <c r="S16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65" s="6">
        <v>44823</v>
      </c>
      <c r="U165" s="6">
        <v>44830</v>
      </c>
      <c r="V165" s="6">
        <v>44837</v>
      </c>
      <c r="W165" s="6">
        <v>44844</v>
      </c>
      <c r="X165" s="6">
        <v>44851</v>
      </c>
      <c r="Y165" s="5" t="s">
        <v>36</v>
      </c>
      <c r="Z165" s="5" t="s">
        <v>36</v>
      </c>
      <c r="AA165" s="8" t="s">
        <v>36</v>
      </c>
    </row>
    <row r="166" spans="1:27" x14ac:dyDescent="0.25">
      <c r="A166" s="4" t="s">
        <v>3502</v>
      </c>
      <c r="B166" s="5" t="s">
        <v>3503</v>
      </c>
      <c r="C166" s="5" t="s">
        <v>3504</v>
      </c>
      <c r="D166" s="5" t="s">
        <v>40</v>
      </c>
      <c r="E166" s="5" t="s">
        <v>53</v>
      </c>
      <c r="F166" s="5">
        <v>0</v>
      </c>
      <c r="G166" s="5" cm="1">
        <f t="array" ref="G166">IF(OR(Table1[[#This Row],[Age]]=0,ISBLANK(Table1[[#This Row],[Age]])),ROUND(AVERAGE(_xlfn._xlws.FILTER(F$2:F$1144,F$2:F$1144&lt;&gt;0)),0),Table1[[#This Row],[Age]])</f>
        <v>31</v>
      </c>
      <c r="H16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66" s="6">
        <v>44824</v>
      </c>
      <c r="J166" s="5" t="s">
        <v>78</v>
      </c>
      <c r="K166" s="5" t="s">
        <v>49</v>
      </c>
      <c r="L166" s="7">
        <v>0.54</v>
      </c>
      <c r="M166" s="5">
        <v>2</v>
      </c>
      <c r="N166" s="5" t="s">
        <v>44</v>
      </c>
      <c r="O166" s="5">
        <f>Table1[[#This Row],[Progress (%)]]/10*10</f>
        <v>0.54</v>
      </c>
      <c r="P166" s="5">
        <f>Table1[[#This Row],[Progress(Decimal)]]*10+Table1[[#This Row],[Time_Spent (hrs)]]</f>
        <v>7.4</v>
      </c>
      <c r="Q166" s="5" t="s">
        <v>34</v>
      </c>
      <c r="R166" s="5">
        <v>2</v>
      </c>
      <c r="S16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66" s="6">
        <v>44824</v>
      </c>
      <c r="U166" s="6">
        <v>44831</v>
      </c>
      <c r="V166" s="6">
        <v>44838</v>
      </c>
      <c r="W166" s="6">
        <v>44845</v>
      </c>
      <c r="X166" s="6">
        <v>44852</v>
      </c>
      <c r="Y166" s="5" t="s">
        <v>36</v>
      </c>
      <c r="Z166" s="5" t="s">
        <v>36</v>
      </c>
      <c r="AA166" s="8" t="s">
        <v>36</v>
      </c>
    </row>
    <row r="167" spans="1:27" x14ac:dyDescent="0.25">
      <c r="A167" s="4" t="s">
        <v>150</v>
      </c>
      <c r="B167" s="5" t="s">
        <v>151</v>
      </c>
      <c r="C167" s="5" t="s">
        <v>152</v>
      </c>
      <c r="D167" s="5" t="s">
        <v>40</v>
      </c>
      <c r="E167" s="5" t="s">
        <v>53</v>
      </c>
      <c r="F167" s="5">
        <v>0</v>
      </c>
      <c r="G167" s="5" cm="1">
        <f t="array" ref="G167">IF(OR(Table1[[#This Row],[Age]]=0,ISBLANK(Table1[[#This Row],[Age]])),ROUND(AVERAGE(_xlfn._xlws.FILTER(F$2:F$1144,F$2:F$1144&lt;&gt;0)),0),Table1[[#This Row],[Age]])</f>
        <v>31</v>
      </c>
      <c r="H16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67" s="6">
        <v>44826</v>
      </c>
      <c r="J167" s="5" t="s">
        <v>105</v>
      </c>
      <c r="K167" s="5" t="s">
        <v>65</v>
      </c>
      <c r="L167" s="7">
        <v>0.53</v>
      </c>
      <c r="M167" s="5">
        <v>0.75</v>
      </c>
      <c r="N167" s="5" t="s">
        <v>44</v>
      </c>
      <c r="O167" s="5">
        <f>Table1[[#This Row],[Progress (%)]]/10*10</f>
        <v>0.53</v>
      </c>
      <c r="P167" s="5">
        <f>Table1[[#This Row],[Progress(Decimal)]]*10+Table1[[#This Row],[Time_Spent (hrs)]]</f>
        <v>6.0500000000000007</v>
      </c>
      <c r="Q167" s="5" t="s">
        <v>34</v>
      </c>
      <c r="R167" s="5">
        <v>0</v>
      </c>
      <c r="S16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67" s="6">
        <v>44826</v>
      </c>
      <c r="U167" s="6">
        <v>44833</v>
      </c>
      <c r="V167" s="6">
        <v>44840</v>
      </c>
      <c r="W167" s="6">
        <v>44847</v>
      </c>
      <c r="X167" s="6">
        <v>44854</v>
      </c>
      <c r="Y167" s="5" t="s">
        <v>36</v>
      </c>
      <c r="Z167" s="5" t="s">
        <v>36</v>
      </c>
      <c r="AA167" s="8" t="s">
        <v>36</v>
      </c>
    </row>
    <row r="168" spans="1:27" x14ac:dyDescent="0.25">
      <c r="A168" s="4" t="s">
        <v>2976</v>
      </c>
      <c r="B168" s="5" t="s">
        <v>2977</v>
      </c>
      <c r="C168" s="5" t="s">
        <v>2978</v>
      </c>
      <c r="D168" s="5" t="s">
        <v>29</v>
      </c>
      <c r="E168" s="5" t="s">
        <v>41</v>
      </c>
      <c r="F168" s="5">
        <v>0</v>
      </c>
      <c r="G168" s="5" cm="1">
        <f t="array" ref="G168">IF(OR(Table1[[#This Row],[Age]]=0,ISBLANK(Table1[[#This Row],[Age]])),ROUND(AVERAGE(_xlfn._xlws.FILTER(F$2:F$1144,F$2:F$1144&lt;&gt;0)),0),Table1[[#This Row],[Age]])</f>
        <v>31</v>
      </c>
      <c r="H16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68" s="6">
        <v>44826</v>
      </c>
      <c r="J168" s="5" t="s">
        <v>31</v>
      </c>
      <c r="K168" s="5" t="s">
        <v>32</v>
      </c>
      <c r="L168" s="7">
        <v>0.28000000000000003</v>
      </c>
      <c r="M168" s="5">
        <v>1.5</v>
      </c>
      <c r="N168" s="5" t="s">
        <v>44</v>
      </c>
      <c r="O168" s="5">
        <f>Table1[[#This Row],[Progress (%)]]/10*10</f>
        <v>0.28000000000000003</v>
      </c>
      <c r="P168" s="5">
        <f>Table1[[#This Row],[Progress(Decimal)]]*10+Table1[[#This Row],[Time_Spent (hrs)]]</f>
        <v>4.3000000000000007</v>
      </c>
      <c r="Q168" s="5" t="s">
        <v>60</v>
      </c>
      <c r="R168" s="5">
        <v>5</v>
      </c>
      <c r="S168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68" s="6">
        <v>44826</v>
      </c>
      <c r="U168" s="6">
        <v>44833</v>
      </c>
      <c r="V168" s="6">
        <v>44840</v>
      </c>
      <c r="W168" s="6">
        <v>44847</v>
      </c>
      <c r="X168" s="6">
        <v>44854</v>
      </c>
      <c r="Y168" s="6">
        <v>44861</v>
      </c>
      <c r="Z168" s="6">
        <v>44868</v>
      </c>
      <c r="AA168" s="8" t="s">
        <v>2979</v>
      </c>
    </row>
    <row r="169" spans="1:27" x14ac:dyDescent="0.25">
      <c r="A169" s="4" t="s">
        <v>2645</v>
      </c>
      <c r="B169" s="5" t="s">
        <v>2646</v>
      </c>
      <c r="C169" s="5" t="s">
        <v>2647</v>
      </c>
      <c r="D169" s="5" t="s">
        <v>40</v>
      </c>
      <c r="E169" s="5" t="s">
        <v>88</v>
      </c>
      <c r="F169" s="5">
        <v>0</v>
      </c>
      <c r="G169" s="5" cm="1">
        <f t="array" ref="G169">IF(OR(Table1[[#This Row],[Age]]=0,ISBLANK(Table1[[#This Row],[Age]])),ROUND(AVERAGE(_xlfn._xlws.FILTER(F$2:F$1144,F$2:F$1144&lt;&gt;0)),0),Table1[[#This Row],[Age]])</f>
        <v>31</v>
      </c>
      <c r="H16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69" s="6">
        <v>44827</v>
      </c>
      <c r="J169" s="5" t="s">
        <v>133</v>
      </c>
      <c r="K169" s="5" t="s">
        <v>65</v>
      </c>
      <c r="L169" s="7">
        <v>0.77</v>
      </c>
      <c r="M169" s="5">
        <v>1</v>
      </c>
      <c r="N169" s="5" t="s">
        <v>44</v>
      </c>
      <c r="O169" s="5">
        <f>Table1[[#This Row],[Progress (%)]]/10*10</f>
        <v>0.77</v>
      </c>
      <c r="P169" s="5">
        <f>Table1[[#This Row],[Progress(Decimal)]]*10+Table1[[#This Row],[Time_Spent (hrs)]]</f>
        <v>8.6999999999999993</v>
      </c>
      <c r="Q169" s="5" t="s">
        <v>34</v>
      </c>
      <c r="R169" s="5">
        <v>2</v>
      </c>
      <c r="S16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69" s="6">
        <v>44827</v>
      </c>
      <c r="U169" s="5" t="s">
        <v>36</v>
      </c>
      <c r="V169" s="5" t="s">
        <v>36</v>
      </c>
      <c r="W169" s="5" t="s">
        <v>36</v>
      </c>
      <c r="X169" s="5" t="s">
        <v>36</v>
      </c>
      <c r="Y169" s="5" t="s">
        <v>36</v>
      </c>
      <c r="Z169" s="5" t="s">
        <v>36</v>
      </c>
      <c r="AA169" s="8" t="s">
        <v>36</v>
      </c>
    </row>
    <row r="170" spans="1:27" x14ac:dyDescent="0.25">
      <c r="A170" s="4" t="s">
        <v>930</v>
      </c>
      <c r="B170" s="5" t="s">
        <v>931</v>
      </c>
      <c r="C170" s="5" t="s">
        <v>932</v>
      </c>
      <c r="D170" s="5" t="s">
        <v>40</v>
      </c>
      <c r="E170" s="5" t="s">
        <v>41</v>
      </c>
      <c r="F170" s="5">
        <v>0</v>
      </c>
      <c r="G170" s="5" cm="1">
        <f t="array" ref="G170">IF(OR(Table1[[#This Row],[Age]]=0,ISBLANK(Table1[[#This Row],[Age]])),ROUND(AVERAGE(_xlfn._xlws.FILTER(F$2:F$1144,F$2:F$1144&lt;&gt;0)),0),Table1[[#This Row],[Age]])</f>
        <v>31</v>
      </c>
      <c r="H17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70" s="6">
        <v>44829</v>
      </c>
      <c r="J170" s="5" t="s">
        <v>190</v>
      </c>
      <c r="K170" s="5" t="s">
        <v>125</v>
      </c>
      <c r="L170" s="7">
        <v>0.87</v>
      </c>
      <c r="M170" s="5">
        <v>0.75</v>
      </c>
      <c r="N170" s="5" t="s">
        <v>33</v>
      </c>
      <c r="O170" s="5">
        <f>Table1[[#This Row],[Progress (%)]]/10*10</f>
        <v>0.86999999999999988</v>
      </c>
      <c r="P170" s="5">
        <f>Table1[[#This Row],[Progress(Decimal)]]*10+Table1[[#This Row],[Time_Spent (hrs)]]</f>
        <v>9.4499999999999993</v>
      </c>
      <c r="Q170" s="5" t="s">
        <v>34</v>
      </c>
      <c r="R170" s="5">
        <v>3</v>
      </c>
      <c r="S17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70" s="6">
        <v>44829</v>
      </c>
      <c r="U170" s="6">
        <v>44836</v>
      </c>
      <c r="V170" s="6">
        <v>44843</v>
      </c>
      <c r="W170" s="6">
        <v>44850</v>
      </c>
      <c r="X170" s="5" t="s">
        <v>36</v>
      </c>
      <c r="Y170" s="5" t="s">
        <v>36</v>
      </c>
      <c r="Z170" s="5" t="s">
        <v>36</v>
      </c>
      <c r="AA170" s="8" t="s">
        <v>36</v>
      </c>
    </row>
    <row r="171" spans="1:27" x14ac:dyDescent="0.25">
      <c r="A171" s="4" t="s">
        <v>809</v>
      </c>
      <c r="B171" s="5" t="s">
        <v>810</v>
      </c>
      <c r="C171" s="5" t="s">
        <v>811</v>
      </c>
      <c r="D171" s="5" t="s">
        <v>40</v>
      </c>
      <c r="E171" s="5" t="s">
        <v>77</v>
      </c>
      <c r="F171" s="5">
        <v>31</v>
      </c>
      <c r="G171" s="5" cm="1">
        <f t="array" ref="G171">IF(OR(Table1[[#This Row],[Age]]=0,ISBLANK(Table1[[#This Row],[Age]])),ROUND(AVERAGE(_xlfn._xlws.FILTER(F$2:F$1144,F$2:F$1144&lt;&gt;0)),0),Table1[[#This Row],[Age]])</f>
        <v>31</v>
      </c>
      <c r="H17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71" s="6">
        <v>44830</v>
      </c>
      <c r="J171" s="5" t="s">
        <v>242</v>
      </c>
      <c r="K171" s="5" t="s">
        <v>32</v>
      </c>
      <c r="L171" s="7">
        <v>0.35</v>
      </c>
      <c r="M171" s="5">
        <v>0.75</v>
      </c>
      <c r="N171" s="5" t="s">
        <v>44</v>
      </c>
      <c r="O171" s="5">
        <f>Table1[[#This Row],[Progress (%)]]/10*10</f>
        <v>0.35</v>
      </c>
      <c r="P171" s="5">
        <f>Table1[[#This Row],[Progress(Decimal)]]*10+Table1[[#This Row],[Time_Spent (hrs)]]</f>
        <v>4.25</v>
      </c>
      <c r="Q171" s="5" t="s">
        <v>60</v>
      </c>
      <c r="R171" s="5">
        <v>5</v>
      </c>
      <c r="S17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71" s="6">
        <v>44830</v>
      </c>
      <c r="U171" s="6">
        <v>44837</v>
      </c>
      <c r="V171" s="6">
        <v>44844</v>
      </c>
      <c r="W171" s="6">
        <v>44851</v>
      </c>
      <c r="X171" s="6">
        <v>44858</v>
      </c>
      <c r="Y171" s="6">
        <v>44865</v>
      </c>
      <c r="Z171" s="6">
        <v>44872</v>
      </c>
      <c r="AA171" s="8" t="s">
        <v>36</v>
      </c>
    </row>
    <row r="172" spans="1:27" x14ac:dyDescent="0.25">
      <c r="A172" s="4" t="s">
        <v>2502</v>
      </c>
      <c r="B172" s="5" t="s">
        <v>2503</v>
      </c>
      <c r="C172" s="5" t="s">
        <v>2504</v>
      </c>
      <c r="D172" s="5" t="s">
        <v>40</v>
      </c>
      <c r="E172" s="5" t="s">
        <v>58</v>
      </c>
      <c r="F172" s="5">
        <v>0</v>
      </c>
      <c r="G172" s="5" cm="1">
        <f t="array" ref="G172">IF(OR(Table1[[#This Row],[Age]]=0,ISBLANK(Table1[[#This Row],[Age]])),ROUND(AVERAGE(_xlfn._xlws.FILTER(F$2:F$1144,F$2:F$1144&lt;&gt;0)),0),Table1[[#This Row],[Age]])</f>
        <v>31</v>
      </c>
      <c r="H17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72" s="6">
        <v>44830</v>
      </c>
      <c r="J172" s="5" t="s">
        <v>73</v>
      </c>
      <c r="K172" s="5" t="s">
        <v>43</v>
      </c>
      <c r="L172" s="7">
        <v>0.43</v>
      </c>
      <c r="M172" s="5">
        <v>1</v>
      </c>
      <c r="N172" s="5" t="s">
        <v>44</v>
      </c>
      <c r="O172" s="5">
        <f>Table1[[#This Row],[Progress (%)]]/10*10</f>
        <v>0.42999999999999994</v>
      </c>
      <c r="P172" s="5">
        <f>Table1[[#This Row],[Progress(Decimal)]]*10+Table1[[#This Row],[Time_Spent (hrs)]]</f>
        <v>5.2999999999999989</v>
      </c>
      <c r="Q172" s="5" t="s">
        <v>34</v>
      </c>
      <c r="R172" s="5">
        <v>4</v>
      </c>
      <c r="S17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72" s="6">
        <v>44830</v>
      </c>
      <c r="U172" s="6">
        <v>44837</v>
      </c>
      <c r="V172" s="6">
        <v>44844</v>
      </c>
      <c r="W172" s="6">
        <v>44851</v>
      </c>
      <c r="X172" s="6">
        <v>44858</v>
      </c>
      <c r="Y172" s="5" t="s">
        <v>36</v>
      </c>
      <c r="Z172" s="5" t="s">
        <v>36</v>
      </c>
      <c r="AA172" s="8" t="s">
        <v>36</v>
      </c>
    </row>
    <row r="173" spans="1:27" x14ac:dyDescent="0.25">
      <c r="A173" s="4" t="s">
        <v>1787</v>
      </c>
      <c r="B173" s="5" t="s">
        <v>1788</v>
      </c>
      <c r="C173" s="5" t="s">
        <v>1789</v>
      </c>
      <c r="D173" s="5" t="s">
        <v>40</v>
      </c>
      <c r="E173" s="5" t="s">
        <v>41</v>
      </c>
      <c r="F173" s="5">
        <v>31</v>
      </c>
      <c r="G173" s="5" cm="1">
        <f t="array" ref="G173">IF(OR(Table1[[#This Row],[Age]]=0,ISBLANK(Table1[[#This Row],[Age]])),ROUND(AVERAGE(_xlfn._xlws.FILTER(F$2:F$1144,F$2:F$1144&lt;&gt;0)),0),Table1[[#This Row],[Age]])</f>
        <v>31</v>
      </c>
      <c r="H17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73" s="6">
        <v>44831</v>
      </c>
      <c r="J173" s="5" t="s">
        <v>73</v>
      </c>
      <c r="K173" s="5" t="s">
        <v>43</v>
      </c>
      <c r="L173" s="7">
        <v>0.51</v>
      </c>
      <c r="M173" s="5">
        <v>0.75</v>
      </c>
      <c r="N173" s="5" t="s">
        <v>44</v>
      </c>
      <c r="O173" s="5">
        <f>Table1[[#This Row],[Progress (%)]]/10*10</f>
        <v>0.51</v>
      </c>
      <c r="P173" s="5">
        <f>Table1[[#This Row],[Progress(Decimal)]]*10+Table1[[#This Row],[Time_Spent (hrs)]]</f>
        <v>5.85</v>
      </c>
      <c r="Q173" s="5" t="s">
        <v>34</v>
      </c>
      <c r="R173" s="5">
        <v>5</v>
      </c>
      <c r="S17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73" s="6">
        <v>44831</v>
      </c>
      <c r="U173" s="6">
        <v>44838</v>
      </c>
      <c r="V173" s="5" t="s">
        <v>36</v>
      </c>
      <c r="W173" s="5" t="s">
        <v>36</v>
      </c>
      <c r="X173" s="5" t="s">
        <v>36</v>
      </c>
      <c r="Y173" s="5" t="s">
        <v>36</v>
      </c>
      <c r="Z173" s="5" t="s">
        <v>36</v>
      </c>
      <c r="AA173" s="8" t="s">
        <v>36</v>
      </c>
    </row>
    <row r="174" spans="1:27" x14ac:dyDescent="0.25">
      <c r="A174" s="4" t="s">
        <v>2136</v>
      </c>
      <c r="B174" s="5" t="s">
        <v>2137</v>
      </c>
      <c r="C174" s="5" t="s">
        <v>2138</v>
      </c>
      <c r="D174" s="5" t="s">
        <v>40</v>
      </c>
      <c r="E174" s="5" t="s">
        <v>41</v>
      </c>
      <c r="F174" s="5">
        <v>0</v>
      </c>
      <c r="G174" s="5" cm="1">
        <f t="array" ref="G174">IF(OR(Table1[[#This Row],[Age]]=0,ISBLANK(Table1[[#This Row],[Age]])),ROUND(AVERAGE(_xlfn._xlws.FILTER(F$2:F$1144,F$2:F$1144&lt;&gt;0)),0),Table1[[#This Row],[Age]])</f>
        <v>31</v>
      </c>
      <c r="H17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74" s="6">
        <v>44831</v>
      </c>
      <c r="J174" s="5" t="s">
        <v>48</v>
      </c>
      <c r="K174" s="5" t="s">
        <v>49</v>
      </c>
      <c r="L174" s="7">
        <v>0.87</v>
      </c>
      <c r="M174" s="5">
        <v>2</v>
      </c>
      <c r="N174" s="5" t="s">
        <v>33</v>
      </c>
      <c r="O174" s="5">
        <f>Table1[[#This Row],[Progress (%)]]/10*10</f>
        <v>0.86999999999999988</v>
      </c>
      <c r="P174" s="5">
        <f>Table1[[#This Row],[Progress(Decimal)]]*10+Table1[[#This Row],[Time_Spent (hrs)]]</f>
        <v>10.7</v>
      </c>
      <c r="Q174" s="5" t="s">
        <v>34</v>
      </c>
      <c r="R174" s="5">
        <v>0</v>
      </c>
      <c r="S17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74" s="6">
        <v>44831</v>
      </c>
      <c r="U174" s="6">
        <v>44838</v>
      </c>
      <c r="V174" s="6">
        <v>44845</v>
      </c>
      <c r="W174" s="6">
        <v>44852</v>
      </c>
      <c r="X174" s="6">
        <v>44859</v>
      </c>
      <c r="Y174" s="6">
        <v>44866</v>
      </c>
      <c r="Z174" s="6">
        <v>44873</v>
      </c>
      <c r="AA174" s="8" t="s">
        <v>36</v>
      </c>
    </row>
    <row r="175" spans="1:27" x14ac:dyDescent="0.25">
      <c r="A175" s="4" t="s">
        <v>2867</v>
      </c>
      <c r="B175" s="5" t="s">
        <v>2868</v>
      </c>
      <c r="C175" s="5" t="s">
        <v>2869</v>
      </c>
      <c r="D175" s="5" t="s">
        <v>40</v>
      </c>
      <c r="E175" s="5" t="s">
        <v>53</v>
      </c>
      <c r="F175" s="5"/>
      <c r="G175" s="5" cm="1">
        <f t="array" ref="G175">IF(OR(Table1[[#This Row],[Age]]=0,ISBLANK(Table1[[#This Row],[Age]])),ROUND(AVERAGE(_xlfn._xlws.FILTER(F$2:F$1144,F$2:F$1144&lt;&gt;0)),0),Table1[[#This Row],[Age]])</f>
        <v>31</v>
      </c>
      <c r="H17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75" s="6">
        <v>44831</v>
      </c>
      <c r="J175" s="5" t="s">
        <v>78</v>
      </c>
      <c r="K175" s="5" t="s">
        <v>49</v>
      </c>
      <c r="L175" s="7">
        <v>0.02</v>
      </c>
      <c r="M175" s="5">
        <v>2</v>
      </c>
      <c r="N175" s="5" t="s">
        <v>33</v>
      </c>
      <c r="O175" s="5">
        <f>Table1[[#This Row],[Progress (%)]]/10*10</f>
        <v>0.02</v>
      </c>
      <c r="P175" s="5">
        <f>Table1[[#This Row],[Progress(Decimal)]]*10+Table1[[#This Row],[Time_Spent (hrs)]]</f>
        <v>2.2000000000000002</v>
      </c>
      <c r="Q175" s="5" t="s">
        <v>60</v>
      </c>
      <c r="R175" s="5">
        <v>6</v>
      </c>
      <c r="S17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75" s="6">
        <v>44831</v>
      </c>
      <c r="U175" s="6">
        <v>44838</v>
      </c>
      <c r="V175" s="6">
        <v>44845</v>
      </c>
      <c r="W175" s="5" t="s">
        <v>36</v>
      </c>
      <c r="X175" s="5" t="s">
        <v>36</v>
      </c>
      <c r="Y175" s="5" t="s">
        <v>36</v>
      </c>
      <c r="Z175" s="5" t="s">
        <v>36</v>
      </c>
      <c r="AA175" s="8" t="s">
        <v>36</v>
      </c>
    </row>
    <row r="176" spans="1:27" x14ac:dyDescent="0.25">
      <c r="A176" s="4" t="s">
        <v>3230</v>
      </c>
      <c r="B176" s="5" t="s">
        <v>1973</v>
      </c>
      <c r="C176" s="5" t="s">
        <v>3231</v>
      </c>
      <c r="D176" s="5" t="s">
        <v>29</v>
      </c>
      <c r="E176" s="5" t="s">
        <v>41</v>
      </c>
      <c r="F176" s="5">
        <v>19</v>
      </c>
      <c r="G176" s="5" cm="1">
        <f t="array" ref="G176">IF(OR(Table1[[#This Row],[Age]]=0,ISBLANK(Table1[[#This Row],[Age]])),ROUND(AVERAGE(_xlfn._xlws.FILTER(F$2:F$1144,F$2:F$1144&lt;&gt;0)),0),Table1[[#This Row],[Age]])</f>
        <v>19</v>
      </c>
      <c r="H17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176" s="6">
        <v>44831</v>
      </c>
      <c r="J176" s="5" t="s">
        <v>190</v>
      </c>
      <c r="K176" s="5" t="s">
        <v>125</v>
      </c>
      <c r="L176" s="7">
        <v>0.03</v>
      </c>
      <c r="M176" s="5">
        <v>1</v>
      </c>
      <c r="N176" s="5" t="s">
        <v>33</v>
      </c>
      <c r="O176" s="5">
        <f>Table1[[#This Row],[Progress (%)]]/10*10</f>
        <v>0.03</v>
      </c>
      <c r="P176" s="5">
        <f>Table1[[#This Row],[Progress(Decimal)]]*10+Table1[[#This Row],[Time_Spent (hrs)]]</f>
        <v>1.3</v>
      </c>
      <c r="Q176" s="5" t="s">
        <v>60</v>
      </c>
      <c r="R176" s="5">
        <v>1</v>
      </c>
      <c r="S17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76" s="6">
        <v>44831</v>
      </c>
      <c r="U176" s="5" t="s">
        <v>36</v>
      </c>
      <c r="V176" s="5" t="s">
        <v>36</v>
      </c>
      <c r="W176" s="5" t="s">
        <v>36</v>
      </c>
      <c r="X176" s="5" t="s">
        <v>36</v>
      </c>
      <c r="Y176" s="5" t="s">
        <v>36</v>
      </c>
      <c r="Z176" s="5" t="s">
        <v>36</v>
      </c>
      <c r="AA176" s="8" t="s">
        <v>36</v>
      </c>
    </row>
    <row r="177" spans="1:27" x14ac:dyDescent="0.25">
      <c r="A177" s="4" t="s">
        <v>1247</v>
      </c>
      <c r="B177" s="5" t="s">
        <v>1248</v>
      </c>
      <c r="C177" s="5" t="s">
        <v>1249</v>
      </c>
      <c r="D177" s="5" t="s">
        <v>40</v>
      </c>
      <c r="E177" s="5" t="s">
        <v>41</v>
      </c>
      <c r="F177" s="5">
        <v>37</v>
      </c>
      <c r="G177" s="5" cm="1">
        <f t="array" ref="G177">IF(OR(Table1[[#This Row],[Age]]=0,ISBLANK(Table1[[#This Row],[Age]])),ROUND(AVERAGE(_xlfn._xlws.FILTER(F$2:F$1144,F$2:F$1144&lt;&gt;0)),0),Table1[[#This Row],[Age]])</f>
        <v>37</v>
      </c>
      <c r="H17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77" s="6">
        <v>44832</v>
      </c>
      <c r="J177" s="5" t="s">
        <v>124</v>
      </c>
      <c r="K177" s="5" t="s">
        <v>125</v>
      </c>
      <c r="L177" s="7">
        <v>0.56999999999999995</v>
      </c>
      <c r="M177" s="5">
        <v>1.5</v>
      </c>
      <c r="N177" s="5" t="s">
        <v>33</v>
      </c>
      <c r="O177" s="5">
        <f>Table1[[#This Row],[Progress (%)]]/10*10</f>
        <v>0.56999999999999995</v>
      </c>
      <c r="P177" s="5">
        <f>Table1[[#This Row],[Progress(Decimal)]]*10+Table1[[#This Row],[Time_Spent (hrs)]]</f>
        <v>7.1999999999999993</v>
      </c>
      <c r="Q177" s="5" t="s">
        <v>34</v>
      </c>
      <c r="R177" s="5">
        <v>0</v>
      </c>
      <c r="S17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77" s="6">
        <v>44832</v>
      </c>
      <c r="U177" s="6">
        <v>44839</v>
      </c>
      <c r="V177" s="5" t="s">
        <v>36</v>
      </c>
      <c r="W177" s="5" t="s">
        <v>36</v>
      </c>
      <c r="X177" s="5" t="s">
        <v>36</v>
      </c>
      <c r="Y177" s="5" t="s">
        <v>36</v>
      </c>
      <c r="Z177" s="5" t="s">
        <v>36</v>
      </c>
      <c r="AA177" s="8" t="s">
        <v>36</v>
      </c>
    </row>
    <row r="178" spans="1:27" x14ac:dyDescent="0.25">
      <c r="A178" s="4" t="s">
        <v>3287</v>
      </c>
      <c r="B178" s="5" t="s">
        <v>3288</v>
      </c>
      <c r="C178" s="5" t="s">
        <v>3289</v>
      </c>
      <c r="D178" s="5" t="s">
        <v>29</v>
      </c>
      <c r="E178" s="5" t="s">
        <v>53</v>
      </c>
      <c r="F178" s="5">
        <v>32</v>
      </c>
      <c r="G178" s="5" cm="1">
        <f t="array" ref="G178">IF(OR(Table1[[#This Row],[Age]]=0,ISBLANK(Table1[[#This Row],[Age]])),ROUND(AVERAGE(_xlfn._xlws.FILTER(F$2:F$1144,F$2:F$1144&lt;&gt;0)),0),Table1[[#This Row],[Age]])</f>
        <v>32</v>
      </c>
      <c r="H17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78" s="6">
        <v>44834</v>
      </c>
      <c r="J178" s="5" t="s">
        <v>190</v>
      </c>
      <c r="K178" s="5" t="s">
        <v>125</v>
      </c>
      <c r="L178" s="7">
        <v>0.26</v>
      </c>
      <c r="M178" s="5">
        <v>1.5</v>
      </c>
      <c r="N178" s="5" t="s">
        <v>44</v>
      </c>
      <c r="O178" s="5">
        <f>Table1[[#This Row],[Progress (%)]]/10*10</f>
        <v>0.26</v>
      </c>
      <c r="P178" s="5">
        <f>Table1[[#This Row],[Progress(Decimal)]]*10+Table1[[#This Row],[Time_Spent (hrs)]]</f>
        <v>4.0999999999999996</v>
      </c>
      <c r="Q178" s="5" t="s">
        <v>60</v>
      </c>
      <c r="R178" s="5">
        <v>2</v>
      </c>
      <c r="S17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78" s="6">
        <v>44834</v>
      </c>
      <c r="U178" s="5" t="s">
        <v>36</v>
      </c>
      <c r="V178" s="5" t="s">
        <v>36</v>
      </c>
      <c r="W178" s="5" t="s">
        <v>36</v>
      </c>
      <c r="X178" s="5" t="s">
        <v>36</v>
      </c>
      <c r="Y178" s="5" t="s">
        <v>36</v>
      </c>
      <c r="Z178" s="5" t="s">
        <v>36</v>
      </c>
      <c r="AA178" s="8" t="s">
        <v>36</v>
      </c>
    </row>
    <row r="179" spans="1:27" x14ac:dyDescent="0.25">
      <c r="A179" s="4" t="s">
        <v>3581</v>
      </c>
      <c r="B179" s="5" t="s">
        <v>3582</v>
      </c>
      <c r="C179" s="5" t="s">
        <v>3583</v>
      </c>
      <c r="D179" s="5" t="s">
        <v>40</v>
      </c>
      <c r="E179" s="5" t="s">
        <v>77</v>
      </c>
      <c r="F179" s="5">
        <v>0</v>
      </c>
      <c r="G179" s="5" cm="1">
        <f t="array" ref="G179">IF(OR(Table1[[#This Row],[Age]]=0,ISBLANK(Table1[[#This Row],[Age]])),ROUND(AVERAGE(_xlfn._xlws.FILTER(F$2:F$1144,F$2:F$1144&lt;&gt;0)),0),Table1[[#This Row],[Age]])</f>
        <v>31</v>
      </c>
      <c r="H17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79" s="6">
        <v>44835</v>
      </c>
      <c r="J179" s="5" t="s">
        <v>48</v>
      </c>
      <c r="K179" s="5" t="s">
        <v>49</v>
      </c>
      <c r="L179" s="7">
        <v>0.3</v>
      </c>
      <c r="M179" s="5">
        <v>2</v>
      </c>
      <c r="N179" s="5" t="s">
        <v>33</v>
      </c>
      <c r="O179" s="5">
        <f>Table1[[#This Row],[Progress (%)]]/10*10</f>
        <v>0.3</v>
      </c>
      <c r="P179" s="5">
        <f>Table1[[#This Row],[Progress(Decimal)]]*10+Table1[[#This Row],[Time_Spent (hrs)]]</f>
        <v>5</v>
      </c>
      <c r="Q179" s="5" t="s">
        <v>60</v>
      </c>
      <c r="R179" s="5">
        <v>5</v>
      </c>
      <c r="S17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79" s="6">
        <v>44835</v>
      </c>
      <c r="U179" s="6">
        <v>44842</v>
      </c>
      <c r="V179" s="6">
        <v>44849</v>
      </c>
      <c r="W179" s="6">
        <v>44856</v>
      </c>
      <c r="X179" s="6">
        <v>44863</v>
      </c>
      <c r="Y179" s="6">
        <v>44870</v>
      </c>
      <c r="Z179" s="5" t="s">
        <v>36</v>
      </c>
      <c r="AA179" s="8" t="s">
        <v>36</v>
      </c>
    </row>
    <row r="180" spans="1:27" x14ac:dyDescent="0.25">
      <c r="A180" s="4" t="s">
        <v>3459</v>
      </c>
      <c r="B180" s="5" t="s">
        <v>3460</v>
      </c>
      <c r="C180" s="5" t="s">
        <v>3461</v>
      </c>
      <c r="D180" s="5" t="s">
        <v>40</v>
      </c>
      <c r="E180" s="5" t="s">
        <v>58</v>
      </c>
      <c r="F180" s="5"/>
      <c r="G180" s="5" cm="1">
        <f t="array" ref="G180">IF(OR(Table1[[#This Row],[Age]]=0,ISBLANK(Table1[[#This Row],[Age]])),ROUND(AVERAGE(_xlfn._xlws.FILTER(F$2:F$1144,F$2:F$1144&lt;&gt;0)),0),Table1[[#This Row],[Age]])</f>
        <v>31</v>
      </c>
      <c r="H18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80" s="6">
        <v>44837</v>
      </c>
      <c r="J180" s="5" t="s">
        <v>124</v>
      </c>
      <c r="K180" s="5" t="s">
        <v>125</v>
      </c>
      <c r="L180" s="7">
        <v>0.88</v>
      </c>
      <c r="M180" s="5">
        <v>2</v>
      </c>
      <c r="N180" s="5" t="s">
        <v>44</v>
      </c>
      <c r="O180" s="5">
        <f>Table1[[#This Row],[Progress (%)]]/10*10</f>
        <v>0.87999999999999989</v>
      </c>
      <c r="P180" s="5">
        <f>Table1[[#This Row],[Progress(Decimal)]]*10+Table1[[#This Row],[Time_Spent (hrs)]]</f>
        <v>10.799999999999999</v>
      </c>
      <c r="Q180" s="5" t="s">
        <v>34</v>
      </c>
      <c r="R180" s="5">
        <v>3</v>
      </c>
      <c r="S18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80" s="6">
        <v>44837</v>
      </c>
      <c r="U180" s="6">
        <v>44844</v>
      </c>
      <c r="V180" s="5" t="s">
        <v>36</v>
      </c>
      <c r="W180" s="5" t="s">
        <v>36</v>
      </c>
      <c r="X180" s="5" t="s">
        <v>36</v>
      </c>
      <c r="Y180" s="5" t="s">
        <v>36</v>
      </c>
      <c r="Z180" s="5" t="s">
        <v>36</v>
      </c>
      <c r="AA180" s="8" t="s">
        <v>36</v>
      </c>
    </row>
    <row r="181" spans="1:27" x14ac:dyDescent="0.25">
      <c r="A181" s="4" t="s">
        <v>3555</v>
      </c>
      <c r="B181" s="5" t="s">
        <v>3556</v>
      </c>
      <c r="C181" s="5" t="s">
        <v>3557</v>
      </c>
      <c r="D181" s="5" t="s">
        <v>29</v>
      </c>
      <c r="E181" s="5" t="s">
        <v>41</v>
      </c>
      <c r="F181" s="5">
        <v>31</v>
      </c>
      <c r="G181" s="5" cm="1">
        <f t="array" ref="G181">IF(OR(Table1[[#This Row],[Age]]=0,ISBLANK(Table1[[#This Row],[Age]])),ROUND(AVERAGE(_xlfn._xlws.FILTER(F$2:F$1144,F$2:F$1144&lt;&gt;0)),0),Table1[[#This Row],[Age]])</f>
        <v>31</v>
      </c>
      <c r="H18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81" s="6">
        <v>44837</v>
      </c>
      <c r="J181" s="5" t="s">
        <v>54</v>
      </c>
      <c r="K181" s="5" t="s">
        <v>32</v>
      </c>
      <c r="L181" s="7">
        <v>0.35</v>
      </c>
      <c r="M181" s="5">
        <v>1.5</v>
      </c>
      <c r="N181" s="5" t="s">
        <v>33</v>
      </c>
      <c r="O181" s="5">
        <f>Table1[[#This Row],[Progress (%)]]/10*10</f>
        <v>0.35</v>
      </c>
      <c r="P181" s="5">
        <f>Table1[[#This Row],[Progress(Decimal)]]*10+Table1[[#This Row],[Time_Spent (hrs)]]</f>
        <v>5</v>
      </c>
      <c r="Q181" s="5" t="s">
        <v>60</v>
      </c>
      <c r="R181" s="5">
        <v>1</v>
      </c>
      <c r="S18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81" s="6">
        <v>44837</v>
      </c>
      <c r="U181" s="6">
        <v>44844</v>
      </c>
      <c r="V181" s="6">
        <v>44851</v>
      </c>
      <c r="W181" s="6">
        <v>44858</v>
      </c>
      <c r="X181" s="6">
        <v>44865</v>
      </c>
      <c r="Y181" s="6">
        <v>44872</v>
      </c>
      <c r="Z181" s="6">
        <v>44879</v>
      </c>
      <c r="AA181" s="8" t="s">
        <v>36</v>
      </c>
    </row>
    <row r="182" spans="1:27" x14ac:dyDescent="0.25">
      <c r="A182" s="4" t="s">
        <v>583</v>
      </c>
      <c r="B182" s="5" t="s">
        <v>584</v>
      </c>
      <c r="C182" s="5" t="s">
        <v>585</v>
      </c>
      <c r="D182" s="5" t="s">
        <v>40</v>
      </c>
      <c r="E182" s="5" t="s">
        <v>30</v>
      </c>
      <c r="F182" s="5">
        <v>0</v>
      </c>
      <c r="G182" s="5" cm="1">
        <f t="array" ref="G182">IF(OR(Table1[[#This Row],[Age]]=0,ISBLANK(Table1[[#This Row],[Age]])),ROUND(AVERAGE(_xlfn._xlws.FILTER(F$2:F$1144,F$2:F$1144&lt;&gt;0)),0),Table1[[#This Row],[Age]])</f>
        <v>31</v>
      </c>
      <c r="H18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82" s="6">
        <v>44840</v>
      </c>
      <c r="J182" s="5" t="s">
        <v>73</v>
      </c>
      <c r="K182" s="5" t="s">
        <v>43</v>
      </c>
      <c r="L182" s="7">
        <v>1</v>
      </c>
      <c r="M182" s="5">
        <v>1.5</v>
      </c>
      <c r="N182" s="5" t="s">
        <v>33</v>
      </c>
      <c r="O182" s="5">
        <f>Table1[[#This Row],[Progress (%)]]/10*10</f>
        <v>1</v>
      </c>
      <c r="P182" s="5">
        <f>Table1[[#This Row],[Progress(Decimal)]]*10+Table1[[#This Row],[Time_Spent (hrs)]]</f>
        <v>11.5</v>
      </c>
      <c r="Q182" s="5" t="s">
        <v>34</v>
      </c>
      <c r="R182" s="5">
        <v>4</v>
      </c>
      <c r="S18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82" s="6">
        <v>44840</v>
      </c>
      <c r="U182" s="6">
        <v>44847</v>
      </c>
      <c r="V182" s="6">
        <v>44854</v>
      </c>
      <c r="W182" s="6">
        <v>44861</v>
      </c>
      <c r="X182" s="6">
        <v>44868</v>
      </c>
      <c r="Y182" s="6">
        <v>44875</v>
      </c>
      <c r="Z182" s="5" t="s">
        <v>36</v>
      </c>
      <c r="AA182" s="8" t="s">
        <v>36</v>
      </c>
    </row>
    <row r="183" spans="1:27" x14ac:dyDescent="0.25">
      <c r="A183" s="4" t="s">
        <v>3490</v>
      </c>
      <c r="B183" s="5" t="s">
        <v>3491</v>
      </c>
      <c r="C183" s="5" t="s">
        <v>3492</v>
      </c>
      <c r="D183" s="5" t="s">
        <v>40</v>
      </c>
      <c r="E183" s="5" t="s">
        <v>30</v>
      </c>
      <c r="F183" s="5">
        <v>26</v>
      </c>
      <c r="G183" s="5" cm="1">
        <f t="array" ref="G183">IF(OR(Table1[[#This Row],[Age]]=0,ISBLANK(Table1[[#This Row],[Age]])),ROUND(AVERAGE(_xlfn._xlws.FILTER(F$2:F$1144,F$2:F$1144&lt;&gt;0)),0),Table1[[#This Row],[Age]])</f>
        <v>26</v>
      </c>
      <c r="H18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183" s="6">
        <v>44840</v>
      </c>
      <c r="J183" s="5" t="s">
        <v>89</v>
      </c>
      <c r="K183" s="5" t="s">
        <v>43</v>
      </c>
      <c r="L183" s="7">
        <v>0.83</v>
      </c>
      <c r="M183" s="5">
        <v>2</v>
      </c>
      <c r="N183" s="5" t="s">
        <v>44</v>
      </c>
      <c r="O183" s="5">
        <f>Table1[[#This Row],[Progress (%)]]/10*10</f>
        <v>0.82999999999999985</v>
      </c>
      <c r="P183" s="5">
        <f>Table1[[#This Row],[Progress(Decimal)]]*10+Table1[[#This Row],[Time_Spent (hrs)]]</f>
        <v>10.299999999999999</v>
      </c>
      <c r="Q183" s="5" t="s">
        <v>34</v>
      </c>
      <c r="R183" s="5">
        <v>6</v>
      </c>
      <c r="S18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83" s="6">
        <v>44840</v>
      </c>
      <c r="U183" s="6">
        <v>44847</v>
      </c>
      <c r="V183" s="6">
        <v>44854</v>
      </c>
      <c r="W183" s="6">
        <v>44861</v>
      </c>
      <c r="X183" s="6">
        <v>44868</v>
      </c>
      <c r="Y183" s="6">
        <v>44875</v>
      </c>
      <c r="Z183" s="6">
        <v>44882</v>
      </c>
      <c r="AA183" s="8" t="s">
        <v>3493</v>
      </c>
    </row>
    <row r="184" spans="1:27" x14ac:dyDescent="0.25">
      <c r="A184" s="4" t="s">
        <v>1016</v>
      </c>
      <c r="B184" s="5" t="s">
        <v>1017</v>
      </c>
      <c r="C184" s="5" t="s">
        <v>1018</v>
      </c>
      <c r="D184" s="5" t="s">
        <v>29</v>
      </c>
      <c r="E184" s="5" t="s">
        <v>58</v>
      </c>
      <c r="F184" s="5">
        <v>23</v>
      </c>
      <c r="G184" s="5" cm="1">
        <f t="array" ref="G184">IF(OR(Table1[[#This Row],[Age]]=0,ISBLANK(Table1[[#This Row],[Age]])),ROUND(AVERAGE(_xlfn._xlws.FILTER(F$2:F$1144,F$2:F$1144&lt;&gt;0)),0),Table1[[#This Row],[Age]])</f>
        <v>23</v>
      </c>
      <c r="H18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184" s="6">
        <v>44841</v>
      </c>
      <c r="J184" s="5" t="s">
        <v>73</v>
      </c>
      <c r="K184" s="5" t="s">
        <v>43</v>
      </c>
      <c r="L184" s="7">
        <v>0.36</v>
      </c>
      <c r="M184" s="5">
        <v>1</v>
      </c>
      <c r="N184" s="5" t="s">
        <v>44</v>
      </c>
      <c r="O184" s="5">
        <f>Table1[[#This Row],[Progress (%)]]/10*10</f>
        <v>0.36</v>
      </c>
      <c r="P184" s="5">
        <f>Table1[[#This Row],[Progress(Decimal)]]*10+Table1[[#This Row],[Time_Spent (hrs)]]</f>
        <v>4.5999999999999996</v>
      </c>
      <c r="Q184" s="5" t="s">
        <v>60</v>
      </c>
      <c r="R184" s="5">
        <v>1</v>
      </c>
      <c r="S18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84" s="6">
        <v>44841</v>
      </c>
      <c r="U184" s="5" t="s">
        <v>36</v>
      </c>
      <c r="V184" s="5" t="s">
        <v>36</v>
      </c>
      <c r="W184" s="5" t="s">
        <v>36</v>
      </c>
      <c r="X184" s="5" t="s">
        <v>36</v>
      </c>
      <c r="Y184" s="5" t="s">
        <v>36</v>
      </c>
      <c r="Z184" s="5" t="s">
        <v>36</v>
      </c>
      <c r="AA184" s="8" t="s">
        <v>36</v>
      </c>
    </row>
    <row r="185" spans="1:27" x14ac:dyDescent="0.25">
      <c r="A185" s="4" t="s">
        <v>1190</v>
      </c>
      <c r="B185" s="5" t="s">
        <v>1191</v>
      </c>
      <c r="C185" s="5" t="s">
        <v>1192</v>
      </c>
      <c r="D185" s="5" t="s">
        <v>40</v>
      </c>
      <c r="E185" s="5" t="s">
        <v>53</v>
      </c>
      <c r="F185" s="5"/>
      <c r="G185" s="5" cm="1">
        <f t="array" ref="G185">IF(OR(Table1[[#This Row],[Age]]=0,ISBLANK(Table1[[#This Row],[Age]])),ROUND(AVERAGE(_xlfn._xlws.FILTER(F$2:F$1144,F$2:F$1144&lt;&gt;0)),0),Table1[[#This Row],[Age]])</f>
        <v>31</v>
      </c>
      <c r="H18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85" s="6">
        <v>44843</v>
      </c>
      <c r="J185" s="5" t="s">
        <v>143</v>
      </c>
      <c r="K185" s="5" t="s">
        <v>125</v>
      </c>
      <c r="L185" s="7">
        <v>0.43</v>
      </c>
      <c r="M185" s="5">
        <v>2</v>
      </c>
      <c r="N185" s="5" t="s">
        <v>33</v>
      </c>
      <c r="O185" s="5">
        <f>Table1[[#This Row],[Progress (%)]]/10*10</f>
        <v>0.42999999999999994</v>
      </c>
      <c r="P185" s="5">
        <f>Table1[[#This Row],[Progress(Decimal)]]*10+Table1[[#This Row],[Time_Spent (hrs)]]</f>
        <v>6.2999999999999989</v>
      </c>
      <c r="Q185" s="5" t="s">
        <v>34</v>
      </c>
      <c r="R185" s="5">
        <v>1</v>
      </c>
      <c r="S18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85" s="6">
        <v>44843</v>
      </c>
      <c r="U185" s="6">
        <v>44850</v>
      </c>
      <c r="V185" s="6">
        <v>44857</v>
      </c>
      <c r="W185" s="6">
        <v>44864</v>
      </c>
      <c r="X185" s="6">
        <v>44871</v>
      </c>
      <c r="Y185" s="5" t="s">
        <v>36</v>
      </c>
      <c r="Z185" s="5" t="s">
        <v>36</v>
      </c>
      <c r="AA185" s="8" t="s">
        <v>36</v>
      </c>
    </row>
    <row r="186" spans="1:27" x14ac:dyDescent="0.25">
      <c r="A186" s="4" t="s">
        <v>1626</v>
      </c>
      <c r="B186" s="5" t="s">
        <v>1627</v>
      </c>
      <c r="C186" s="5" t="s">
        <v>1628</v>
      </c>
      <c r="D186" s="5" t="s">
        <v>29</v>
      </c>
      <c r="E186" s="5" t="s">
        <v>53</v>
      </c>
      <c r="F186" s="5">
        <v>24</v>
      </c>
      <c r="G186" s="5" cm="1">
        <f t="array" ref="G186">IF(OR(Table1[[#This Row],[Age]]=0,ISBLANK(Table1[[#This Row],[Age]])),ROUND(AVERAGE(_xlfn._xlws.FILTER(F$2:F$1144,F$2:F$1144&lt;&gt;0)),0),Table1[[#This Row],[Age]])</f>
        <v>24</v>
      </c>
      <c r="H18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186" s="6">
        <v>44843</v>
      </c>
      <c r="J186" s="5" t="s">
        <v>124</v>
      </c>
      <c r="K186" s="5" t="s">
        <v>125</v>
      </c>
      <c r="L186" s="7">
        <v>0.94</v>
      </c>
      <c r="M186" s="5">
        <v>2</v>
      </c>
      <c r="N186" s="5" t="s">
        <v>33</v>
      </c>
      <c r="O186" s="5">
        <f>Table1[[#This Row],[Progress (%)]]/10*10</f>
        <v>0.94</v>
      </c>
      <c r="P186" s="5">
        <f>Table1[[#This Row],[Progress(Decimal)]]*10+Table1[[#This Row],[Time_Spent (hrs)]]</f>
        <v>11.399999999999999</v>
      </c>
      <c r="Q186" s="5" t="s">
        <v>34</v>
      </c>
      <c r="R186" s="5">
        <v>2</v>
      </c>
      <c r="S18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86" s="6">
        <v>44843</v>
      </c>
      <c r="U186" s="6">
        <v>44850</v>
      </c>
      <c r="V186" s="6">
        <v>44857</v>
      </c>
      <c r="W186" s="6">
        <v>44864</v>
      </c>
      <c r="X186" s="6">
        <v>44871</v>
      </c>
      <c r="Y186" s="6">
        <v>44878</v>
      </c>
      <c r="Z186" s="6">
        <v>44885</v>
      </c>
      <c r="AA186" s="8" t="s">
        <v>36</v>
      </c>
    </row>
    <row r="187" spans="1:27" x14ac:dyDescent="0.25">
      <c r="A187" s="4" t="s">
        <v>1641</v>
      </c>
      <c r="B187" s="5" t="s">
        <v>1642</v>
      </c>
      <c r="C187" s="5" t="s">
        <v>1643</v>
      </c>
      <c r="D187" s="5" t="s">
        <v>40</v>
      </c>
      <c r="E187" s="5" t="s">
        <v>53</v>
      </c>
      <c r="F187" s="5">
        <v>20</v>
      </c>
      <c r="G187" s="5" cm="1">
        <f t="array" ref="G187">IF(OR(Table1[[#This Row],[Age]]=0,ISBLANK(Table1[[#This Row],[Age]])),ROUND(AVERAGE(_xlfn._xlws.FILTER(F$2:F$1144,F$2:F$1144&lt;&gt;0)),0),Table1[[#This Row],[Age]])</f>
        <v>20</v>
      </c>
      <c r="H18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187" s="6">
        <v>44843</v>
      </c>
      <c r="J187" s="5" t="s">
        <v>31</v>
      </c>
      <c r="K187" s="5" t="s">
        <v>32</v>
      </c>
      <c r="L187" s="7">
        <v>0.88</v>
      </c>
      <c r="M187" s="5">
        <v>1.5</v>
      </c>
      <c r="N187" s="5" t="s">
        <v>44</v>
      </c>
      <c r="O187" s="5">
        <f>Table1[[#This Row],[Progress (%)]]/10*10</f>
        <v>0.87999999999999989</v>
      </c>
      <c r="P187" s="5">
        <f>Table1[[#This Row],[Progress(Decimal)]]*10+Table1[[#This Row],[Time_Spent (hrs)]]</f>
        <v>10.299999999999999</v>
      </c>
      <c r="Q187" s="5" t="s">
        <v>34</v>
      </c>
      <c r="R187" s="5">
        <v>4</v>
      </c>
      <c r="S187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87" s="6">
        <v>44843</v>
      </c>
      <c r="U187" s="6">
        <v>44850</v>
      </c>
      <c r="V187" s="6">
        <v>44857</v>
      </c>
      <c r="W187" s="6">
        <v>44864</v>
      </c>
      <c r="X187" s="6">
        <v>44871</v>
      </c>
      <c r="Y187" s="6">
        <v>44878</v>
      </c>
      <c r="Z187" s="6">
        <v>44885</v>
      </c>
      <c r="AA187" s="8" t="s">
        <v>1644</v>
      </c>
    </row>
    <row r="188" spans="1:27" x14ac:dyDescent="0.25">
      <c r="A188" s="4" t="s">
        <v>2465</v>
      </c>
      <c r="B188" s="5" t="s">
        <v>2466</v>
      </c>
      <c r="C188" s="5" t="s">
        <v>2467</v>
      </c>
      <c r="D188" s="5" t="s">
        <v>40</v>
      </c>
      <c r="E188" s="5" t="s">
        <v>58</v>
      </c>
      <c r="F188" s="5"/>
      <c r="G188" s="5" cm="1">
        <f t="array" ref="G188">IF(OR(Table1[[#This Row],[Age]]=0,ISBLANK(Table1[[#This Row],[Age]])),ROUND(AVERAGE(_xlfn._xlws.FILTER(F$2:F$1144,F$2:F$1144&lt;&gt;0)),0),Table1[[#This Row],[Age]])</f>
        <v>31</v>
      </c>
      <c r="H18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88" s="6">
        <v>44843</v>
      </c>
      <c r="J188" s="5" t="s">
        <v>73</v>
      </c>
      <c r="K188" s="5" t="s">
        <v>43</v>
      </c>
      <c r="L188" s="7">
        <v>0.49</v>
      </c>
      <c r="M188" s="5">
        <v>1</v>
      </c>
      <c r="N188" s="5" t="s">
        <v>44</v>
      </c>
      <c r="O188" s="5">
        <f>Table1[[#This Row],[Progress (%)]]/10*10</f>
        <v>0.49</v>
      </c>
      <c r="P188" s="5">
        <f>Table1[[#This Row],[Progress(Decimal)]]*10+Table1[[#This Row],[Time_Spent (hrs)]]</f>
        <v>5.9</v>
      </c>
      <c r="Q188" s="5" t="s">
        <v>34</v>
      </c>
      <c r="R188" s="5">
        <v>0</v>
      </c>
      <c r="S18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88" s="6">
        <v>44843</v>
      </c>
      <c r="U188" s="6">
        <v>44850</v>
      </c>
      <c r="V188" s="6">
        <v>44857</v>
      </c>
      <c r="W188" s="6">
        <v>44864</v>
      </c>
      <c r="X188" s="6">
        <v>44871</v>
      </c>
      <c r="Y188" s="6">
        <v>44878</v>
      </c>
      <c r="Z188" s="5" t="s">
        <v>36</v>
      </c>
      <c r="AA188" s="8" t="s">
        <v>36</v>
      </c>
    </row>
    <row r="189" spans="1:27" x14ac:dyDescent="0.25">
      <c r="A189" s="4" t="s">
        <v>1439</v>
      </c>
      <c r="B189" s="5" t="s">
        <v>1440</v>
      </c>
      <c r="C189" s="5" t="s">
        <v>1441</v>
      </c>
      <c r="D189" s="5" t="s">
        <v>40</v>
      </c>
      <c r="E189" s="5" t="s">
        <v>88</v>
      </c>
      <c r="F189" s="5">
        <v>36</v>
      </c>
      <c r="G189" s="5" cm="1">
        <f t="array" ref="G189">IF(OR(Table1[[#This Row],[Age]]=0,ISBLANK(Table1[[#This Row],[Age]])),ROUND(AVERAGE(_xlfn._xlws.FILTER(F$2:F$1144,F$2:F$1144&lt;&gt;0)),0),Table1[[#This Row],[Age]])</f>
        <v>36</v>
      </c>
      <c r="H18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89" s="6">
        <v>44844</v>
      </c>
      <c r="J189" s="5" t="s">
        <v>73</v>
      </c>
      <c r="K189" s="5" t="s">
        <v>43</v>
      </c>
      <c r="L189" s="7">
        <v>0.54</v>
      </c>
      <c r="M189" s="5">
        <v>2</v>
      </c>
      <c r="N189" s="5" t="s">
        <v>44</v>
      </c>
      <c r="O189" s="5">
        <f>Table1[[#This Row],[Progress (%)]]/10*10</f>
        <v>0.54</v>
      </c>
      <c r="P189" s="5">
        <f>Table1[[#This Row],[Progress(Decimal)]]*10+Table1[[#This Row],[Time_Spent (hrs)]]</f>
        <v>7.4</v>
      </c>
      <c r="Q189" s="5" t="s">
        <v>34</v>
      </c>
      <c r="R189" s="5">
        <v>0</v>
      </c>
      <c r="S18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89" s="6">
        <v>44844</v>
      </c>
      <c r="U189" s="6">
        <v>44851</v>
      </c>
      <c r="V189" s="6">
        <v>44858</v>
      </c>
      <c r="W189" s="6">
        <v>44865</v>
      </c>
      <c r="X189" s="6">
        <v>44872</v>
      </c>
      <c r="Y189" s="6">
        <v>44879</v>
      </c>
      <c r="Z189" s="6">
        <v>44886</v>
      </c>
      <c r="AA189" s="8" t="s">
        <v>1442</v>
      </c>
    </row>
    <row r="190" spans="1:27" x14ac:dyDescent="0.25">
      <c r="A190" s="4" t="s">
        <v>2708</v>
      </c>
      <c r="B190" s="5" t="s">
        <v>2709</v>
      </c>
      <c r="C190" s="5" t="s">
        <v>2710</v>
      </c>
      <c r="D190" s="5" t="s">
        <v>29</v>
      </c>
      <c r="E190" s="5" t="s">
        <v>58</v>
      </c>
      <c r="F190" s="5">
        <v>0</v>
      </c>
      <c r="G190" s="5" cm="1">
        <f t="array" ref="G190">IF(OR(Table1[[#This Row],[Age]]=0,ISBLANK(Table1[[#This Row],[Age]])),ROUND(AVERAGE(_xlfn._xlws.FILTER(F$2:F$1144,F$2:F$1144&lt;&gt;0)),0),Table1[[#This Row],[Age]])</f>
        <v>31</v>
      </c>
      <c r="H19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90" s="6">
        <v>44844</v>
      </c>
      <c r="J190" s="5" t="s">
        <v>89</v>
      </c>
      <c r="K190" s="5" t="s">
        <v>43</v>
      </c>
      <c r="L190" s="7">
        <v>0</v>
      </c>
      <c r="M190" s="5">
        <v>1.5</v>
      </c>
      <c r="N190" s="5" t="s">
        <v>33</v>
      </c>
      <c r="O190" s="5">
        <f>Table1[[#This Row],[Progress (%)]]/10*10</f>
        <v>0</v>
      </c>
      <c r="P190" s="5">
        <f>Table1[[#This Row],[Progress(Decimal)]]*10+Table1[[#This Row],[Time_Spent (hrs)]]</f>
        <v>1.5</v>
      </c>
      <c r="Q190" s="5" t="s">
        <v>60</v>
      </c>
      <c r="R190" s="5">
        <v>3</v>
      </c>
      <c r="S19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90" s="6">
        <v>44844</v>
      </c>
      <c r="U190" s="6">
        <v>44851</v>
      </c>
      <c r="V190" s="6">
        <v>44858</v>
      </c>
      <c r="W190" s="6">
        <v>44865</v>
      </c>
      <c r="X190" s="6">
        <v>44872</v>
      </c>
      <c r="Y190" s="6">
        <v>44879</v>
      </c>
      <c r="Z190" s="6">
        <v>44886</v>
      </c>
      <c r="AA190" s="8" t="s">
        <v>36</v>
      </c>
    </row>
    <row r="191" spans="1:27" x14ac:dyDescent="0.25">
      <c r="A191" s="4" t="s">
        <v>3455</v>
      </c>
      <c r="B191" s="5" t="s">
        <v>3456</v>
      </c>
      <c r="C191" s="5" t="s">
        <v>3457</v>
      </c>
      <c r="D191" s="5" t="s">
        <v>40</v>
      </c>
      <c r="E191" s="5" t="s">
        <v>58</v>
      </c>
      <c r="F191" s="5"/>
      <c r="G191" s="5" cm="1">
        <f t="array" ref="G191">IF(OR(Table1[[#This Row],[Age]]=0,ISBLANK(Table1[[#This Row],[Age]])),ROUND(AVERAGE(_xlfn._xlws.FILTER(F$2:F$1144,F$2:F$1144&lt;&gt;0)),0),Table1[[#This Row],[Age]])</f>
        <v>31</v>
      </c>
      <c r="H19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91" s="6">
        <v>44845</v>
      </c>
      <c r="J191" s="5" t="s">
        <v>143</v>
      </c>
      <c r="K191" s="5" t="s">
        <v>125</v>
      </c>
      <c r="L191" s="7">
        <v>0.37</v>
      </c>
      <c r="M191" s="5">
        <v>1.5</v>
      </c>
      <c r="N191" s="5" t="s">
        <v>44</v>
      </c>
      <c r="O191" s="5">
        <f>Table1[[#This Row],[Progress (%)]]/10*10</f>
        <v>0.37</v>
      </c>
      <c r="P191" s="5">
        <f>Table1[[#This Row],[Progress(Decimal)]]*10+Table1[[#This Row],[Time_Spent (hrs)]]</f>
        <v>5.2</v>
      </c>
      <c r="Q191" s="5" t="s">
        <v>34</v>
      </c>
      <c r="R191" s="5">
        <v>5</v>
      </c>
      <c r="S19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91" s="6">
        <v>44845</v>
      </c>
      <c r="U191" s="6">
        <v>44852</v>
      </c>
      <c r="V191" s="6">
        <v>44859</v>
      </c>
      <c r="W191" s="6">
        <v>44866</v>
      </c>
      <c r="X191" s="6">
        <v>44873</v>
      </c>
      <c r="Y191" s="6">
        <v>44880</v>
      </c>
      <c r="Z191" s="6">
        <v>44887</v>
      </c>
      <c r="AA191" s="8" t="s">
        <v>3458</v>
      </c>
    </row>
    <row r="192" spans="1:27" x14ac:dyDescent="0.25">
      <c r="A192" s="4" t="s">
        <v>2763</v>
      </c>
      <c r="B192" s="5" t="s">
        <v>2764</v>
      </c>
      <c r="C192" s="5" t="s">
        <v>2765</v>
      </c>
      <c r="D192" s="5" t="s">
        <v>40</v>
      </c>
      <c r="E192" s="5" t="s">
        <v>77</v>
      </c>
      <c r="F192" s="5">
        <v>35</v>
      </c>
      <c r="G192" s="5" cm="1">
        <f t="array" ref="G192">IF(OR(Table1[[#This Row],[Age]]=0,ISBLANK(Table1[[#This Row],[Age]])),ROUND(AVERAGE(_xlfn._xlws.FILTER(F$2:F$1144,F$2:F$1144&lt;&gt;0)),0),Table1[[#This Row],[Age]])</f>
        <v>35</v>
      </c>
      <c r="H19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92" s="6">
        <v>44846</v>
      </c>
      <c r="J192" s="5" t="s">
        <v>59</v>
      </c>
      <c r="K192" s="5" t="s">
        <v>49</v>
      </c>
      <c r="L192" s="7">
        <v>0.93</v>
      </c>
      <c r="M192" s="5">
        <v>0.75</v>
      </c>
      <c r="N192" s="5" t="s">
        <v>33</v>
      </c>
      <c r="O192" s="5">
        <f>Table1[[#This Row],[Progress (%)]]/10*10</f>
        <v>0.92999999999999994</v>
      </c>
      <c r="P192" s="5">
        <f>Table1[[#This Row],[Progress(Decimal)]]*10+Table1[[#This Row],[Time_Spent (hrs)]]</f>
        <v>10.049999999999999</v>
      </c>
      <c r="Q192" s="5" t="s">
        <v>34</v>
      </c>
      <c r="R192" s="5">
        <v>1</v>
      </c>
      <c r="S19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92" s="6">
        <v>44846</v>
      </c>
      <c r="U192" s="5" t="s">
        <v>36</v>
      </c>
      <c r="V192" s="5" t="s">
        <v>36</v>
      </c>
      <c r="W192" s="5" t="s">
        <v>36</v>
      </c>
      <c r="X192" s="5" t="s">
        <v>36</v>
      </c>
      <c r="Y192" s="5" t="s">
        <v>36</v>
      </c>
      <c r="Z192" s="5" t="s">
        <v>36</v>
      </c>
      <c r="AA192" s="8" t="s">
        <v>36</v>
      </c>
    </row>
    <row r="193" spans="1:27" x14ac:dyDescent="0.25">
      <c r="A193" s="4" t="s">
        <v>519</v>
      </c>
      <c r="B193" s="5" t="s">
        <v>520</v>
      </c>
      <c r="C193" s="5" t="s">
        <v>521</v>
      </c>
      <c r="D193" s="5" t="s">
        <v>29</v>
      </c>
      <c r="E193" s="5" t="s">
        <v>41</v>
      </c>
      <c r="F193" s="5"/>
      <c r="G193" s="5" cm="1">
        <f t="array" ref="G193">IF(OR(Table1[[#This Row],[Age]]=0,ISBLANK(Table1[[#This Row],[Age]])),ROUND(AVERAGE(_xlfn._xlws.FILTER(F$2:F$1144,F$2:F$1144&lt;&gt;0)),0),Table1[[#This Row],[Age]])</f>
        <v>31</v>
      </c>
      <c r="H19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93" s="6">
        <v>44847</v>
      </c>
      <c r="J193" s="5" t="s">
        <v>105</v>
      </c>
      <c r="K193" s="5" t="s">
        <v>65</v>
      </c>
      <c r="L193" s="7">
        <v>0.32</v>
      </c>
      <c r="M193" s="5">
        <v>1</v>
      </c>
      <c r="N193" s="5" t="s">
        <v>44</v>
      </c>
      <c r="O193" s="5">
        <f>Table1[[#This Row],[Progress (%)]]/10*10</f>
        <v>0.32</v>
      </c>
      <c r="P193" s="5">
        <f>Table1[[#This Row],[Progress(Decimal)]]*10+Table1[[#This Row],[Time_Spent (hrs)]]</f>
        <v>4.2</v>
      </c>
      <c r="Q193" s="5" t="s">
        <v>60</v>
      </c>
      <c r="R193" s="5">
        <v>6</v>
      </c>
      <c r="S19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93" s="6">
        <v>44847</v>
      </c>
      <c r="U193" s="6">
        <v>44854</v>
      </c>
      <c r="V193" s="6">
        <v>44861</v>
      </c>
      <c r="W193" s="6">
        <v>44868</v>
      </c>
      <c r="X193" s="6">
        <v>44875</v>
      </c>
      <c r="Y193" s="5" t="s">
        <v>36</v>
      </c>
      <c r="Z193" s="5" t="s">
        <v>36</v>
      </c>
      <c r="AA193" s="8" t="s">
        <v>36</v>
      </c>
    </row>
    <row r="194" spans="1:27" x14ac:dyDescent="0.25">
      <c r="A194" s="4" t="s">
        <v>1187</v>
      </c>
      <c r="B194" s="5" t="s">
        <v>1188</v>
      </c>
      <c r="C194" s="5" t="s">
        <v>1189</v>
      </c>
      <c r="D194" s="5" t="s">
        <v>40</v>
      </c>
      <c r="E194" s="5" t="s">
        <v>58</v>
      </c>
      <c r="F194" s="5">
        <v>0</v>
      </c>
      <c r="G194" s="5" cm="1">
        <f t="array" ref="G194">IF(OR(Table1[[#This Row],[Age]]=0,ISBLANK(Table1[[#This Row],[Age]])),ROUND(AVERAGE(_xlfn._xlws.FILTER(F$2:F$1144,F$2:F$1144&lt;&gt;0)),0),Table1[[#This Row],[Age]])</f>
        <v>31</v>
      </c>
      <c r="H19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94" s="6">
        <v>44847</v>
      </c>
      <c r="J194" s="5" t="s">
        <v>89</v>
      </c>
      <c r="K194" s="5" t="s">
        <v>43</v>
      </c>
      <c r="L194" s="7">
        <v>0.41</v>
      </c>
      <c r="M194" s="5">
        <v>0.75</v>
      </c>
      <c r="N194" s="5" t="s">
        <v>44</v>
      </c>
      <c r="O194" s="5">
        <f>Table1[[#This Row],[Progress (%)]]/10*10</f>
        <v>0.40999999999999992</v>
      </c>
      <c r="P194" s="5">
        <f>Table1[[#This Row],[Progress(Decimal)]]*10+Table1[[#This Row],[Time_Spent (hrs)]]</f>
        <v>4.8499999999999996</v>
      </c>
      <c r="Q194" s="5" t="s">
        <v>60</v>
      </c>
      <c r="R194" s="5">
        <v>5</v>
      </c>
      <c r="S19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94" s="6">
        <v>44847</v>
      </c>
      <c r="U194" s="6">
        <v>44854</v>
      </c>
      <c r="V194" s="6">
        <v>44861</v>
      </c>
      <c r="W194" s="6">
        <v>44868</v>
      </c>
      <c r="X194" s="6">
        <v>44875</v>
      </c>
      <c r="Y194" s="6">
        <v>44882</v>
      </c>
      <c r="Z194" s="5" t="s">
        <v>36</v>
      </c>
      <c r="AA194" s="8" t="s">
        <v>36</v>
      </c>
    </row>
    <row r="195" spans="1:27" x14ac:dyDescent="0.25">
      <c r="A195" s="4" t="s">
        <v>1687</v>
      </c>
      <c r="B195" s="5" t="s">
        <v>1688</v>
      </c>
      <c r="C195" s="5" t="s">
        <v>1689</v>
      </c>
      <c r="D195" s="5" t="s">
        <v>29</v>
      </c>
      <c r="E195" s="5" t="s">
        <v>58</v>
      </c>
      <c r="F195" s="5">
        <v>43</v>
      </c>
      <c r="G195" s="5" cm="1">
        <f t="array" ref="G195">IF(OR(Table1[[#This Row],[Age]]=0,ISBLANK(Table1[[#This Row],[Age]])),ROUND(AVERAGE(_xlfn._xlws.FILTER(F$2:F$1144,F$2:F$1144&lt;&gt;0)),0),Table1[[#This Row],[Age]])</f>
        <v>43</v>
      </c>
      <c r="H19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195" s="6">
        <v>44847</v>
      </c>
      <c r="J195" s="5" t="s">
        <v>242</v>
      </c>
      <c r="K195" s="5" t="s">
        <v>32</v>
      </c>
      <c r="L195" s="7">
        <v>0.1</v>
      </c>
      <c r="M195" s="5">
        <v>2</v>
      </c>
      <c r="N195" s="5" t="s">
        <v>44</v>
      </c>
      <c r="O195" s="5">
        <f>Table1[[#This Row],[Progress (%)]]/10*10</f>
        <v>0.1</v>
      </c>
      <c r="P195" s="5">
        <f>Table1[[#This Row],[Progress(Decimal)]]*10+Table1[[#This Row],[Time_Spent (hrs)]]</f>
        <v>3</v>
      </c>
      <c r="Q195" s="5" t="s">
        <v>60</v>
      </c>
      <c r="R195" s="5">
        <v>6</v>
      </c>
      <c r="S19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95" s="6">
        <v>44847</v>
      </c>
      <c r="U195" s="6">
        <v>44854</v>
      </c>
      <c r="V195" s="6">
        <v>44861</v>
      </c>
      <c r="W195" s="6">
        <v>44868</v>
      </c>
      <c r="X195" s="6">
        <v>44875</v>
      </c>
      <c r="Y195" s="5" t="s">
        <v>36</v>
      </c>
      <c r="Z195" s="5" t="s">
        <v>36</v>
      </c>
      <c r="AA195" s="8" t="s">
        <v>36</v>
      </c>
    </row>
    <row r="196" spans="1:27" x14ac:dyDescent="0.25">
      <c r="A196" s="4" t="s">
        <v>311</v>
      </c>
      <c r="B196" s="5" t="s">
        <v>312</v>
      </c>
      <c r="C196" s="5" t="s">
        <v>313</v>
      </c>
      <c r="D196" s="5" t="s">
        <v>29</v>
      </c>
      <c r="E196" s="5" t="s">
        <v>58</v>
      </c>
      <c r="F196" s="5"/>
      <c r="G196" s="5" cm="1">
        <f t="array" ref="G196">IF(OR(Table1[[#This Row],[Age]]=0,ISBLANK(Table1[[#This Row],[Age]])),ROUND(AVERAGE(_xlfn._xlws.FILTER(F$2:F$1144,F$2:F$1144&lt;&gt;0)),0),Table1[[#This Row],[Age]])</f>
        <v>31</v>
      </c>
      <c r="H19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96" s="6">
        <v>44849</v>
      </c>
      <c r="J196" s="5" t="s">
        <v>73</v>
      </c>
      <c r="K196" s="5" t="s">
        <v>43</v>
      </c>
      <c r="L196" s="7">
        <v>0.16</v>
      </c>
      <c r="M196" s="5">
        <v>1.5</v>
      </c>
      <c r="N196" s="5" t="s">
        <v>44</v>
      </c>
      <c r="O196" s="5">
        <f>Table1[[#This Row],[Progress (%)]]/10*10</f>
        <v>0.16</v>
      </c>
      <c r="P196" s="5">
        <f>Table1[[#This Row],[Progress(Decimal)]]*10+Table1[[#This Row],[Time_Spent (hrs)]]</f>
        <v>3.1</v>
      </c>
      <c r="Q196" s="5" t="s">
        <v>60</v>
      </c>
      <c r="R196" s="5">
        <v>0</v>
      </c>
      <c r="S19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96" s="6">
        <v>44849</v>
      </c>
      <c r="U196" s="5" t="s">
        <v>36</v>
      </c>
      <c r="V196" s="5" t="s">
        <v>36</v>
      </c>
      <c r="W196" s="5" t="s">
        <v>36</v>
      </c>
      <c r="X196" s="5" t="s">
        <v>36</v>
      </c>
      <c r="Y196" s="5" t="s">
        <v>36</v>
      </c>
      <c r="Z196" s="5" t="s">
        <v>36</v>
      </c>
      <c r="AA196" s="8" t="s">
        <v>36</v>
      </c>
    </row>
    <row r="197" spans="1:27" x14ac:dyDescent="0.25">
      <c r="A197" s="4" t="s">
        <v>2532</v>
      </c>
      <c r="B197" s="5" t="s">
        <v>202</v>
      </c>
      <c r="C197" s="5" t="s">
        <v>2533</v>
      </c>
      <c r="D197" s="5" t="s">
        <v>40</v>
      </c>
      <c r="E197" s="5" t="s">
        <v>30</v>
      </c>
      <c r="F197" s="5">
        <v>0</v>
      </c>
      <c r="G197" s="5" cm="1">
        <f t="array" ref="G197">IF(OR(Table1[[#This Row],[Age]]=0,ISBLANK(Table1[[#This Row],[Age]])),ROUND(AVERAGE(_xlfn._xlws.FILTER(F$2:F$1144,F$2:F$1144&lt;&gt;0)),0),Table1[[#This Row],[Age]])</f>
        <v>31</v>
      </c>
      <c r="H19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97" s="6">
        <v>44849</v>
      </c>
      <c r="J197" s="5" t="s">
        <v>48</v>
      </c>
      <c r="K197" s="5" t="s">
        <v>49</v>
      </c>
      <c r="L197" s="7">
        <v>0.75</v>
      </c>
      <c r="M197" s="5">
        <v>2</v>
      </c>
      <c r="N197" s="5" t="s">
        <v>44</v>
      </c>
      <c r="O197" s="5">
        <f>Table1[[#This Row],[Progress (%)]]/10*10</f>
        <v>0.75</v>
      </c>
      <c r="P197" s="5">
        <f>Table1[[#This Row],[Progress(Decimal)]]*10+Table1[[#This Row],[Time_Spent (hrs)]]</f>
        <v>9.5</v>
      </c>
      <c r="Q197" s="5" t="s">
        <v>34</v>
      </c>
      <c r="R197" s="5">
        <v>2</v>
      </c>
      <c r="S19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97" s="6">
        <v>44849</v>
      </c>
      <c r="U197" s="6">
        <v>44856</v>
      </c>
      <c r="V197" s="6">
        <v>44863</v>
      </c>
      <c r="W197" s="6">
        <v>44870</v>
      </c>
      <c r="X197" s="6">
        <v>44877</v>
      </c>
      <c r="Y197" s="6">
        <v>44884</v>
      </c>
      <c r="Z197" s="5" t="s">
        <v>36</v>
      </c>
      <c r="AA197" s="8" t="s">
        <v>36</v>
      </c>
    </row>
    <row r="198" spans="1:27" x14ac:dyDescent="0.25">
      <c r="A198" s="4" t="s">
        <v>1609</v>
      </c>
      <c r="B198" s="5" t="s">
        <v>1610</v>
      </c>
      <c r="C198" s="5" t="s">
        <v>1611</v>
      </c>
      <c r="D198" s="5" t="s">
        <v>40</v>
      </c>
      <c r="E198" s="5" t="s">
        <v>88</v>
      </c>
      <c r="F198" s="5">
        <v>31</v>
      </c>
      <c r="G198" s="5" cm="1">
        <f t="array" ref="G198">IF(OR(Table1[[#This Row],[Age]]=0,ISBLANK(Table1[[#This Row],[Age]])),ROUND(AVERAGE(_xlfn._xlws.FILTER(F$2:F$1144,F$2:F$1144&lt;&gt;0)),0),Table1[[#This Row],[Age]])</f>
        <v>31</v>
      </c>
      <c r="H19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98" s="6">
        <v>44850</v>
      </c>
      <c r="J198" s="5" t="s">
        <v>59</v>
      </c>
      <c r="K198" s="5" t="s">
        <v>49</v>
      </c>
      <c r="L198" s="7">
        <v>0.98</v>
      </c>
      <c r="M198" s="5">
        <v>1.5</v>
      </c>
      <c r="N198" s="5" t="s">
        <v>33</v>
      </c>
      <c r="O198" s="5">
        <f>Table1[[#This Row],[Progress (%)]]/10*10</f>
        <v>0.98</v>
      </c>
      <c r="P198" s="5">
        <f>Table1[[#This Row],[Progress(Decimal)]]*10+Table1[[#This Row],[Time_Spent (hrs)]]</f>
        <v>11.3</v>
      </c>
      <c r="Q198" s="5" t="s">
        <v>34</v>
      </c>
      <c r="R198" s="5">
        <v>6</v>
      </c>
      <c r="S19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98" s="6">
        <v>44850</v>
      </c>
      <c r="U198" s="6">
        <v>44857</v>
      </c>
      <c r="V198" s="5" t="s">
        <v>36</v>
      </c>
      <c r="W198" s="5" t="s">
        <v>36</v>
      </c>
      <c r="X198" s="5" t="s">
        <v>36</v>
      </c>
      <c r="Y198" s="5" t="s">
        <v>36</v>
      </c>
      <c r="Z198" s="5" t="s">
        <v>36</v>
      </c>
      <c r="AA198" s="8" t="s">
        <v>36</v>
      </c>
    </row>
    <row r="199" spans="1:27" x14ac:dyDescent="0.25">
      <c r="A199" s="4" t="s">
        <v>1748</v>
      </c>
      <c r="B199" s="5" t="s">
        <v>1749</v>
      </c>
      <c r="C199" s="5" t="s">
        <v>1750</v>
      </c>
      <c r="D199" s="5" t="s">
        <v>29</v>
      </c>
      <c r="E199" s="5" t="s">
        <v>30</v>
      </c>
      <c r="F199" s="5">
        <v>42</v>
      </c>
      <c r="G199" s="5" cm="1">
        <f t="array" ref="G199">IF(OR(Table1[[#This Row],[Age]]=0,ISBLANK(Table1[[#This Row],[Age]])),ROUND(AVERAGE(_xlfn._xlws.FILTER(F$2:F$1144,F$2:F$1144&lt;&gt;0)),0),Table1[[#This Row],[Age]])</f>
        <v>42</v>
      </c>
      <c r="H19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199" s="6">
        <v>44850</v>
      </c>
      <c r="J199" s="5" t="s">
        <v>124</v>
      </c>
      <c r="K199" s="5" t="s">
        <v>125</v>
      </c>
      <c r="L199" s="7">
        <v>0.69</v>
      </c>
      <c r="M199" s="5">
        <v>2</v>
      </c>
      <c r="N199" s="5" t="s">
        <v>44</v>
      </c>
      <c r="O199" s="5">
        <f>Table1[[#This Row],[Progress (%)]]/10*10</f>
        <v>0.69</v>
      </c>
      <c r="P199" s="5">
        <f>Table1[[#This Row],[Progress(Decimal)]]*10+Table1[[#This Row],[Time_Spent (hrs)]]</f>
        <v>8.8999999999999986</v>
      </c>
      <c r="Q199" s="5" t="s">
        <v>34</v>
      </c>
      <c r="R199" s="5">
        <v>5</v>
      </c>
      <c r="S19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99" s="6">
        <v>44850</v>
      </c>
      <c r="U199" s="6">
        <v>44857</v>
      </c>
      <c r="V199" s="6">
        <v>44864</v>
      </c>
      <c r="W199" s="6">
        <v>44871</v>
      </c>
      <c r="X199" s="6">
        <v>44878</v>
      </c>
      <c r="Y199" s="6">
        <v>44885</v>
      </c>
      <c r="Z199" s="6">
        <v>44892</v>
      </c>
      <c r="AA199" s="8" t="s">
        <v>36</v>
      </c>
    </row>
    <row r="200" spans="1:27" x14ac:dyDescent="0.25">
      <c r="A200" s="4" t="s">
        <v>436</v>
      </c>
      <c r="B200" s="5" t="s">
        <v>437</v>
      </c>
      <c r="C200" s="5" t="s">
        <v>438</v>
      </c>
      <c r="D200" s="5" t="s">
        <v>29</v>
      </c>
      <c r="E200" s="5" t="s">
        <v>41</v>
      </c>
      <c r="F200" s="5"/>
      <c r="G200" s="5" cm="1">
        <f t="array" ref="G200">IF(OR(Table1[[#This Row],[Age]]=0,ISBLANK(Table1[[#This Row],[Age]])),ROUND(AVERAGE(_xlfn._xlws.FILTER(F$2:F$1144,F$2:F$1144&lt;&gt;0)),0),Table1[[#This Row],[Age]])</f>
        <v>31</v>
      </c>
      <c r="H20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00" s="6">
        <v>44851</v>
      </c>
      <c r="J200" s="5" t="s">
        <v>143</v>
      </c>
      <c r="K200" s="5" t="s">
        <v>125</v>
      </c>
      <c r="L200" s="7">
        <v>0.38</v>
      </c>
      <c r="M200" s="5">
        <v>1.5</v>
      </c>
      <c r="N200" s="5" t="s">
        <v>44</v>
      </c>
      <c r="O200" s="5">
        <f>Table1[[#This Row],[Progress (%)]]/10*10</f>
        <v>0.38</v>
      </c>
      <c r="P200" s="5">
        <f>Table1[[#This Row],[Progress(Decimal)]]*10+Table1[[#This Row],[Time_Spent (hrs)]]</f>
        <v>5.3</v>
      </c>
      <c r="Q200" s="5" t="s">
        <v>34</v>
      </c>
      <c r="R200" s="5">
        <v>2</v>
      </c>
      <c r="S20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00" s="6">
        <v>44851</v>
      </c>
      <c r="U200" s="5" t="s">
        <v>36</v>
      </c>
      <c r="V200" s="5" t="s">
        <v>36</v>
      </c>
      <c r="W200" s="5" t="s">
        <v>36</v>
      </c>
      <c r="X200" s="5" t="s">
        <v>36</v>
      </c>
      <c r="Y200" s="5" t="s">
        <v>36</v>
      </c>
      <c r="Z200" s="5" t="s">
        <v>36</v>
      </c>
      <c r="AA200" s="8" t="s">
        <v>36</v>
      </c>
    </row>
    <row r="201" spans="1:27" x14ac:dyDescent="0.25">
      <c r="A201" s="4" t="s">
        <v>1150</v>
      </c>
      <c r="B201" s="5" t="s">
        <v>1151</v>
      </c>
      <c r="C201" s="5" t="s">
        <v>1152</v>
      </c>
      <c r="D201" s="5" t="s">
        <v>40</v>
      </c>
      <c r="E201" s="5" t="s">
        <v>88</v>
      </c>
      <c r="F201" s="5">
        <v>0</v>
      </c>
      <c r="G201" s="5" cm="1">
        <f t="array" ref="G201">IF(OR(Table1[[#This Row],[Age]]=0,ISBLANK(Table1[[#This Row],[Age]])),ROUND(AVERAGE(_xlfn._xlws.FILTER(F$2:F$1144,F$2:F$1144&lt;&gt;0)),0),Table1[[#This Row],[Age]])</f>
        <v>31</v>
      </c>
      <c r="H20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01" s="6">
        <v>44852</v>
      </c>
      <c r="J201" s="5" t="s">
        <v>190</v>
      </c>
      <c r="K201" s="5" t="s">
        <v>125</v>
      </c>
      <c r="L201" s="7">
        <v>0.92</v>
      </c>
      <c r="M201" s="5">
        <v>0.75</v>
      </c>
      <c r="N201" s="5" t="s">
        <v>44</v>
      </c>
      <c r="O201" s="5">
        <f>Table1[[#This Row],[Progress (%)]]/10*10</f>
        <v>0.91999999999999993</v>
      </c>
      <c r="P201" s="5">
        <f>Table1[[#This Row],[Progress(Decimal)]]*10+Table1[[#This Row],[Time_Spent (hrs)]]</f>
        <v>9.9499999999999993</v>
      </c>
      <c r="Q201" s="5" t="s">
        <v>34</v>
      </c>
      <c r="R201" s="5">
        <v>1</v>
      </c>
      <c r="S20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01" s="6">
        <v>44852</v>
      </c>
      <c r="U201" s="6">
        <v>44859</v>
      </c>
      <c r="V201" s="6">
        <v>44866</v>
      </c>
      <c r="W201" s="6">
        <v>44873</v>
      </c>
      <c r="X201" s="6">
        <v>44880</v>
      </c>
      <c r="Y201" s="6">
        <v>44887</v>
      </c>
      <c r="Z201" s="5" t="s">
        <v>36</v>
      </c>
      <c r="AA201" s="8" t="s">
        <v>36</v>
      </c>
    </row>
    <row r="202" spans="1:27" x14ac:dyDescent="0.25">
      <c r="A202" s="4" t="s">
        <v>2245</v>
      </c>
      <c r="B202" s="5" t="s">
        <v>2246</v>
      </c>
      <c r="C202" s="5" t="s">
        <v>2247</v>
      </c>
      <c r="D202" s="5" t="s">
        <v>29</v>
      </c>
      <c r="E202" s="5" t="s">
        <v>58</v>
      </c>
      <c r="F202" s="5">
        <v>0</v>
      </c>
      <c r="G202" s="5" cm="1">
        <f t="array" ref="G202">IF(OR(Table1[[#This Row],[Age]]=0,ISBLANK(Table1[[#This Row],[Age]])),ROUND(AVERAGE(_xlfn._xlws.FILTER(F$2:F$1144,F$2:F$1144&lt;&gt;0)),0),Table1[[#This Row],[Age]])</f>
        <v>31</v>
      </c>
      <c r="H20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02" s="6">
        <v>44853</v>
      </c>
      <c r="J202" s="5" t="s">
        <v>89</v>
      </c>
      <c r="K202" s="5" t="s">
        <v>43</v>
      </c>
      <c r="L202" s="7">
        <v>0.95</v>
      </c>
      <c r="M202" s="5">
        <v>2</v>
      </c>
      <c r="N202" s="5" t="s">
        <v>33</v>
      </c>
      <c r="O202" s="5">
        <f>Table1[[#This Row],[Progress (%)]]/10*10</f>
        <v>0.95</v>
      </c>
      <c r="P202" s="5">
        <f>Table1[[#This Row],[Progress(Decimal)]]*10+Table1[[#This Row],[Time_Spent (hrs)]]</f>
        <v>11.5</v>
      </c>
      <c r="Q202" s="5" t="s">
        <v>34</v>
      </c>
      <c r="R202" s="5">
        <v>5</v>
      </c>
      <c r="S20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02" s="6">
        <v>44853</v>
      </c>
      <c r="U202" s="6">
        <v>44860</v>
      </c>
      <c r="V202" s="6">
        <v>44867</v>
      </c>
      <c r="W202" s="6">
        <v>44874</v>
      </c>
      <c r="X202" s="5" t="s">
        <v>36</v>
      </c>
      <c r="Y202" s="5" t="s">
        <v>36</v>
      </c>
      <c r="Z202" s="5" t="s">
        <v>36</v>
      </c>
      <c r="AA202" s="8" t="s">
        <v>36</v>
      </c>
    </row>
    <row r="203" spans="1:27" x14ac:dyDescent="0.25">
      <c r="A203" s="4" t="s">
        <v>2876</v>
      </c>
      <c r="B203" s="5" t="s">
        <v>2877</v>
      </c>
      <c r="C203" s="5" t="s">
        <v>2878</v>
      </c>
      <c r="D203" s="5" t="s">
        <v>40</v>
      </c>
      <c r="E203" s="5" t="s">
        <v>58</v>
      </c>
      <c r="F203" s="5">
        <v>45</v>
      </c>
      <c r="G203" s="5" cm="1">
        <f t="array" ref="G203">IF(OR(Table1[[#This Row],[Age]]=0,ISBLANK(Table1[[#This Row],[Age]])),ROUND(AVERAGE(_xlfn._xlws.FILTER(F$2:F$1144,F$2:F$1144&lt;&gt;0)),0),Table1[[#This Row],[Age]])</f>
        <v>45</v>
      </c>
      <c r="H20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203" s="6">
        <v>44853</v>
      </c>
      <c r="J203" s="5" t="s">
        <v>73</v>
      </c>
      <c r="K203" s="5" t="s">
        <v>43</v>
      </c>
      <c r="L203" s="7">
        <v>0.17</v>
      </c>
      <c r="M203" s="5">
        <v>2</v>
      </c>
      <c r="N203" s="5" t="s">
        <v>44</v>
      </c>
      <c r="O203" s="5">
        <f>Table1[[#This Row],[Progress (%)]]/10*10</f>
        <v>0.17</v>
      </c>
      <c r="P203" s="5">
        <f>Table1[[#This Row],[Progress(Decimal)]]*10+Table1[[#This Row],[Time_Spent (hrs)]]</f>
        <v>3.7</v>
      </c>
      <c r="Q203" s="5" t="s">
        <v>60</v>
      </c>
      <c r="R203" s="5">
        <v>0</v>
      </c>
      <c r="S20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03" s="6">
        <v>44853</v>
      </c>
      <c r="U203" s="6">
        <v>44860</v>
      </c>
      <c r="V203" s="6">
        <v>44867</v>
      </c>
      <c r="W203" s="6">
        <v>44874</v>
      </c>
      <c r="X203" s="6">
        <v>44881</v>
      </c>
      <c r="Y203" s="6">
        <v>44888</v>
      </c>
      <c r="Z203" s="6">
        <v>44895</v>
      </c>
      <c r="AA203" s="8" t="s">
        <v>2879</v>
      </c>
    </row>
    <row r="204" spans="1:27" x14ac:dyDescent="0.25">
      <c r="A204" s="4" t="s">
        <v>1156</v>
      </c>
      <c r="B204" s="5" t="s">
        <v>1157</v>
      </c>
      <c r="C204" s="5" t="s">
        <v>1158</v>
      </c>
      <c r="D204" s="5" t="s">
        <v>40</v>
      </c>
      <c r="E204" s="5" t="s">
        <v>41</v>
      </c>
      <c r="F204" s="5">
        <v>29</v>
      </c>
      <c r="G204" s="5" cm="1">
        <f t="array" ref="G204">IF(OR(Table1[[#This Row],[Age]]=0,ISBLANK(Table1[[#This Row],[Age]])),ROUND(AVERAGE(_xlfn._xlws.FILTER(F$2:F$1144,F$2:F$1144&lt;&gt;0)),0),Table1[[#This Row],[Age]])</f>
        <v>29</v>
      </c>
      <c r="H20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204" s="6">
        <v>44854</v>
      </c>
      <c r="J204" s="5" t="s">
        <v>190</v>
      </c>
      <c r="K204" s="5" t="s">
        <v>125</v>
      </c>
      <c r="L204" s="7">
        <v>0.49</v>
      </c>
      <c r="M204" s="5">
        <v>0.75</v>
      </c>
      <c r="N204" s="5" t="s">
        <v>44</v>
      </c>
      <c r="O204" s="5">
        <f>Table1[[#This Row],[Progress (%)]]/10*10</f>
        <v>0.49</v>
      </c>
      <c r="P204" s="5">
        <f>Table1[[#This Row],[Progress(Decimal)]]*10+Table1[[#This Row],[Time_Spent (hrs)]]</f>
        <v>5.65</v>
      </c>
      <c r="Q204" s="5" t="s">
        <v>34</v>
      </c>
      <c r="R204" s="5">
        <v>0</v>
      </c>
      <c r="S20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04" s="6">
        <v>44854</v>
      </c>
      <c r="U204" s="5" t="s">
        <v>36</v>
      </c>
      <c r="V204" s="5" t="s">
        <v>36</v>
      </c>
      <c r="W204" s="5" t="s">
        <v>36</v>
      </c>
      <c r="X204" s="5" t="s">
        <v>36</v>
      </c>
      <c r="Y204" s="5" t="s">
        <v>36</v>
      </c>
      <c r="Z204" s="5" t="s">
        <v>36</v>
      </c>
      <c r="AA204" s="8" t="s">
        <v>36</v>
      </c>
    </row>
    <row r="205" spans="1:27" x14ac:dyDescent="0.25">
      <c r="A205" s="4" t="s">
        <v>1739</v>
      </c>
      <c r="B205" s="5" t="s">
        <v>1740</v>
      </c>
      <c r="C205" s="5" t="s">
        <v>1741</v>
      </c>
      <c r="D205" s="5" t="s">
        <v>29</v>
      </c>
      <c r="E205" s="5" t="s">
        <v>58</v>
      </c>
      <c r="F205" s="5">
        <v>42</v>
      </c>
      <c r="G205" s="5" cm="1">
        <f t="array" ref="G205">IF(OR(Table1[[#This Row],[Age]]=0,ISBLANK(Table1[[#This Row],[Age]])),ROUND(AVERAGE(_xlfn._xlws.FILTER(F$2:F$1144,F$2:F$1144&lt;&gt;0)),0),Table1[[#This Row],[Age]])</f>
        <v>42</v>
      </c>
      <c r="H20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205" s="6">
        <v>44856</v>
      </c>
      <c r="J205" s="5" t="s">
        <v>143</v>
      </c>
      <c r="K205" s="5" t="s">
        <v>125</v>
      </c>
      <c r="L205" s="7">
        <v>0.66</v>
      </c>
      <c r="M205" s="5">
        <v>2</v>
      </c>
      <c r="N205" s="5" t="s">
        <v>44</v>
      </c>
      <c r="O205" s="5">
        <f>Table1[[#This Row],[Progress (%)]]/10*10</f>
        <v>0.66</v>
      </c>
      <c r="P205" s="5">
        <f>Table1[[#This Row],[Progress(Decimal)]]*10+Table1[[#This Row],[Time_Spent (hrs)]]</f>
        <v>8.6000000000000014</v>
      </c>
      <c r="Q205" s="5" t="s">
        <v>34</v>
      </c>
      <c r="R205" s="5">
        <v>6</v>
      </c>
      <c r="S20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205" s="6">
        <v>44856</v>
      </c>
      <c r="U205" s="6">
        <v>44863</v>
      </c>
      <c r="V205" s="6">
        <v>44870</v>
      </c>
      <c r="W205" s="6">
        <v>44877</v>
      </c>
      <c r="X205" s="6">
        <v>44884</v>
      </c>
      <c r="Y205" s="6">
        <v>44891</v>
      </c>
      <c r="Z205" s="6">
        <v>44898</v>
      </c>
      <c r="AA205" s="8" t="s">
        <v>36</v>
      </c>
    </row>
    <row r="206" spans="1:27" x14ac:dyDescent="0.25">
      <c r="A206" s="4" t="s">
        <v>465</v>
      </c>
      <c r="B206" s="5" t="s">
        <v>466</v>
      </c>
      <c r="C206" s="5" t="s">
        <v>467</v>
      </c>
      <c r="D206" s="5" t="s">
        <v>29</v>
      </c>
      <c r="E206" s="5" t="s">
        <v>53</v>
      </c>
      <c r="F206" s="5">
        <v>33</v>
      </c>
      <c r="G206" s="5" cm="1">
        <f t="array" ref="G206">IF(OR(Table1[[#This Row],[Age]]=0,ISBLANK(Table1[[#This Row],[Age]])),ROUND(AVERAGE(_xlfn._xlws.FILTER(F$2:F$1144,F$2:F$1144&lt;&gt;0)),0),Table1[[#This Row],[Age]])</f>
        <v>33</v>
      </c>
      <c r="H20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206" s="6">
        <v>44857</v>
      </c>
      <c r="J206" s="5" t="s">
        <v>143</v>
      </c>
      <c r="K206" s="5" t="s">
        <v>125</v>
      </c>
      <c r="L206" s="7">
        <v>0.78</v>
      </c>
      <c r="M206" s="5">
        <v>1.5</v>
      </c>
      <c r="N206" s="5" t="s">
        <v>33</v>
      </c>
      <c r="O206" s="5">
        <f>Table1[[#This Row],[Progress (%)]]/10*10</f>
        <v>0.78</v>
      </c>
      <c r="P206" s="5">
        <f>Table1[[#This Row],[Progress(Decimal)]]*10+Table1[[#This Row],[Time_Spent (hrs)]]</f>
        <v>9.3000000000000007</v>
      </c>
      <c r="Q206" s="5" t="s">
        <v>34</v>
      </c>
      <c r="R206" s="5">
        <v>0</v>
      </c>
      <c r="S20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06" s="6">
        <v>44857</v>
      </c>
      <c r="U206" s="6">
        <v>44864</v>
      </c>
      <c r="V206" s="6">
        <v>44871</v>
      </c>
      <c r="W206" s="6">
        <v>44878</v>
      </c>
      <c r="X206" s="6">
        <v>44885</v>
      </c>
      <c r="Y206" s="6">
        <v>44892</v>
      </c>
      <c r="Z206" s="5" t="s">
        <v>36</v>
      </c>
      <c r="AA206" s="8" t="s">
        <v>36</v>
      </c>
    </row>
    <row r="207" spans="1:27" x14ac:dyDescent="0.25">
      <c r="A207" s="4" t="s">
        <v>1131</v>
      </c>
      <c r="B207" s="5" t="s">
        <v>1132</v>
      </c>
      <c r="C207" s="5" t="s">
        <v>1133</v>
      </c>
      <c r="D207" s="5" t="s">
        <v>29</v>
      </c>
      <c r="E207" s="5" t="s">
        <v>53</v>
      </c>
      <c r="F207" s="5">
        <v>0</v>
      </c>
      <c r="G207" s="5" cm="1">
        <f t="array" ref="G207">IF(OR(Table1[[#This Row],[Age]]=0,ISBLANK(Table1[[#This Row],[Age]])),ROUND(AVERAGE(_xlfn._xlws.FILTER(F$2:F$1144,F$2:F$1144&lt;&gt;0)),0),Table1[[#This Row],[Age]])</f>
        <v>31</v>
      </c>
      <c r="H20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07" s="6">
        <v>44861</v>
      </c>
      <c r="J207" s="5" t="s">
        <v>54</v>
      </c>
      <c r="K207" s="5" t="s">
        <v>32</v>
      </c>
      <c r="L207" s="7">
        <v>0.39</v>
      </c>
      <c r="M207" s="5">
        <v>2</v>
      </c>
      <c r="N207" s="5" t="s">
        <v>44</v>
      </c>
      <c r="O207" s="5">
        <f>Table1[[#This Row],[Progress (%)]]/10*10</f>
        <v>0.39</v>
      </c>
      <c r="P207" s="5">
        <f>Table1[[#This Row],[Progress(Decimal)]]*10+Table1[[#This Row],[Time_Spent (hrs)]]</f>
        <v>5.9</v>
      </c>
      <c r="Q207" s="5" t="s">
        <v>34</v>
      </c>
      <c r="R207" s="5">
        <v>3</v>
      </c>
      <c r="S20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07" s="6">
        <v>44861</v>
      </c>
      <c r="U207" s="6">
        <v>44868</v>
      </c>
      <c r="V207" s="6">
        <v>44875</v>
      </c>
      <c r="W207" s="6">
        <v>44882</v>
      </c>
      <c r="X207" s="5" t="s">
        <v>36</v>
      </c>
      <c r="Y207" s="5" t="s">
        <v>36</v>
      </c>
      <c r="Z207" s="5" t="s">
        <v>36</v>
      </c>
      <c r="AA207" s="8" t="s">
        <v>36</v>
      </c>
    </row>
    <row r="208" spans="1:27" x14ac:dyDescent="0.25">
      <c r="A208" s="4" t="s">
        <v>731</v>
      </c>
      <c r="B208" s="5" t="s">
        <v>732</v>
      </c>
      <c r="C208" s="5" t="s">
        <v>733</v>
      </c>
      <c r="D208" s="5" t="s">
        <v>40</v>
      </c>
      <c r="E208" s="5" t="s">
        <v>77</v>
      </c>
      <c r="F208" s="5"/>
      <c r="G208" s="5" cm="1">
        <f t="array" ref="G208">IF(OR(Table1[[#This Row],[Age]]=0,ISBLANK(Table1[[#This Row],[Age]])),ROUND(AVERAGE(_xlfn._xlws.FILTER(F$2:F$1144,F$2:F$1144&lt;&gt;0)),0),Table1[[#This Row],[Age]])</f>
        <v>31</v>
      </c>
      <c r="H20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08" s="6">
        <v>44863</v>
      </c>
      <c r="J208" s="5" t="s">
        <v>59</v>
      </c>
      <c r="K208" s="5" t="s">
        <v>49</v>
      </c>
      <c r="L208" s="7">
        <v>0.25</v>
      </c>
      <c r="M208" s="5">
        <v>2</v>
      </c>
      <c r="N208" s="5" t="s">
        <v>33</v>
      </c>
      <c r="O208" s="5">
        <f>Table1[[#This Row],[Progress (%)]]/10*10</f>
        <v>0.25</v>
      </c>
      <c r="P208" s="5">
        <f>Table1[[#This Row],[Progress(Decimal)]]*10+Table1[[#This Row],[Time_Spent (hrs)]]</f>
        <v>4.5</v>
      </c>
      <c r="Q208" s="5" t="s">
        <v>60</v>
      </c>
      <c r="R208" s="5">
        <v>2</v>
      </c>
      <c r="S20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08" s="6">
        <v>44863</v>
      </c>
      <c r="U208" s="6">
        <v>44870</v>
      </c>
      <c r="V208" s="6">
        <v>44877</v>
      </c>
      <c r="W208" s="6">
        <v>44884</v>
      </c>
      <c r="X208" s="6">
        <v>44891</v>
      </c>
      <c r="Y208" s="6">
        <v>44898</v>
      </c>
      <c r="Z208" s="6">
        <v>44905</v>
      </c>
      <c r="AA208" s="8" t="s">
        <v>734</v>
      </c>
    </row>
    <row r="209" spans="1:27" x14ac:dyDescent="0.25">
      <c r="A209" s="4" t="s">
        <v>3284</v>
      </c>
      <c r="B209" s="5" t="s">
        <v>3285</v>
      </c>
      <c r="C209" s="5" t="s">
        <v>3286</v>
      </c>
      <c r="D209" s="5" t="s">
        <v>40</v>
      </c>
      <c r="E209" s="5" t="s">
        <v>53</v>
      </c>
      <c r="F209" s="5">
        <v>44</v>
      </c>
      <c r="G209" s="5" cm="1">
        <f t="array" ref="G209">IF(OR(Table1[[#This Row],[Age]]=0,ISBLANK(Table1[[#This Row],[Age]])),ROUND(AVERAGE(_xlfn._xlws.FILTER(F$2:F$1144,F$2:F$1144&lt;&gt;0)),0),Table1[[#This Row],[Age]])</f>
        <v>44</v>
      </c>
      <c r="H20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209" s="6">
        <v>44863</v>
      </c>
      <c r="J209" s="5" t="s">
        <v>54</v>
      </c>
      <c r="K209" s="5" t="s">
        <v>32</v>
      </c>
      <c r="L209" s="7">
        <v>0.09</v>
      </c>
      <c r="M209" s="5">
        <v>2</v>
      </c>
      <c r="N209" s="5" t="s">
        <v>44</v>
      </c>
      <c r="O209" s="5">
        <f>Table1[[#This Row],[Progress (%)]]/10*10</f>
        <v>0.09</v>
      </c>
      <c r="P209" s="5">
        <f>Table1[[#This Row],[Progress(Decimal)]]*10+Table1[[#This Row],[Time_Spent (hrs)]]</f>
        <v>2.9</v>
      </c>
      <c r="Q209" s="5" t="s">
        <v>60</v>
      </c>
      <c r="R209" s="5">
        <v>0</v>
      </c>
      <c r="S20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09" s="6">
        <v>44863</v>
      </c>
      <c r="U209" s="6">
        <v>44870</v>
      </c>
      <c r="V209" s="5" t="s">
        <v>36</v>
      </c>
      <c r="W209" s="5" t="s">
        <v>36</v>
      </c>
      <c r="X209" s="5" t="s">
        <v>36</v>
      </c>
      <c r="Y209" s="5" t="s">
        <v>36</v>
      </c>
      <c r="Z209" s="5" t="s">
        <v>36</v>
      </c>
      <c r="AA209" s="8" t="s">
        <v>36</v>
      </c>
    </row>
    <row r="210" spans="1:27" x14ac:dyDescent="0.25">
      <c r="A210" s="4" t="s">
        <v>2281</v>
      </c>
      <c r="B210" s="5" t="s">
        <v>2282</v>
      </c>
      <c r="C210" s="5" t="s">
        <v>2283</v>
      </c>
      <c r="D210" s="5" t="s">
        <v>29</v>
      </c>
      <c r="E210" s="5" t="s">
        <v>77</v>
      </c>
      <c r="F210" s="5"/>
      <c r="G210" s="5" cm="1">
        <f t="array" ref="G210">IF(OR(Table1[[#This Row],[Age]]=0,ISBLANK(Table1[[#This Row],[Age]])),ROUND(AVERAGE(_xlfn._xlws.FILTER(F$2:F$1144,F$2:F$1144&lt;&gt;0)),0),Table1[[#This Row],[Age]])</f>
        <v>31</v>
      </c>
      <c r="H21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10" s="6">
        <v>44864</v>
      </c>
      <c r="J210" s="5" t="s">
        <v>133</v>
      </c>
      <c r="K210" s="5" t="s">
        <v>65</v>
      </c>
      <c r="L210" s="7">
        <v>0.43</v>
      </c>
      <c r="M210" s="5">
        <v>2</v>
      </c>
      <c r="N210" s="5" t="s">
        <v>33</v>
      </c>
      <c r="O210" s="5">
        <f>Table1[[#This Row],[Progress (%)]]/10*10</f>
        <v>0.42999999999999994</v>
      </c>
      <c r="P210" s="5">
        <f>Table1[[#This Row],[Progress(Decimal)]]*10+Table1[[#This Row],[Time_Spent (hrs)]]</f>
        <v>6.2999999999999989</v>
      </c>
      <c r="Q210" s="5" t="s">
        <v>34</v>
      </c>
      <c r="R210" s="5">
        <v>5</v>
      </c>
      <c r="S21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10" s="6">
        <v>44864</v>
      </c>
      <c r="U210" s="6">
        <v>44871</v>
      </c>
      <c r="V210" s="6">
        <v>44878</v>
      </c>
      <c r="W210" s="6">
        <v>44885</v>
      </c>
      <c r="X210" s="6">
        <v>44892</v>
      </c>
      <c r="Y210" s="6">
        <v>44899</v>
      </c>
      <c r="Z210" s="6">
        <v>44906</v>
      </c>
      <c r="AA210" s="8" t="s">
        <v>36</v>
      </c>
    </row>
    <row r="211" spans="1:27" x14ac:dyDescent="0.25">
      <c r="A211" s="4" t="s">
        <v>1399</v>
      </c>
      <c r="B211" s="5" t="s">
        <v>1400</v>
      </c>
      <c r="C211" s="5" t="s">
        <v>1401</v>
      </c>
      <c r="D211" s="5" t="s">
        <v>40</v>
      </c>
      <c r="E211" s="5" t="s">
        <v>30</v>
      </c>
      <c r="F211" s="5">
        <v>21</v>
      </c>
      <c r="G211" s="5" cm="1">
        <f t="array" ref="G211">IF(OR(Table1[[#This Row],[Age]]=0,ISBLANK(Table1[[#This Row],[Age]])),ROUND(AVERAGE(_xlfn._xlws.FILTER(F$2:F$1144,F$2:F$1144&lt;&gt;0)),0),Table1[[#This Row],[Age]])</f>
        <v>21</v>
      </c>
      <c r="H21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211" s="6">
        <v>44866</v>
      </c>
      <c r="J211" s="5" t="s">
        <v>54</v>
      </c>
      <c r="K211" s="5" t="s">
        <v>32</v>
      </c>
      <c r="L211" s="7">
        <v>0.56999999999999995</v>
      </c>
      <c r="M211" s="5">
        <v>2</v>
      </c>
      <c r="N211" s="5" t="s">
        <v>33</v>
      </c>
      <c r="O211" s="5">
        <f>Table1[[#This Row],[Progress (%)]]/10*10</f>
        <v>0.56999999999999995</v>
      </c>
      <c r="P211" s="5">
        <f>Table1[[#This Row],[Progress(Decimal)]]*10+Table1[[#This Row],[Time_Spent (hrs)]]</f>
        <v>7.6999999999999993</v>
      </c>
      <c r="Q211" s="5" t="s">
        <v>34</v>
      </c>
      <c r="R211" s="5">
        <v>1</v>
      </c>
      <c r="S21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11" s="6">
        <v>44866</v>
      </c>
      <c r="U211" s="6">
        <v>44873</v>
      </c>
      <c r="V211" s="6">
        <v>44880</v>
      </c>
      <c r="W211" s="6">
        <v>44887</v>
      </c>
      <c r="X211" s="6">
        <v>44894</v>
      </c>
      <c r="Y211" s="5" t="s">
        <v>36</v>
      </c>
      <c r="Z211" s="5" t="s">
        <v>36</v>
      </c>
      <c r="AA211" s="8" t="s">
        <v>36</v>
      </c>
    </row>
    <row r="212" spans="1:27" x14ac:dyDescent="0.25">
      <c r="A212" s="4" t="s">
        <v>2218</v>
      </c>
      <c r="B212" s="5" t="s">
        <v>2219</v>
      </c>
      <c r="C212" s="5" t="s">
        <v>2220</v>
      </c>
      <c r="D212" s="5" t="s">
        <v>29</v>
      </c>
      <c r="E212" s="5" t="s">
        <v>77</v>
      </c>
      <c r="F212" s="5">
        <v>0</v>
      </c>
      <c r="G212" s="5" cm="1">
        <f t="array" ref="G212">IF(OR(Table1[[#This Row],[Age]]=0,ISBLANK(Table1[[#This Row],[Age]])),ROUND(AVERAGE(_xlfn._xlws.FILTER(F$2:F$1144,F$2:F$1144&lt;&gt;0)),0),Table1[[#This Row],[Age]])</f>
        <v>31</v>
      </c>
      <c r="H21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12" s="6">
        <v>44869</v>
      </c>
      <c r="J212" s="5" t="s">
        <v>31</v>
      </c>
      <c r="K212" s="5" t="s">
        <v>32</v>
      </c>
      <c r="L212" s="7">
        <v>0.18</v>
      </c>
      <c r="M212" s="5">
        <v>1</v>
      </c>
      <c r="N212" s="5" t="s">
        <v>33</v>
      </c>
      <c r="O212" s="5">
        <f>Table1[[#This Row],[Progress (%)]]/10*10</f>
        <v>0.18</v>
      </c>
      <c r="P212" s="5">
        <f>Table1[[#This Row],[Progress(Decimal)]]*10+Table1[[#This Row],[Time_Spent (hrs)]]</f>
        <v>2.8</v>
      </c>
      <c r="Q212" s="5" t="s">
        <v>60</v>
      </c>
      <c r="R212" s="5">
        <v>4</v>
      </c>
      <c r="S21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12" s="6">
        <v>44869</v>
      </c>
      <c r="U212" s="6">
        <v>44876</v>
      </c>
      <c r="V212" s="6">
        <v>44883</v>
      </c>
      <c r="W212" s="5" t="s">
        <v>36</v>
      </c>
      <c r="X212" s="5" t="s">
        <v>36</v>
      </c>
      <c r="Y212" s="5" t="s">
        <v>36</v>
      </c>
      <c r="Z212" s="5" t="s">
        <v>36</v>
      </c>
      <c r="AA212" s="8" t="s">
        <v>36</v>
      </c>
    </row>
    <row r="213" spans="1:27" x14ac:dyDescent="0.25">
      <c r="A213" s="4" t="s">
        <v>1284</v>
      </c>
      <c r="B213" s="5" t="s">
        <v>1285</v>
      </c>
      <c r="C213" s="5" t="s">
        <v>1286</v>
      </c>
      <c r="D213" s="5" t="s">
        <v>40</v>
      </c>
      <c r="E213" s="5" t="s">
        <v>58</v>
      </c>
      <c r="F213" s="5">
        <v>37</v>
      </c>
      <c r="G213" s="5" cm="1">
        <f t="array" ref="G213">IF(OR(Table1[[#This Row],[Age]]=0,ISBLANK(Table1[[#This Row],[Age]])),ROUND(AVERAGE(_xlfn._xlws.FILTER(F$2:F$1144,F$2:F$1144&lt;&gt;0)),0),Table1[[#This Row],[Age]])</f>
        <v>37</v>
      </c>
      <c r="H21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213" s="6">
        <v>44871</v>
      </c>
      <c r="J213" s="5" t="s">
        <v>31</v>
      </c>
      <c r="K213" s="5" t="s">
        <v>32</v>
      </c>
      <c r="L213" s="7">
        <v>0.48</v>
      </c>
      <c r="M213" s="5">
        <v>1.5</v>
      </c>
      <c r="N213" s="5" t="s">
        <v>44</v>
      </c>
      <c r="O213" s="5">
        <f>Table1[[#This Row],[Progress (%)]]/10*10</f>
        <v>0.48</v>
      </c>
      <c r="P213" s="5">
        <f>Table1[[#This Row],[Progress(Decimal)]]*10+Table1[[#This Row],[Time_Spent (hrs)]]</f>
        <v>6.3</v>
      </c>
      <c r="Q213" s="5" t="s">
        <v>34</v>
      </c>
      <c r="R213" s="5">
        <v>0</v>
      </c>
      <c r="S21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13" s="6">
        <v>44871</v>
      </c>
      <c r="U213" s="6">
        <v>44878</v>
      </c>
      <c r="V213" s="6">
        <v>44885</v>
      </c>
      <c r="W213" s="6">
        <v>44892</v>
      </c>
      <c r="X213" s="6">
        <v>44899</v>
      </c>
      <c r="Y213" s="5" t="s">
        <v>36</v>
      </c>
      <c r="Z213" s="5" t="s">
        <v>36</v>
      </c>
      <c r="AA213" s="8" t="s">
        <v>36</v>
      </c>
    </row>
    <row r="214" spans="1:27" x14ac:dyDescent="0.25">
      <c r="A214" s="4" t="s">
        <v>70</v>
      </c>
      <c r="B214" s="5" t="s">
        <v>71</v>
      </c>
      <c r="C214" s="5" t="s">
        <v>72</v>
      </c>
      <c r="D214" s="5" t="s">
        <v>29</v>
      </c>
      <c r="E214" s="5" t="s">
        <v>30</v>
      </c>
      <c r="F214" s="5">
        <v>0</v>
      </c>
      <c r="G214" s="5" cm="1">
        <f t="array" ref="G214">IF(OR(Table1[[#This Row],[Age]]=0,ISBLANK(Table1[[#This Row],[Age]])),ROUND(AVERAGE(_xlfn._xlws.FILTER(F$2:F$1144,F$2:F$1144&lt;&gt;0)),0),Table1[[#This Row],[Age]])</f>
        <v>31</v>
      </c>
      <c r="H21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14" s="6">
        <v>44872</v>
      </c>
      <c r="J214" s="5" t="s">
        <v>73</v>
      </c>
      <c r="K214" s="5" t="s">
        <v>43</v>
      </c>
      <c r="L214" s="7">
        <v>0.19</v>
      </c>
      <c r="M214" s="5">
        <v>1.5</v>
      </c>
      <c r="N214" s="5" t="s">
        <v>44</v>
      </c>
      <c r="O214" s="5">
        <f>Table1[[#This Row],[Progress (%)]]/10*10</f>
        <v>0.19</v>
      </c>
      <c r="P214" s="5">
        <f>Table1[[#This Row],[Progress(Decimal)]]*10+Table1[[#This Row],[Time_Spent (hrs)]]</f>
        <v>3.4</v>
      </c>
      <c r="Q214" s="5" t="s">
        <v>60</v>
      </c>
      <c r="R214" s="5">
        <v>0</v>
      </c>
      <c r="S21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14" s="6">
        <v>44872</v>
      </c>
      <c r="U214" s="6">
        <v>44879</v>
      </c>
      <c r="V214" s="5" t="s">
        <v>36</v>
      </c>
      <c r="W214" s="5" t="s">
        <v>36</v>
      </c>
      <c r="X214" s="5" t="s">
        <v>36</v>
      </c>
      <c r="Y214" s="5" t="s">
        <v>36</v>
      </c>
      <c r="Z214" s="5" t="s">
        <v>36</v>
      </c>
      <c r="AA214" s="8" t="s">
        <v>36</v>
      </c>
    </row>
    <row r="215" spans="1:27" x14ac:dyDescent="0.25">
      <c r="A215" s="4" t="s">
        <v>1894</v>
      </c>
      <c r="B215" s="5" t="s">
        <v>1895</v>
      </c>
      <c r="C215" s="5" t="s">
        <v>1896</v>
      </c>
      <c r="D215" s="5" t="s">
        <v>40</v>
      </c>
      <c r="E215" s="5" t="s">
        <v>58</v>
      </c>
      <c r="F215" s="5">
        <v>0</v>
      </c>
      <c r="G215" s="5" cm="1">
        <f t="array" ref="G215">IF(OR(Table1[[#This Row],[Age]]=0,ISBLANK(Table1[[#This Row],[Age]])),ROUND(AVERAGE(_xlfn._xlws.FILTER(F$2:F$1144,F$2:F$1144&lt;&gt;0)),0),Table1[[#This Row],[Age]])</f>
        <v>31</v>
      </c>
      <c r="H21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15" s="6">
        <v>44874</v>
      </c>
      <c r="J215" s="5" t="s">
        <v>73</v>
      </c>
      <c r="K215" s="5" t="s">
        <v>43</v>
      </c>
      <c r="L215" s="7">
        <v>0.44</v>
      </c>
      <c r="M215" s="5">
        <v>2</v>
      </c>
      <c r="N215" s="5" t="s">
        <v>33</v>
      </c>
      <c r="O215" s="5">
        <f>Table1[[#This Row],[Progress (%)]]/10*10</f>
        <v>0.43999999999999995</v>
      </c>
      <c r="P215" s="5">
        <f>Table1[[#This Row],[Progress(Decimal)]]*10+Table1[[#This Row],[Time_Spent (hrs)]]</f>
        <v>6.3999999999999995</v>
      </c>
      <c r="Q215" s="5" t="s">
        <v>34</v>
      </c>
      <c r="R215" s="5">
        <v>6</v>
      </c>
      <c r="S21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15" s="6">
        <v>44874</v>
      </c>
      <c r="U215" s="5" t="s">
        <v>36</v>
      </c>
      <c r="V215" s="5" t="s">
        <v>36</v>
      </c>
      <c r="W215" s="5" t="s">
        <v>36</v>
      </c>
      <c r="X215" s="5" t="s">
        <v>36</v>
      </c>
      <c r="Y215" s="5" t="s">
        <v>36</v>
      </c>
      <c r="Z215" s="5" t="s">
        <v>36</v>
      </c>
      <c r="AA215" s="8" t="s">
        <v>36</v>
      </c>
    </row>
    <row r="216" spans="1:27" x14ac:dyDescent="0.25">
      <c r="A216" s="4" t="s">
        <v>2937</v>
      </c>
      <c r="B216" s="5" t="s">
        <v>2938</v>
      </c>
      <c r="C216" s="5" t="s">
        <v>2939</v>
      </c>
      <c r="D216" s="5" t="s">
        <v>29</v>
      </c>
      <c r="E216" s="5" t="s">
        <v>88</v>
      </c>
      <c r="F216" s="5">
        <v>0</v>
      </c>
      <c r="G216" s="5" cm="1">
        <f t="array" ref="G216">IF(OR(Table1[[#This Row],[Age]]=0,ISBLANK(Table1[[#This Row],[Age]])),ROUND(AVERAGE(_xlfn._xlws.FILTER(F$2:F$1144,F$2:F$1144&lt;&gt;0)),0),Table1[[#This Row],[Age]])</f>
        <v>31</v>
      </c>
      <c r="H21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16" s="6">
        <v>44875</v>
      </c>
      <c r="J216" s="5" t="s">
        <v>124</v>
      </c>
      <c r="K216" s="5" t="s">
        <v>125</v>
      </c>
      <c r="L216" s="7">
        <v>0.41</v>
      </c>
      <c r="M216" s="5">
        <v>1.5</v>
      </c>
      <c r="N216" s="5" t="s">
        <v>33</v>
      </c>
      <c r="O216" s="5">
        <f>Table1[[#This Row],[Progress (%)]]/10*10</f>
        <v>0.40999999999999992</v>
      </c>
      <c r="P216" s="5">
        <f>Table1[[#This Row],[Progress(Decimal)]]*10+Table1[[#This Row],[Time_Spent (hrs)]]</f>
        <v>5.6</v>
      </c>
      <c r="Q216" s="5" t="s">
        <v>34</v>
      </c>
      <c r="R216" s="5">
        <v>1</v>
      </c>
      <c r="S21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16" s="6">
        <v>44875</v>
      </c>
      <c r="U216" s="5" t="s">
        <v>36</v>
      </c>
      <c r="V216" s="5" t="s">
        <v>36</v>
      </c>
      <c r="W216" s="5" t="s">
        <v>36</v>
      </c>
      <c r="X216" s="5" t="s">
        <v>36</v>
      </c>
      <c r="Y216" s="5" t="s">
        <v>36</v>
      </c>
      <c r="Z216" s="5" t="s">
        <v>36</v>
      </c>
      <c r="AA216" s="8" t="s">
        <v>36</v>
      </c>
    </row>
    <row r="217" spans="1:27" x14ac:dyDescent="0.25">
      <c r="A217" s="4" t="s">
        <v>1684</v>
      </c>
      <c r="B217" s="5" t="s">
        <v>1685</v>
      </c>
      <c r="C217" s="5" t="s">
        <v>1686</v>
      </c>
      <c r="D217" s="5" t="s">
        <v>29</v>
      </c>
      <c r="E217" s="5" t="s">
        <v>41</v>
      </c>
      <c r="F217" s="5">
        <v>34</v>
      </c>
      <c r="G217" s="5" cm="1">
        <f t="array" ref="G217">IF(OR(Table1[[#This Row],[Age]]=0,ISBLANK(Table1[[#This Row],[Age]])),ROUND(AVERAGE(_xlfn._xlws.FILTER(F$2:F$1144,F$2:F$1144&lt;&gt;0)),0),Table1[[#This Row],[Age]])</f>
        <v>34</v>
      </c>
      <c r="H21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217" s="6">
        <v>44876</v>
      </c>
      <c r="J217" s="5" t="s">
        <v>48</v>
      </c>
      <c r="K217" s="5" t="s">
        <v>49</v>
      </c>
      <c r="L217" s="7">
        <v>0.31</v>
      </c>
      <c r="M217" s="5">
        <v>1</v>
      </c>
      <c r="N217" s="5" t="s">
        <v>33</v>
      </c>
      <c r="O217" s="5">
        <f>Table1[[#This Row],[Progress (%)]]/10*10</f>
        <v>0.31</v>
      </c>
      <c r="P217" s="5">
        <f>Table1[[#This Row],[Progress(Decimal)]]*10+Table1[[#This Row],[Time_Spent (hrs)]]</f>
        <v>4.0999999999999996</v>
      </c>
      <c r="Q217" s="5" t="s">
        <v>60</v>
      </c>
      <c r="R217" s="5">
        <v>5</v>
      </c>
      <c r="S21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17" s="6">
        <v>44876</v>
      </c>
      <c r="U217" s="6">
        <v>44883</v>
      </c>
      <c r="V217" s="6">
        <v>44890</v>
      </c>
      <c r="W217" s="5" t="s">
        <v>36</v>
      </c>
      <c r="X217" s="5" t="s">
        <v>36</v>
      </c>
      <c r="Y217" s="5" t="s">
        <v>36</v>
      </c>
      <c r="Z217" s="5" t="s">
        <v>36</v>
      </c>
      <c r="AA217" s="8" t="s">
        <v>36</v>
      </c>
    </row>
    <row r="218" spans="1:27" x14ac:dyDescent="0.25">
      <c r="A218" s="4" t="s">
        <v>243</v>
      </c>
      <c r="B218" s="5" t="s">
        <v>244</v>
      </c>
      <c r="C218" s="5" t="s">
        <v>245</v>
      </c>
      <c r="D218" s="5" t="s">
        <v>40</v>
      </c>
      <c r="E218" s="5" t="s">
        <v>41</v>
      </c>
      <c r="F218" s="5"/>
      <c r="G218" s="5" cm="1">
        <f t="array" ref="G218">IF(OR(Table1[[#This Row],[Age]]=0,ISBLANK(Table1[[#This Row],[Age]])),ROUND(AVERAGE(_xlfn._xlws.FILTER(F$2:F$1144,F$2:F$1144&lt;&gt;0)),0),Table1[[#This Row],[Age]])</f>
        <v>31</v>
      </c>
      <c r="H21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18" s="6">
        <v>44878</v>
      </c>
      <c r="J218" s="5" t="s">
        <v>242</v>
      </c>
      <c r="K218" s="5" t="s">
        <v>32</v>
      </c>
      <c r="L218" s="7">
        <v>0.14000000000000001</v>
      </c>
      <c r="M218" s="5">
        <v>2</v>
      </c>
      <c r="N218" s="5" t="s">
        <v>44</v>
      </c>
      <c r="O218" s="5">
        <f>Table1[[#This Row],[Progress (%)]]/10*10</f>
        <v>0.14000000000000001</v>
      </c>
      <c r="P218" s="5">
        <f>Table1[[#This Row],[Progress(Decimal)]]*10+Table1[[#This Row],[Time_Spent (hrs)]]</f>
        <v>3.4000000000000004</v>
      </c>
      <c r="Q218" s="5" t="s">
        <v>60</v>
      </c>
      <c r="R218" s="5">
        <v>6</v>
      </c>
      <c r="S218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218" s="6">
        <v>44878</v>
      </c>
      <c r="U218" s="6">
        <v>44885</v>
      </c>
      <c r="V218" s="5" t="s">
        <v>36</v>
      </c>
      <c r="W218" s="5" t="s">
        <v>36</v>
      </c>
      <c r="X218" s="5" t="s">
        <v>36</v>
      </c>
      <c r="Y218" s="5" t="s">
        <v>36</v>
      </c>
      <c r="Z218" s="5" t="s">
        <v>36</v>
      </c>
      <c r="AA218" s="8" t="s">
        <v>36</v>
      </c>
    </row>
    <row r="219" spans="1:27" x14ac:dyDescent="0.25">
      <c r="A219" s="4" t="s">
        <v>1408</v>
      </c>
      <c r="B219" s="5" t="s">
        <v>1409</v>
      </c>
      <c r="C219" s="5" t="s">
        <v>1410</v>
      </c>
      <c r="D219" s="5" t="s">
        <v>40</v>
      </c>
      <c r="E219" s="5" t="s">
        <v>41</v>
      </c>
      <c r="F219" s="5">
        <v>44</v>
      </c>
      <c r="G219" s="5" cm="1">
        <f t="array" ref="G219">IF(OR(Table1[[#This Row],[Age]]=0,ISBLANK(Table1[[#This Row],[Age]])),ROUND(AVERAGE(_xlfn._xlws.FILTER(F$2:F$1144,F$2:F$1144&lt;&gt;0)),0),Table1[[#This Row],[Age]])</f>
        <v>44</v>
      </c>
      <c r="H21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219" s="6">
        <v>44878</v>
      </c>
      <c r="J219" s="5" t="s">
        <v>89</v>
      </c>
      <c r="K219" s="5" t="s">
        <v>43</v>
      </c>
      <c r="L219" s="7">
        <v>0.94</v>
      </c>
      <c r="M219" s="5">
        <v>1.5</v>
      </c>
      <c r="N219" s="5" t="s">
        <v>44</v>
      </c>
      <c r="O219" s="5">
        <f>Table1[[#This Row],[Progress (%)]]/10*10</f>
        <v>0.94</v>
      </c>
      <c r="P219" s="5">
        <f>Table1[[#This Row],[Progress(Decimal)]]*10+Table1[[#This Row],[Time_Spent (hrs)]]</f>
        <v>10.899999999999999</v>
      </c>
      <c r="Q219" s="5" t="s">
        <v>34</v>
      </c>
      <c r="R219" s="5">
        <v>0</v>
      </c>
      <c r="S21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19" s="6">
        <v>44878</v>
      </c>
      <c r="U219" s="6">
        <v>44885</v>
      </c>
      <c r="V219" s="5" t="s">
        <v>36</v>
      </c>
      <c r="W219" s="5" t="s">
        <v>36</v>
      </c>
      <c r="X219" s="5" t="s">
        <v>36</v>
      </c>
      <c r="Y219" s="5" t="s">
        <v>36</v>
      </c>
      <c r="Z219" s="5" t="s">
        <v>36</v>
      </c>
      <c r="AA219" s="8" t="s">
        <v>36</v>
      </c>
    </row>
    <row r="220" spans="1:27" x14ac:dyDescent="0.25">
      <c r="A220" s="4" t="s">
        <v>1069</v>
      </c>
      <c r="B220" s="5" t="s">
        <v>1070</v>
      </c>
      <c r="C220" s="5" t="s">
        <v>1071</v>
      </c>
      <c r="D220" s="5" t="s">
        <v>40</v>
      </c>
      <c r="E220" s="5" t="s">
        <v>41</v>
      </c>
      <c r="F220" s="5"/>
      <c r="G220" s="5" cm="1">
        <f t="array" ref="G220">IF(OR(Table1[[#This Row],[Age]]=0,ISBLANK(Table1[[#This Row],[Age]])),ROUND(AVERAGE(_xlfn._xlws.FILTER(F$2:F$1144,F$2:F$1144&lt;&gt;0)),0),Table1[[#This Row],[Age]])</f>
        <v>31</v>
      </c>
      <c r="H22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20" s="6">
        <v>44879</v>
      </c>
      <c r="J220" s="5" t="s">
        <v>73</v>
      </c>
      <c r="K220" s="5" t="s">
        <v>43</v>
      </c>
      <c r="L220" s="7">
        <v>0.1</v>
      </c>
      <c r="M220" s="5">
        <v>1.5</v>
      </c>
      <c r="N220" s="5" t="s">
        <v>44</v>
      </c>
      <c r="O220" s="5">
        <f>Table1[[#This Row],[Progress (%)]]/10*10</f>
        <v>0.1</v>
      </c>
      <c r="P220" s="5">
        <f>Table1[[#This Row],[Progress(Decimal)]]*10+Table1[[#This Row],[Time_Spent (hrs)]]</f>
        <v>2.5</v>
      </c>
      <c r="Q220" s="5" t="s">
        <v>60</v>
      </c>
      <c r="R220" s="5">
        <v>0</v>
      </c>
      <c r="S22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20" s="6">
        <v>44879</v>
      </c>
      <c r="U220" s="6">
        <v>44886</v>
      </c>
      <c r="V220" s="6">
        <v>44893</v>
      </c>
      <c r="W220" s="5" t="s">
        <v>36</v>
      </c>
      <c r="X220" s="5" t="s">
        <v>36</v>
      </c>
      <c r="Y220" s="5" t="s">
        <v>36</v>
      </c>
      <c r="Z220" s="5" t="s">
        <v>36</v>
      </c>
      <c r="AA220" s="8" t="s">
        <v>36</v>
      </c>
    </row>
    <row r="221" spans="1:27" x14ac:dyDescent="0.25">
      <c r="A221" s="4" t="s">
        <v>2299</v>
      </c>
      <c r="B221" s="5" t="s">
        <v>2300</v>
      </c>
      <c r="C221" s="5" t="s">
        <v>2301</v>
      </c>
      <c r="D221" s="5" t="s">
        <v>40</v>
      </c>
      <c r="E221" s="5" t="s">
        <v>41</v>
      </c>
      <c r="F221" s="5">
        <v>42</v>
      </c>
      <c r="G221" s="5" cm="1">
        <f t="array" ref="G221">IF(OR(Table1[[#This Row],[Age]]=0,ISBLANK(Table1[[#This Row],[Age]])),ROUND(AVERAGE(_xlfn._xlws.FILTER(F$2:F$1144,F$2:F$1144&lt;&gt;0)),0),Table1[[#This Row],[Age]])</f>
        <v>42</v>
      </c>
      <c r="H22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221" s="6">
        <v>44879</v>
      </c>
      <c r="J221" s="5" t="s">
        <v>124</v>
      </c>
      <c r="K221" s="5" t="s">
        <v>125</v>
      </c>
      <c r="L221" s="7">
        <v>0.12</v>
      </c>
      <c r="M221" s="5">
        <v>1</v>
      </c>
      <c r="N221" s="5" t="s">
        <v>33</v>
      </c>
      <c r="O221" s="5">
        <f>Table1[[#This Row],[Progress (%)]]/10*10</f>
        <v>0.12</v>
      </c>
      <c r="P221" s="5">
        <f>Table1[[#This Row],[Progress(Decimal)]]*10+Table1[[#This Row],[Time_Spent (hrs)]]</f>
        <v>2.2000000000000002</v>
      </c>
      <c r="Q221" s="5" t="s">
        <v>60</v>
      </c>
      <c r="R221" s="5">
        <v>1</v>
      </c>
      <c r="S22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21" s="6">
        <v>44879</v>
      </c>
      <c r="U221" s="6">
        <v>44886</v>
      </c>
      <c r="V221" s="6">
        <v>44893</v>
      </c>
      <c r="W221" s="6">
        <v>44900</v>
      </c>
      <c r="X221" s="6">
        <v>44907</v>
      </c>
      <c r="Y221" s="6">
        <v>44914</v>
      </c>
      <c r="Z221" s="6">
        <v>44921</v>
      </c>
      <c r="AA221" s="8" t="s">
        <v>2302</v>
      </c>
    </row>
    <row r="222" spans="1:27" x14ac:dyDescent="0.25">
      <c r="A222" s="4" t="s">
        <v>3057</v>
      </c>
      <c r="B222" s="5" t="s">
        <v>3058</v>
      </c>
      <c r="C222" s="5" t="s">
        <v>3059</v>
      </c>
      <c r="D222" s="5" t="s">
        <v>40</v>
      </c>
      <c r="E222" s="5" t="s">
        <v>30</v>
      </c>
      <c r="F222" s="5"/>
      <c r="G222" s="5" cm="1">
        <f t="array" ref="G222">IF(OR(Table1[[#This Row],[Age]]=0,ISBLANK(Table1[[#This Row],[Age]])),ROUND(AVERAGE(_xlfn._xlws.FILTER(F$2:F$1144,F$2:F$1144&lt;&gt;0)),0),Table1[[#This Row],[Age]])</f>
        <v>31</v>
      </c>
      <c r="H22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22" s="6">
        <v>44879</v>
      </c>
      <c r="J222" s="5" t="s">
        <v>73</v>
      </c>
      <c r="K222" s="5" t="s">
        <v>43</v>
      </c>
      <c r="L222" s="7">
        <v>0.56999999999999995</v>
      </c>
      <c r="M222" s="5">
        <v>2</v>
      </c>
      <c r="N222" s="5" t="s">
        <v>44</v>
      </c>
      <c r="O222" s="5">
        <f>Table1[[#This Row],[Progress (%)]]/10*10</f>
        <v>0.56999999999999995</v>
      </c>
      <c r="P222" s="5">
        <f>Table1[[#This Row],[Progress(Decimal)]]*10+Table1[[#This Row],[Time_Spent (hrs)]]</f>
        <v>7.6999999999999993</v>
      </c>
      <c r="Q222" s="5" t="s">
        <v>34</v>
      </c>
      <c r="R222" s="5">
        <v>6</v>
      </c>
      <c r="S22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222" s="6">
        <v>44879</v>
      </c>
      <c r="U222" s="6">
        <v>44886</v>
      </c>
      <c r="V222" s="6">
        <v>44893</v>
      </c>
      <c r="W222" s="6">
        <v>44900</v>
      </c>
      <c r="X222" s="5" t="s">
        <v>36</v>
      </c>
      <c r="Y222" s="5" t="s">
        <v>36</v>
      </c>
      <c r="Z222" s="5" t="s">
        <v>36</v>
      </c>
      <c r="AA222" s="8" t="s">
        <v>36</v>
      </c>
    </row>
    <row r="223" spans="1:27" x14ac:dyDescent="0.25">
      <c r="A223" s="4" t="s">
        <v>2784</v>
      </c>
      <c r="B223" s="5" t="s">
        <v>2785</v>
      </c>
      <c r="C223" s="5" t="s">
        <v>2786</v>
      </c>
      <c r="D223" s="5" t="s">
        <v>29</v>
      </c>
      <c r="E223" s="5" t="s">
        <v>58</v>
      </c>
      <c r="F223" s="5"/>
      <c r="G223" s="5" cm="1">
        <f t="array" ref="G223">IF(OR(Table1[[#This Row],[Age]]=0,ISBLANK(Table1[[#This Row],[Age]])),ROUND(AVERAGE(_xlfn._xlws.FILTER(F$2:F$1144,F$2:F$1144&lt;&gt;0)),0),Table1[[#This Row],[Age]])</f>
        <v>31</v>
      </c>
      <c r="H22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23" s="6">
        <v>44880</v>
      </c>
      <c r="J223" s="5" t="s">
        <v>105</v>
      </c>
      <c r="K223" s="5" t="s">
        <v>65</v>
      </c>
      <c r="L223" s="7">
        <v>0.21</v>
      </c>
      <c r="M223" s="5">
        <v>1.5</v>
      </c>
      <c r="N223" s="5" t="s">
        <v>33</v>
      </c>
      <c r="O223" s="5">
        <f>Table1[[#This Row],[Progress (%)]]/10*10</f>
        <v>0.20999999999999996</v>
      </c>
      <c r="P223" s="5">
        <f>Table1[[#This Row],[Progress(Decimal)]]*10+Table1[[#This Row],[Time_Spent (hrs)]]</f>
        <v>3.5999999999999996</v>
      </c>
      <c r="Q223" s="5" t="s">
        <v>60</v>
      </c>
      <c r="R223" s="5">
        <v>0</v>
      </c>
      <c r="S22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23" s="6">
        <v>44880</v>
      </c>
      <c r="U223" s="6">
        <v>44887</v>
      </c>
      <c r="V223" s="6">
        <v>44894</v>
      </c>
      <c r="W223" s="6">
        <v>44901</v>
      </c>
      <c r="X223" s="6">
        <v>44908</v>
      </c>
      <c r="Y223" s="6">
        <v>44915</v>
      </c>
      <c r="Z223" s="6">
        <v>44922</v>
      </c>
      <c r="AA223" s="8" t="s">
        <v>2787</v>
      </c>
    </row>
    <row r="224" spans="1:27" x14ac:dyDescent="0.25">
      <c r="A224" s="4" t="s">
        <v>3339</v>
      </c>
      <c r="B224" s="5" t="s">
        <v>3340</v>
      </c>
      <c r="C224" s="5" t="s">
        <v>3341</v>
      </c>
      <c r="D224" s="5" t="s">
        <v>29</v>
      </c>
      <c r="E224" s="5" t="s">
        <v>53</v>
      </c>
      <c r="F224" s="5"/>
      <c r="G224" s="5" cm="1">
        <f t="array" ref="G224">IF(OR(Table1[[#This Row],[Age]]=0,ISBLANK(Table1[[#This Row],[Age]])),ROUND(AVERAGE(_xlfn._xlws.FILTER(F$2:F$1144,F$2:F$1144&lt;&gt;0)),0),Table1[[#This Row],[Age]])</f>
        <v>31</v>
      </c>
      <c r="H22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24" s="6">
        <v>44880</v>
      </c>
      <c r="J224" s="5" t="s">
        <v>242</v>
      </c>
      <c r="K224" s="5" t="s">
        <v>32</v>
      </c>
      <c r="L224" s="7">
        <v>0.83</v>
      </c>
      <c r="M224" s="5">
        <v>2</v>
      </c>
      <c r="N224" s="5" t="s">
        <v>33</v>
      </c>
      <c r="O224" s="5">
        <f>Table1[[#This Row],[Progress (%)]]/10*10</f>
        <v>0.82999999999999985</v>
      </c>
      <c r="P224" s="5">
        <f>Table1[[#This Row],[Progress(Decimal)]]*10+Table1[[#This Row],[Time_Spent (hrs)]]</f>
        <v>10.299999999999999</v>
      </c>
      <c r="Q224" s="5" t="s">
        <v>34</v>
      </c>
      <c r="R224" s="5">
        <v>6</v>
      </c>
      <c r="S22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24" s="6">
        <v>44880</v>
      </c>
      <c r="U224" s="6">
        <v>44887</v>
      </c>
      <c r="V224" s="6">
        <v>44894</v>
      </c>
      <c r="W224" s="6">
        <v>44901</v>
      </c>
      <c r="X224" s="6">
        <v>44908</v>
      </c>
      <c r="Y224" s="5" t="s">
        <v>36</v>
      </c>
      <c r="Z224" s="5" t="s">
        <v>36</v>
      </c>
      <c r="AA224" s="8" t="s">
        <v>36</v>
      </c>
    </row>
    <row r="225" spans="1:27" x14ac:dyDescent="0.25">
      <c r="A225" s="4" t="s">
        <v>281</v>
      </c>
      <c r="B225" s="5" t="s">
        <v>282</v>
      </c>
      <c r="C225" s="5" t="s">
        <v>283</v>
      </c>
      <c r="D225" s="5" t="s">
        <v>40</v>
      </c>
      <c r="E225" s="5" t="s">
        <v>41</v>
      </c>
      <c r="F225" s="5">
        <v>0</v>
      </c>
      <c r="G225" s="5" cm="1">
        <f t="array" ref="G225">IF(OR(Table1[[#This Row],[Age]]=0,ISBLANK(Table1[[#This Row],[Age]])),ROUND(AVERAGE(_xlfn._xlws.FILTER(F$2:F$1144,F$2:F$1144&lt;&gt;0)),0),Table1[[#This Row],[Age]])</f>
        <v>31</v>
      </c>
      <c r="H22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25" s="6">
        <v>44881</v>
      </c>
      <c r="J225" s="5" t="s">
        <v>48</v>
      </c>
      <c r="K225" s="5" t="s">
        <v>49</v>
      </c>
      <c r="L225" s="7">
        <v>0.48</v>
      </c>
      <c r="M225" s="5">
        <v>2</v>
      </c>
      <c r="N225" s="5" t="s">
        <v>44</v>
      </c>
      <c r="O225" s="5">
        <f>Table1[[#This Row],[Progress (%)]]/10*10</f>
        <v>0.48</v>
      </c>
      <c r="P225" s="5">
        <f>Table1[[#This Row],[Progress(Decimal)]]*10+Table1[[#This Row],[Time_Spent (hrs)]]</f>
        <v>6.8</v>
      </c>
      <c r="Q225" s="5" t="s">
        <v>34</v>
      </c>
      <c r="R225" s="5">
        <v>5</v>
      </c>
      <c r="S22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225" s="6">
        <v>44881</v>
      </c>
      <c r="U225" s="6">
        <v>44888</v>
      </c>
      <c r="V225" s="6">
        <v>44895</v>
      </c>
      <c r="W225" s="6">
        <v>44902</v>
      </c>
      <c r="X225" s="6">
        <v>44909</v>
      </c>
      <c r="Y225" s="6">
        <v>44916</v>
      </c>
      <c r="Z225" s="6">
        <v>44923</v>
      </c>
      <c r="AA225" s="8" t="s">
        <v>36</v>
      </c>
    </row>
    <row r="226" spans="1:27" x14ac:dyDescent="0.25">
      <c r="A226" s="4" t="s">
        <v>3574</v>
      </c>
      <c r="B226" s="5" t="s">
        <v>3575</v>
      </c>
      <c r="C226" s="5" t="s">
        <v>3576</v>
      </c>
      <c r="D226" s="5" t="s">
        <v>40</v>
      </c>
      <c r="E226" s="5" t="s">
        <v>41</v>
      </c>
      <c r="F226" s="5"/>
      <c r="G226" s="5" cm="1">
        <f t="array" ref="G226">IF(OR(Table1[[#This Row],[Age]]=0,ISBLANK(Table1[[#This Row],[Age]])),ROUND(AVERAGE(_xlfn._xlws.FILTER(F$2:F$1144,F$2:F$1144&lt;&gt;0)),0),Table1[[#This Row],[Age]])</f>
        <v>31</v>
      </c>
      <c r="H22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26" s="6">
        <v>44881</v>
      </c>
      <c r="J226" s="5" t="s">
        <v>124</v>
      </c>
      <c r="K226" s="5" t="s">
        <v>125</v>
      </c>
      <c r="L226" s="7">
        <v>0.02</v>
      </c>
      <c r="M226" s="5">
        <v>0.75</v>
      </c>
      <c r="N226" s="5" t="s">
        <v>44</v>
      </c>
      <c r="O226" s="5">
        <f>Table1[[#This Row],[Progress (%)]]/10*10</f>
        <v>0.02</v>
      </c>
      <c r="P226" s="5">
        <f>Table1[[#This Row],[Progress(Decimal)]]*10+Table1[[#This Row],[Time_Spent (hrs)]]</f>
        <v>0.95</v>
      </c>
      <c r="Q226" s="5" t="s">
        <v>60</v>
      </c>
      <c r="R226" s="5">
        <v>3</v>
      </c>
      <c r="S22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26" s="6">
        <v>44881</v>
      </c>
      <c r="U226" s="6">
        <v>44888</v>
      </c>
      <c r="V226" s="6">
        <v>44895</v>
      </c>
      <c r="W226" s="6">
        <v>44902</v>
      </c>
      <c r="X226" s="6">
        <v>44909</v>
      </c>
      <c r="Y226" s="6">
        <v>44916</v>
      </c>
      <c r="Z226" s="6">
        <v>44923</v>
      </c>
      <c r="AA226" s="8" t="s">
        <v>3577</v>
      </c>
    </row>
    <row r="227" spans="1:27" x14ac:dyDescent="0.25">
      <c r="A227" s="4" t="s">
        <v>2157</v>
      </c>
      <c r="B227" s="5" t="s">
        <v>2158</v>
      </c>
      <c r="C227" s="5" t="s">
        <v>2159</v>
      </c>
      <c r="D227" s="5" t="s">
        <v>29</v>
      </c>
      <c r="E227" s="5" t="s">
        <v>41</v>
      </c>
      <c r="F227" s="5"/>
      <c r="G227" s="5" cm="1">
        <f t="array" ref="G227">IF(OR(Table1[[#This Row],[Age]]=0,ISBLANK(Table1[[#This Row],[Age]])),ROUND(AVERAGE(_xlfn._xlws.FILTER(F$2:F$1144,F$2:F$1144&lt;&gt;0)),0),Table1[[#This Row],[Age]])</f>
        <v>31</v>
      </c>
      <c r="H22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27" s="6">
        <v>44882</v>
      </c>
      <c r="J227" s="5" t="s">
        <v>59</v>
      </c>
      <c r="K227" s="5" t="s">
        <v>49</v>
      </c>
      <c r="L227" s="7">
        <v>0.01</v>
      </c>
      <c r="M227" s="5">
        <v>1.5</v>
      </c>
      <c r="N227" s="5" t="s">
        <v>44</v>
      </c>
      <c r="O227" s="5">
        <f>Table1[[#This Row],[Progress (%)]]/10*10</f>
        <v>0.01</v>
      </c>
      <c r="P227" s="5">
        <f>Table1[[#This Row],[Progress(Decimal)]]*10+Table1[[#This Row],[Time_Spent (hrs)]]</f>
        <v>1.6</v>
      </c>
      <c r="Q227" s="5" t="s">
        <v>60</v>
      </c>
      <c r="R227" s="5">
        <v>0</v>
      </c>
      <c r="S22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27" s="6">
        <v>44882</v>
      </c>
      <c r="U227" s="6">
        <v>44889</v>
      </c>
      <c r="V227" s="6">
        <v>44896</v>
      </c>
      <c r="W227" s="6">
        <v>44903</v>
      </c>
      <c r="X227" s="6">
        <v>44910</v>
      </c>
      <c r="Y227" s="5" t="s">
        <v>36</v>
      </c>
      <c r="Z227" s="5" t="s">
        <v>36</v>
      </c>
      <c r="AA227" s="8" t="s">
        <v>36</v>
      </c>
    </row>
    <row r="228" spans="1:27" x14ac:dyDescent="0.25">
      <c r="A228" s="4" t="s">
        <v>1552</v>
      </c>
      <c r="B228" s="5" t="s">
        <v>1553</v>
      </c>
      <c r="C228" s="5" t="s">
        <v>1554</v>
      </c>
      <c r="D228" s="5" t="s">
        <v>29</v>
      </c>
      <c r="E228" s="5" t="s">
        <v>41</v>
      </c>
      <c r="F228" s="5">
        <v>26</v>
      </c>
      <c r="G228" s="5" cm="1">
        <f t="array" ref="G228">IF(OR(Table1[[#This Row],[Age]]=0,ISBLANK(Table1[[#This Row],[Age]])),ROUND(AVERAGE(_xlfn._xlws.FILTER(F$2:F$1144,F$2:F$1144&lt;&gt;0)),0),Table1[[#This Row],[Age]])</f>
        <v>26</v>
      </c>
      <c r="H22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228" s="6">
        <v>44883</v>
      </c>
      <c r="J228" s="5" t="s">
        <v>42</v>
      </c>
      <c r="K228" s="5" t="s">
        <v>43</v>
      </c>
      <c r="L228" s="7">
        <v>0.45</v>
      </c>
      <c r="M228" s="5">
        <v>1</v>
      </c>
      <c r="N228" s="5" t="s">
        <v>44</v>
      </c>
      <c r="O228" s="5">
        <f>Table1[[#This Row],[Progress (%)]]/10*10</f>
        <v>0.44999999999999996</v>
      </c>
      <c r="P228" s="5">
        <f>Table1[[#This Row],[Progress(Decimal)]]*10+Table1[[#This Row],[Time_Spent (hrs)]]</f>
        <v>5.5</v>
      </c>
      <c r="Q228" s="5" t="s">
        <v>34</v>
      </c>
      <c r="R228" s="5">
        <v>4</v>
      </c>
      <c r="S228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228" s="6">
        <v>44883</v>
      </c>
      <c r="U228" s="6">
        <v>44890</v>
      </c>
      <c r="V228" s="6">
        <v>44897</v>
      </c>
      <c r="W228" s="6">
        <v>44904</v>
      </c>
      <c r="X228" s="6">
        <v>44911</v>
      </c>
      <c r="Y228" s="5" t="s">
        <v>36</v>
      </c>
      <c r="Z228" s="5" t="s">
        <v>36</v>
      </c>
      <c r="AA228" s="8" t="s">
        <v>36</v>
      </c>
    </row>
    <row r="229" spans="1:27" x14ac:dyDescent="0.25">
      <c r="A229" s="4" t="s">
        <v>1555</v>
      </c>
      <c r="B229" s="5" t="s">
        <v>1556</v>
      </c>
      <c r="C229" s="5" t="s">
        <v>1557</v>
      </c>
      <c r="D229" s="5" t="s">
        <v>29</v>
      </c>
      <c r="E229" s="5" t="s">
        <v>58</v>
      </c>
      <c r="F229" s="5">
        <v>39</v>
      </c>
      <c r="G229" s="5" cm="1">
        <f t="array" ref="G229">IF(OR(Table1[[#This Row],[Age]]=0,ISBLANK(Table1[[#This Row],[Age]])),ROUND(AVERAGE(_xlfn._xlws.FILTER(F$2:F$1144,F$2:F$1144&lt;&gt;0)),0),Table1[[#This Row],[Age]])</f>
        <v>39</v>
      </c>
      <c r="H22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229" s="6">
        <v>44886</v>
      </c>
      <c r="J229" s="5" t="s">
        <v>242</v>
      </c>
      <c r="K229" s="5" t="s">
        <v>32</v>
      </c>
      <c r="L229" s="7">
        <v>0.17</v>
      </c>
      <c r="M229" s="5">
        <v>2</v>
      </c>
      <c r="N229" s="5" t="s">
        <v>33</v>
      </c>
      <c r="O229" s="5">
        <f>Table1[[#This Row],[Progress (%)]]/10*10</f>
        <v>0.17</v>
      </c>
      <c r="P229" s="5">
        <f>Table1[[#This Row],[Progress(Decimal)]]*10+Table1[[#This Row],[Time_Spent (hrs)]]</f>
        <v>3.7</v>
      </c>
      <c r="Q229" s="5" t="s">
        <v>60</v>
      </c>
      <c r="R229" s="5">
        <v>1</v>
      </c>
      <c r="S22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29" s="6">
        <v>44886</v>
      </c>
      <c r="U229" s="6">
        <v>44893</v>
      </c>
      <c r="V229" s="6">
        <v>44900</v>
      </c>
      <c r="W229" s="6">
        <v>44907</v>
      </c>
      <c r="X229" s="6">
        <v>44914</v>
      </c>
      <c r="Y229" s="6">
        <v>44921</v>
      </c>
      <c r="Z229" s="6">
        <v>44928</v>
      </c>
      <c r="AA229" s="8" t="s">
        <v>1558</v>
      </c>
    </row>
    <row r="230" spans="1:27" x14ac:dyDescent="0.25">
      <c r="A230" s="4" t="s">
        <v>165</v>
      </c>
      <c r="B230" s="5" t="s">
        <v>166</v>
      </c>
      <c r="C230" s="5" t="s">
        <v>167</v>
      </c>
      <c r="D230" s="5" t="s">
        <v>40</v>
      </c>
      <c r="E230" s="5" t="s">
        <v>58</v>
      </c>
      <c r="F230" s="5">
        <v>40</v>
      </c>
      <c r="G230" s="5" cm="1">
        <f t="array" ref="G230">IF(OR(Table1[[#This Row],[Age]]=0,ISBLANK(Table1[[#This Row],[Age]])),ROUND(AVERAGE(_xlfn._xlws.FILTER(F$2:F$1144,F$2:F$1144&lt;&gt;0)),0),Table1[[#This Row],[Age]])</f>
        <v>40</v>
      </c>
      <c r="H23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230" s="6">
        <v>44887</v>
      </c>
      <c r="J230" s="5" t="s">
        <v>54</v>
      </c>
      <c r="K230" s="5" t="s">
        <v>32</v>
      </c>
      <c r="L230" s="7">
        <v>0.4</v>
      </c>
      <c r="M230" s="5">
        <v>1.5</v>
      </c>
      <c r="N230" s="5" t="s">
        <v>33</v>
      </c>
      <c r="O230" s="5">
        <f>Table1[[#This Row],[Progress (%)]]/10*10</f>
        <v>0.4</v>
      </c>
      <c r="P230" s="5">
        <f>Table1[[#This Row],[Progress(Decimal)]]*10+Table1[[#This Row],[Time_Spent (hrs)]]</f>
        <v>5.5</v>
      </c>
      <c r="Q230" s="5" t="s">
        <v>34</v>
      </c>
      <c r="R230" s="5">
        <v>5</v>
      </c>
      <c r="S23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30" s="6">
        <v>44887</v>
      </c>
      <c r="U230" s="6">
        <v>44894</v>
      </c>
      <c r="V230" s="6">
        <v>44901</v>
      </c>
      <c r="W230" s="6">
        <v>44908</v>
      </c>
      <c r="X230" s="6">
        <v>44915</v>
      </c>
      <c r="Y230" s="5" t="s">
        <v>36</v>
      </c>
      <c r="Z230" s="5" t="s">
        <v>36</v>
      </c>
      <c r="AA230" s="8" t="s">
        <v>36</v>
      </c>
    </row>
    <row r="231" spans="1:27" x14ac:dyDescent="0.25">
      <c r="A231" s="4" t="s">
        <v>330</v>
      </c>
      <c r="B231" s="5" t="s">
        <v>331</v>
      </c>
      <c r="C231" s="5" t="s">
        <v>332</v>
      </c>
      <c r="D231" s="5" t="s">
        <v>29</v>
      </c>
      <c r="E231" s="5" t="s">
        <v>77</v>
      </c>
      <c r="F231" s="5"/>
      <c r="G231" s="5" cm="1">
        <f t="array" ref="G231">IF(OR(Table1[[#This Row],[Age]]=0,ISBLANK(Table1[[#This Row],[Age]])),ROUND(AVERAGE(_xlfn._xlws.FILTER(F$2:F$1144,F$2:F$1144&lt;&gt;0)),0),Table1[[#This Row],[Age]])</f>
        <v>31</v>
      </c>
      <c r="H23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31" s="6">
        <v>44887</v>
      </c>
      <c r="J231" s="5" t="s">
        <v>42</v>
      </c>
      <c r="K231" s="5" t="s">
        <v>43</v>
      </c>
      <c r="L231" s="7">
        <v>0.28000000000000003</v>
      </c>
      <c r="M231" s="5">
        <v>1.5</v>
      </c>
      <c r="N231" s="5" t="s">
        <v>33</v>
      </c>
      <c r="O231" s="5">
        <f>Table1[[#This Row],[Progress (%)]]/10*10</f>
        <v>0.28000000000000003</v>
      </c>
      <c r="P231" s="5">
        <f>Table1[[#This Row],[Progress(Decimal)]]*10+Table1[[#This Row],[Time_Spent (hrs)]]</f>
        <v>4.3000000000000007</v>
      </c>
      <c r="Q231" s="5" t="s">
        <v>60</v>
      </c>
      <c r="R231" s="5">
        <v>6</v>
      </c>
      <c r="S23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31" s="6">
        <v>44887</v>
      </c>
      <c r="U231" s="6">
        <v>44894</v>
      </c>
      <c r="V231" s="6">
        <v>44901</v>
      </c>
      <c r="W231" s="6">
        <v>44908</v>
      </c>
      <c r="X231" s="5" t="s">
        <v>36</v>
      </c>
      <c r="Y231" s="5" t="s">
        <v>36</v>
      </c>
      <c r="Z231" s="5" t="s">
        <v>36</v>
      </c>
      <c r="AA231" s="8" t="s">
        <v>36</v>
      </c>
    </row>
    <row r="232" spans="1:27" x14ac:dyDescent="0.25">
      <c r="A232" s="4" t="s">
        <v>1543</v>
      </c>
      <c r="B232" s="5" t="s">
        <v>1544</v>
      </c>
      <c r="C232" s="5" t="s">
        <v>1545</v>
      </c>
      <c r="D232" s="5" t="s">
        <v>40</v>
      </c>
      <c r="E232" s="5" t="s">
        <v>88</v>
      </c>
      <c r="F232" s="5">
        <v>45</v>
      </c>
      <c r="G232" s="5" cm="1">
        <f t="array" ref="G232">IF(OR(Table1[[#This Row],[Age]]=0,ISBLANK(Table1[[#This Row],[Age]])),ROUND(AVERAGE(_xlfn._xlws.FILTER(F$2:F$1144,F$2:F$1144&lt;&gt;0)),0),Table1[[#This Row],[Age]])</f>
        <v>45</v>
      </c>
      <c r="H23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232" s="6">
        <v>44888</v>
      </c>
      <c r="J232" s="5" t="s">
        <v>105</v>
      </c>
      <c r="K232" s="5" t="s">
        <v>65</v>
      </c>
      <c r="L232" s="7">
        <v>0.56000000000000005</v>
      </c>
      <c r="M232" s="5">
        <v>1</v>
      </c>
      <c r="N232" s="5" t="s">
        <v>33</v>
      </c>
      <c r="O232" s="5">
        <f>Table1[[#This Row],[Progress (%)]]/10*10</f>
        <v>0.56000000000000005</v>
      </c>
      <c r="P232" s="5">
        <f>Table1[[#This Row],[Progress(Decimal)]]*10+Table1[[#This Row],[Time_Spent (hrs)]]</f>
        <v>6.6000000000000005</v>
      </c>
      <c r="Q232" s="5" t="s">
        <v>34</v>
      </c>
      <c r="R232" s="5">
        <v>2</v>
      </c>
      <c r="S23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32" s="6">
        <v>44888</v>
      </c>
      <c r="U232" s="6">
        <v>44895</v>
      </c>
      <c r="V232" s="6">
        <v>44902</v>
      </c>
      <c r="W232" s="6">
        <v>44909</v>
      </c>
      <c r="X232" s="6">
        <v>44916</v>
      </c>
      <c r="Y232" s="5" t="s">
        <v>36</v>
      </c>
      <c r="Z232" s="5" t="s">
        <v>36</v>
      </c>
      <c r="AA232" s="8" t="s">
        <v>36</v>
      </c>
    </row>
    <row r="233" spans="1:27" x14ac:dyDescent="0.25">
      <c r="A233" s="4" t="s">
        <v>2943</v>
      </c>
      <c r="B233" s="5" t="s">
        <v>2944</v>
      </c>
      <c r="C233" s="5" t="s">
        <v>2945</v>
      </c>
      <c r="D233" s="5" t="s">
        <v>40</v>
      </c>
      <c r="E233" s="5" t="s">
        <v>41</v>
      </c>
      <c r="F233" s="5">
        <v>35</v>
      </c>
      <c r="G233" s="5" cm="1">
        <f t="array" ref="G233">IF(OR(Table1[[#This Row],[Age]]=0,ISBLANK(Table1[[#This Row],[Age]])),ROUND(AVERAGE(_xlfn._xlws.FILTER(F$2:F$1144,F$2:F$1144&lt;&gt;0)),0),Table1[[#This Row],[Age]])</f>
        <v>35</v>
      </c>
      <c r="H23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233" s="6">
        <v>44888</v>
      </c>
      <c r="J233" s="5" t="s">
        <v>73</v>
      </c>
      <c r="K233" s="5" t="s">
        <v>43</v>
      </c>
      <c r="L233" s="7">
        <v>0.97</v>
      </c>
      <c r="M233" s="5">
        <v>1</v>
      </c>
      <c r="N233" s="5" t="s">
        <v>33</v>
      </c>
      <c r="O233" s="5">
        <f>Table1[[#This Row],[Progress (%)]]/10*10</f>
        <v>0.97</v>
      </c>
      <c r="P233" s="5">
        <f>Table1[[#This Row],[Progress(Decimal)]]*10+Table1[[#This Row],[Time_Spent (hrs)]]</f>
        <v>10.7</v>
      </c>
      <c r="Q233" s="5" t="s">
        <v>34</v>
      </c>
      <c r="R233" s="5">
        <v>5</v>
      </c>
      <c r="S23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33" s="6">
        <v>44888</v>
      </c>
      <c r="U233" s="6">
        <v>44895</v>
      </c>
      <c r="V233" s="5" t="s">
        <v>36</v>
      </c>
      <c r="W233" s="5" t="s">
        <v>36</v>
      </c>
      <c r="X233" s="5" t="s">
        <v>36</v>
      </c>
      <c r="Y233" s="5" t="s">
        <v>36</v>
      </c>
      <c r="Z233" s="5" t="s">
        <v>36</v>
      </c>
      <c r="AA233" s="8" t="s">
        <v>36</v>
      </c>
    </row>
    <row r="234" spans="1:27" x14ac:dyDescent="0.25">
      <c r="A234" s="4" t="s">
        <v>1387</v>
      </c>
      <c r="B234" s="5" t="s">
        <v>1388</v>
      </c>
      <c r="C234" s="5" t="s">
        <v>1389</v>
      </c>
      <c r="D234" s="5" t="s">
        <v>40</v>
      </c>
      <c r="E234" s="5" t="s">
        <v>41</v>
      </c>
      <c r="F234" s="5"/>
      <c r="G234" s="5" cm="1">
        <f t="array" ref="G234">IF(OR(Table1[[#This Row],[Age]]=0,ISBLANK(Table1[[#This Row],[Age]])),ROUND(AVERAGE(_xlfn._xlws.FILTER(F$2:F$1144,F$2:F$1144&lt;&gt;0)),0),Table1[[#This Row],[Age]])</f>
        <v>31</v>
      </c>
      <c r="H23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34" s="6">
        <v>44889</v>
      </c>
      <c r="J234" s="5" t="s">
        <v>124</v>
      </c>
      <c r="K234" s="5" t="s">
        <v>125</v>
      </c>
      <c r="L234" s="7">
        <v>0.34</v>
      </c>
      <c r="M234" s="5">
        <v>1.5</v>
      </c>
      <c r="N234" s="5" t="s">
        <v>33</v>
      </c>
      <c r="O234" s="5">
        <f>Table1[[#This Row],[Progress (%)]]/10*10</f>
        <v>0.34</v>
      </c>
      <c r="P234" s="5">
        <f>Table1[[#This Row],[Progress(Decimal)]]*10+Table1[[#This Row],[Time_Spent (hrs)]]</f>
        <v>4.9000000000000004</v>
      </c>
      <c r="Q234" s="5" t="s">
        <v>60</v>
      </c>
      <c r="R234" s="5">
        <v>2</v>
      </c>
      <c r="S23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34" s="6">
        <v>44889</v>
      </c>
      <c r="U234" s="5" t="s">
        <v>36</v>
      </c>
      <c r="V234" s="5" t="s">
        <v>36</v>
      </c>
      <c r="W234" s="5" t="s">
        <v>36</v>
      </c>
      <c r="X234" s="5" t="s">
        <v>36</v>
      </c>
      <c r="Y234" s="5" t="s">
        <v>36</v>
      </c>
      <c r="Z234" s="5" t="s">
        <v>36</v>
      </c>
      <c r="AA234" s="8" t="s">
        <v>36</v>
      </c>
    </row>
    <row r="235" spans="1:27" x14ac:dyDescent="0.25">
      <c r="A235" s="4" t="s">
        <v>1863</v>
      </c>
      <c r="B235" s="5" t="s">
        <v>1864</v>
      </c>
      <c r="C235" s="5" t="s">
        <v>1865</v>
      </c>
      <c r="D235" s="5" t="s">
        <v>40</v>
      </c>
      <c r="E235" s="5" t="s">
        <v>30</v>
      </c>
      <c r="F235" s="5">
        <v>38</v>
      </c>
      <c r="G235" s="5" cm="1">
        <f t="array" ref="G235">IF(OR(Table1[[#This Row],[Age]]=0,ISBLANK(Table1[[#This Row],[Age]])),ROUND(AVERAGE(_xlfn._xlws.FILTER(F$2:F$1144,F$2:F$1144&lt;&gt;0)),0),Table1[[#This Row],[Age]])</f>
        <v>38</v>
      </c>
      <c r="H23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235" s="6">
        <v>44889</v>
      </c>
      <c r="J235" s="5" t="s">
        <v>143</v>
      </c>
      <c r="K235" s="5" t="s">
        <v>125</v>
      </c>
      <c r="L235" s="7">
        <v>0.22</v>
      </c>
      <c r="M235" s="5">
        <v>1.5</v>
      </c>
      <c r="N235" s="5" t="s">
        <v>33</v>
      </c>
      <c r="O235" s="5">
        <f>Table1[[#This Row],[Progress (%)]]/10*10</f>
        <v>0.21999999999999997</v>
      </c>
      <c r="P235" s="5">
        <f>Table1[[#This Row],[Progress(Decimal)]]*10+Table1[[#This Row],[Time_Spent (hrs)]]</f>
        <v>3.6999999999999997</v>
      </c>
      <c r="Q235" s="5" t="s">
        <v>60</v>
      </c>
      <c r="R235" s="5">
        <v>6</v>
      </c>
      <c r="S23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35" s="6">
        <v>44889</v>
      </c>
      <c r="U235" s="6">
        <v>44896</v>
      </c>
      <c r="V235" s="6">
        <v>44903</v>
      </c>
      <c r="W235" s="6">
        <v>44910</v>
      </c>
      <c r="X235" s="5" t="s">
        <v>36</v>
      </c>
      <c r="Y235" s="5" t="s">
        <v>36</v>
      </c>
      <c r="Z235" s="5" t="s">
        <v>36</v>
      </c>
      <c r="AA235" s="8" t="s">
        <v>36</v>
      </c>
    </row>
    <row r="236" spans="1:27" x14ac:dyDescent="0.25">
      <c r="A236" s="4" t="s">
        <v>1134</v>
      </c>
      <c r="B236" s="5" t="s">
        <v>1135</v>
      </c>
      <c r="C236" s="5" t="s">
        <v>1136</v>
      </c>
      <c r="D236" s="5" t="s">
        <v>29</v>
      </c>
      <c r="E236" s="5" t="s">
        <v>30</v>
      </c>
      <c r="F236" s="5">
        <v>43</v>
      </c>
      <c r="G236" s="5" cm="1">
        <f t="array" ref="G236">IF(OR(Table1[[#This Row],[Age]]=0,ISBLANK(Table1[[#This Row],[Age]])),ROUND(AVERAGE(_xlfn._xlws.FILTER(F$2:F$1144,F$2:F$1144&lt;&gt;0)),0),Table1[[#This Row],[Age]])</f>
        <v>43</v>
      </c>
      <c r="H23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236" s="6">
        <v>44890</v>
      </c>
      <c r="J236" s="5" t="s">
        <v>54</v>
      </c>
      <c r="K236" s="5" t="s">
        <v>32</v>
      </c>
      <c r="L236" s="7">
        <v>0.55000000000000004</v>
      </c>
      <c r="M236" s="5">
        <v>1.5</v>
      </c>
      <c r="N236" s="5" t="s">
        <v>44</v>
      </c>
      <c r="O236" s="5">
        <f>Table1[[#This Row],[Progress (%)]]/10*10</f>
        <v>0.55000000000000004</v>
      </c>
      <c r="P236" s="5">
        <f>Table1[[#This Row],[Progress(Decimal)]]*10+Table1[[#This Row],[Time_Spent (hrs)]]</f>
        <v>7</v>
      </c>
      <c r="Q236" s="5" t="s">
        <v>34</v>
      </c>
      <c r="R236" s="5">
        <v>3</v>
      </c>
      <c r="S23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36" s="6">
        <v>44890</v>
      </c>
      <c r="U236" s="6">
        <v>44897</v>
      </c>
      <c r="V236" s="6">
        <v>44904</v>
      </c>
      <c r="W236" s="6">
        <v>44911</v>
      </c>
      <c r="X236" s="5" t="s">
        <v>36</v>
      </c>
      <c r="Y236" s="5" t="s">
        <v>36</v>
      </c>
      <c r="Z236" s="5" t="s">
        <v>36</v>
      </c>
      <c r="AA236" s="8" t="s">
        <v>36</v>
      </c>
    </row>
    <row r="237" spans="1:27" x14ac:dyDescent="0.25">
      <c r="A237" s="4" t="s">
        <v>2333</v>
      </c>
      <c r="B237" s="5" t="s">
        <v>2334</v>
      </c>
      <c r="C237" s="5" t="s">
        <v>2335</v>
      </c>
      <c r="D237" s="5" t="s">
        <v>40</v>
      </c>
      <c r="E237" s="5" t="s">
        <v>30</v>
      </c>
      <c r="F237" s="5"/>
      <c r="G237" s="5" cm="1">
        <f t="array" ref="G237">IF(OR(Table1[[#This Row],[Age]]=0,ISBLANK(Table1[[#This Row],[Age]])),ROUND(AVERAGE(_xlfn._xlws.FILTER(F$2:F$1144,F$2:F$1144&lt;&gt;0)),0),Table1[[#This Row],[Age]])</f>
        <v>31</v>
      </c>
      <c r="H23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37" s="6">
        <v>44890</v>
      </c>
      <c r="J237" s="5" t="s">
        <v>59</v>
      </c>
      <c r="K237" s="5" t="s">
        <v>49</v>
      </c>
      <c r="L237" s="7">
        <v>0.46</v>
      </c>
      <c r="M237" s="5">
        <v>1.5</v>
      </c>
      <c r="N237" s="5" t="s">
        <v>44</v>
      </c>
      <c r="O237" s="5">
        <f>Table1[[#This Row],[Progress (%)]]/10*10</f>
        <v>0.45999999999999996</v>
      </c>
      <c r="P237" s="5">
        <f>Table1[[#This Row],[Progress(Decimal)]]*10+Table1[[#This Row],[Time_Spent (hrs)]]</f>
        <v>6.1</v>
      </c>
      <c r="Q237" s="5" t="s">
        <v>34</v>
      </c>
      <c r="R237" s="5">
        <v>6</v>
      </c>
      <c r="S237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237" s="6">
        <v>44890</v>
      </c>
      <c r="U237" s="6">
        <v>44897</v>
      </c>
      <c r="V237" s="6">
        <v>44904</v>
      </c>
      <c r="W237" s="5" t="s">
        <v>36</v>
      </c>
      <c r="X237" s="5" t="s">
        <v>36</v>
      </c>
      <c r="Y237" s="5" t="s">
        <v>36</v>
      </c>
      <c r="Z237" s="5" t="s">
        <v>36</v>
      </c>
      <c r="AA237" s="8" t="s">
        <v>36</v>
      </c>
    </row>
    <row r="238" spans="1:27" x14ac:dyDescent="0.25">
      <c r="A238" s="4" t="s">
        <v>2354</v>
      </c>
      <c r="B238" s="5" t="s">
        <v>2355</v>
      </c>
      <c r="C238" s="5" t="s">
        <v>2356</v>
      </c>
      <c r="D238" s="5" t="s">
        <v>29</v>
      </c>
      <c r="E238" s="5" t="s">
        <v>88</v>
      </c>
      <c r="F238" s="5">
        <v>0</v>
      </c>
      <c r="G238" s="5" cm="1">
        <f t="array" ref="G238">IF(OR(Table1[[#This Row],[Age]]=0,ISBLANK(Table1[[#This Row],[Age]])),ROUND(AVERAGE(_xlfn._xlws.FILTER(F$2:F$1144,F$2:F$1144&lt;&gt;0)),0),Table1[[#This Row],[Age]])</f>
        <v>31</v>
      </c>
      <c r="H23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38" s="6">
        <v>44891</v>
      </c>
      <c r="J238" s="5" t="s">
        <v>124</v>
      </c>
      <c r="K238" s="5" t="s">
        <v>125</v>
      </c>
      <c r="L238" s="7">
        <v>0.4</v>
      </c>
      <c r="M238" s="5">
        <v>2</v>
      </c>
      <c r="N238" s="5" t="s">
        <v>33</v>
      </c>
      <c r="O238" s="5">
        <f>Table1[[#This Row],[Progress (%)]]/10*10</f>
        <v>0.4</v>
      </c>
      <c r="P238" s="5">
        <f>Table1[[#This Row],[Progress(Decimal)]]*10+Table1[[#This Row],[Time_Spent (hrs)]]</f>
        <v>6</v>
      </c>
      <c r="Q238" s="5" t="s">
        <v>34</v>
      </c>
      <c r="R238" s="5">
        <v>1</v>
      </c>
      <c r="S23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38" s="6">
        <v>44891</v>
      </c>
      <c r="U238" s="6">
        <v>44898</v>
      </c>
      <c r="V238" s="6">
        <v>44905</v>
      </c>
      <c r="W238" s="6">
        <v>44912</v>
      </c>
      <c r="X238" s="6">
        <v>44919</v>
      </c>
      <c r="Y238" s="6">
        <v>44926</v>
      </c>
      <c r="Z238" s="5" t="s">
        <v>36</v>
      </c>
      <c r="AA238" s="8" t="s">
        <v>36</v>
      </c>
    </row>
    <row r="239" spans="1:27" x14ac:dyDescent="0.25">
      <c r="A239" s="4" t="s">
        <v>2673</v>
      </c>
      <c r="B239" s="5" t="s">
        <v>2674</v>
      </c>
      <c r="C239" s="5" t="s">
        <v>2675</v>
      </c>
      <c r="D239" s="5" t="s">
        <v>29</v>
      </c>
      <c r="E239" s="5" t="s">
        <v>41</v>
      </c>
      <c r="F239" s="5"/>
      <c r="G239" s="5" cm="1">
        <f t="array" ref="G239">IF(OR(Table1[[#This Row],[Age]]=0,ISBLANK(Table1[[#This Row],[Age]])),ROUND(AVERAGE(_xlfn._xlws.FILTER(F$2:F$1144,F$2:F$1144&lt;&gt;0)),0),Table1[[#This Row],[Age]])</f>
        <v>31</v>
      </c>
      <c r="H23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39" s="6">
        <v>44891</v>
      </c>
      <c r="J239" s="5" t="s">
        <v>59</v>
      </c>
      <c r="K239" s="5" t="s">
        <v>49</v>
      </c>
      <c r="L239" s="7">
        <v>0</v>
      </c>
      <c r="M239" s="5">
        <v>1.5</v>
      </c>
      <c r="N239" s="5" t="s">
        <v>44</v>
      </c>
      <c r="O239" s="5">
        <f>Table1[[#This Row],[Progress (%)]]/10*10</f>
        <v>0</v>
      </c>
      <c r="P239" s="5">
        <f>Table1[[#This Row],[Progress(Decimal)]]*10+Table1[[#This Row],[Time_Spent (hrs)]]</f>
        <v>1.5</v>
      </c>
      <c r="Q239" s="5" t="s">
        <v>60</v>
      </c>
      <c r="R239" s="5">
        <v>3</v>
      </c>
      <c r="S23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39" s="6">
        <v>44891</v>
      </c>
      <c r="U239" s="6">
        <v>44898</v>
      </c>
      <c r="V239" s="6">
        <v>44905</v>
      </c>
      <c r="W239" s="5" t="s">
        <v>36</v>
      </c>
      <c r="X239" s="5" t="s">
        <v>36</v>
      </c>
      <c r="Y239" s="5" t="s">
        <v>36</v>
      </c>
      <c r="Z239" s="5" t="s">
        <v>36</v>
      </c>
      <c r="AA239" s="8" t="s">
        <v>36</v>
      </c>
    </row>
    <row r="240" spans="1:27" x14ac:dyDescent="0.25">
      <c r="A240" s="4" t="s">
        <v>3019</v>
      </c>
      <c r="B240" s="5" t="s">
        <v>3020</v>
      </c>
      <c r="C240" s="5" t="s">
        <v>3021</v>
      </c>
      <c r="D240" s="5" t="s">
        <v>29</v>
      </c>
      <c r="E240" s="5" t="s">
        <v>58</v>
      </c>
      <c r="F240" s="5">
        <v>0</v>
      </c>
      <c r="G240" s="5" cm="1">
        <f t="array" ref="G240">IF(OR(Table1[[#This Row],[Age]]=0,ISBLANK(Table1[[#This Row],[Age]])),ROUND(AVERAGE(_xlfn._xlws.FILTER(F$2:F$1144,F$2:F$1144&lt;&gt;0)),0),Table1[[#This Row],[Age]])</f>
        <v>31</v>
      </c>
      <c r="H24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40" s="6">
        <v>44891</v>
      </c>
      <c r="J240" s="5" t="s">
        <v>143</v>
      </c>
      <c r="K240" s="5" t="s">
        <v>125</v>
      </c>
      <c r="L240" s="7">
        <v>0.57999999999999996</v>
      </c>
      <c r="M240" s="5">
        <v>0.75</v>
      </c>
      <c r="N240" s="5" t="s">
        <v>33</v>
      </c>
      <c r="O240" s="5">
        <f>Table1[[#This Row],[Progress (%)]]/10*10</f>
        <v>0.57999999999999996</v>
      </c>
      <c r="P240" s="5">
        <f>Table1[[#This Row],[Progress(Decimal)]]*10+Table1[[#This Row],[Time_Spent (hrs)]]</f>
        <v>6.55</v>
      </c>
      <c r="Q240" s="5" t="s">
        <v>34</v>
      </c>
      <c r="R240" s="5">
        <v>5</v>
      </c>
      <c r="S24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40" s="6">
        <v>44891</v>
      </c>
      <c r="U240" s="6">
        <v>44898</v>
      </c>
      <c r="V240" s="6">
        <v>44905</v>
      </c>
      <c r="W240" s="6">
        <v>44912</v>
      </c>
      <c r="X240" s="6">
        <v>44919</v>
      </c>
      <c r="Y240" s="5" t="s">
        <v>36</v>
      </c>
      <c r="Z240" s="5" t="s">
        <v>36</v>
      </c>
      <c r="AA240" s="8" t="s">
        <v>36</v>
      </c>
    </row>
    <row r="241" spans="1:27" x14ac:dyDescent="0.25">
      <c r="A241" s="4" t="s">
        <v>3318</v>
      </c>
      <c r="B241" s="5" t="s">
        <v>3319</v>
      </c>
      <c r="C241" s="5" t="s">
        <v>3320</v>
      </c>
      <c r="D241" s="5" t="s">
        <v>29</v>
      </c>
      <c r="E241" s="5" t="s">
        <v>41</v>
      </c>
      <c r="F241" s="5"/>
      <c r="G241" s="5" cm="1">
        <f t="array" ref="G241">IF(OR(Table1[[#This Row],[Age]]=0,ISBLANK(Table1[[#This Row],[Age]])),ROUND(AVERAGE(_xlfn._xlws.FILTER(F$2:F$1144,F$2:F$1144&lt;&gt;0)),0),Table1[[#This Row],[Age]])</f>
        <v>31</v>
      </c>
      <c r="H24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41" s="6">
        <v>44892</v>
      </c>
      <c r="J241" s="5" t="s">
        <v>190</v>
      </c>
      <c r="K241" s="5" t="s">
        <v>125</v>
      </c>
      <c r="L241" s="7">
        <v>0.73</v>
      </c>
      <c r="M241" s="5">
        <v>1.5</v>
      </c>
      <c r="N241" s="5" t="s">
        <v>33</v>
      </c>
      <c r="O241" s="5">
        <f>Table1[[#This Row],[Progress (%)]]/10*10</f>
        <v>0.73</v>
      </c>
      <c r="P241" s="5">
        <f>Table1[[#This Row],[Progress(Decimal)]]*10+Table1[[#This Row],[Time_Spent (hrs)]]</f>
        <v>8.8000000000000007</v>
      </c>
      <c r="Q241" s="5" t="s">
        <v>34</v>
      </c>
      <c r="R241" s="5">
        <v>2</v>
      </c>
      <c r="S24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41" s="6">
        <v>44892</v>
      </c>
      <c r="U241" s="6">
        <v>44899</v>
      </c>
      <c r="V241" s="5" t="s">
        <v>36</v>
      </c>
      <c r="W241" s="5" t="s">
        <v>36</v>
      </c>
      <c r="X241" s="5" t="s">
        <v>36</v>
      </c>
      <c r="Y241" s="5" t="s">
        <v>36</v>
      </c>
      <c r="Z241" s="5" t="s">
        <v>36</v>
      </c>
      <c r="AA241" s="8" t="s">
        <v>36</v>
      </c>
    </row>
    <row r="242" spans="1:27" x14ac:dyDescent="0.25">
      <c r="A242" s="4" t="s">
        <v>3578</v>
      </c>
      <c r="B242" s="5" t="s">
        <v>3579</v>
      </c>
      <c r="C242" s="5" t="s">
        <v>3580</v>
      </c>
      <c r="D242" s="5" t="s">
        <v>29</v>
      </c>
      <c r="E242" s="5" t="s">
        <v>77</v>
      </c>
      <c r="F242" s="5"/>
      <c r="G242" s="5" cm="1">
        <f t="array" ref="G242">IF(OR(Table1[[#This Row],[Age]]=0,ISBLANK(Table1[[#This Row],[Age]])),ROUND(AVERAGE(_xlfn._xlws.FILTER(F$2:F$1144,F$2:F$1144&lt;&gt;0)),0),Table1[[#This Row],[Age]])</f>
        <v>31</v>
      </c>
      <c r="H24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42" s="6">
        <v>44893</v>
      </c>
      <c r="J242" s="5" t="s">
        <v>78</v>
      </c>
      <c r="K242" s="5" t="s">
        <v>49</v>
      </c>
      <c r="L242" s="7">
        <v>0.34</v>
      </c>
      <c r="M242" s="5">
        <v>2</v>
      </c>
      <c r="N242" s="5" t="s">
        <v>33</v>
      </c>
      <c r="O242" s="5">
        <f>Table1[[#This Row],[Progress (%)]]/10*10</f>
        <v>0.34</v>
      </c>
      <c r="P242" s="5">
        <f>Table1[[#This Row],[Progress(Decimal)]]*10+Table1[[#This Row],[Time_Spent (hrs)]]</f>
        <v>5.4</v>
      </c>
      <c r="Q242" s="5" t="s">
        <v>34</v>
      </c>
      <c r="R242" s="5">
        <v>5</v>
      </c>
      <c r="S24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42" s="6">
        <v>44893</v>
      </c>
      <c r="U242" s="6">
        <v>44900</v>
      </c>
      <c r="V242" s="6">
        <v>44907</v>
      </c>
      <c r="W242" s="6">
        <v>44914</v>
      </c>
      <c r="X242" s="6">
        <v>44921</v>
      </c>
      <c r="Y242" s="6">
        <v>44928</v>
      </c>
      <c r="Z242" s="6">
        <v>44935</v>
      </c>
      <c r="AA242" s="8" t="s">
        <v>36</v>
      </c>
    </row>
    <row r="243" spans="1:27" x14ac:dyDescent="0.25">
      <c r="A243" s="4" t="s">
        <v>278</v>
      </c>
      <c r="B243" s="5" t="s">
        <v>279</v>
      </c>
      <c r="C243" s="5" t="s">
        <v>280</v>
      </c>
      <c r="D243" s="5" t="s">
        <v>29</v>
      </c>
      <c r="E243" s="5" t="s">
        <v>53</v>
      </c>
      <c r="F243" s="5"/>
      <c r="G243" s="5" cm="1">
        <f t="array" ref="G243">IF(OR(Table1[[#This Row],[Age]]=0,ISBLANK(Table1[[#This Row],[Age]])),ROUND(AVERAGE(_xlfn._xlws.FILTER(F$2:F$1144,F$2:F$1144&lt;&gt;0)),0),Table1[[#This Row],[Age]])</f>
        <v>31</v>
      </c>
      <c r="H24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43" s="6">
        <v>44894</v>
      </c>
      <c r="J243" s="5" t="s">
        <v>78</v>
      </c>
      <c r="K243" s="5" t="s">
        <v>49</v>
      </c>
      <c r="L243" s="7">
        <v>0.86</v>
      </c>
      <c r="M243" s="5">
        <v>2</v>
      </c>
      <c r="N243" s="5" t="s">
        <v>33</v>
      </c>
      <c r="O243" s="5">
        <f>Table1[[#This Row],[Progress (%)]]/10*10</f>
        <v>0.85999999999999988</v>
      </c>
      <c r="P243" s="5">
        <f>Table1[[#This Row],[Progress(Decimal)]]*10+Table1[[#This Row],[Time_Spent (hrs)]]</f>
        <v>10.599999999999998</v>
      </c>
      <c r="Q243" s="5" t="s">
        <v>34</v>
      </c>
      <c r="R243" s="5">
        <v>5</v>
      </c>
      <c r="S24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43" s="6">
        <v>44894</v>
      </c>
      <c r="U243" s="5" t="s">
        <v>36</v>
      </c>
      <c r="V243" s="5" t="s">
        <v>36</v>
      </c>
      <c r="W243" s="5" t="s">
        <v>36</v>
      </c>
      <c r="X243" s="5" t="s">
        <v>36</v>
      </c>
      <c r="Y243" s="5" t="s">
        <v>36</v>
      </c>
      <c r="Z243" s="5" t="s">
        <v>36</v>
      </c>
      <c r="AA243" s="8" t="s">
        <v>36</v>
      </c>
    </row>
    <row r="244" spans="1:27" x14ac:dyDescent="0.25">
      <c r="A244" s="4" t="s">
        <v>178</v>
      </c>
      <c r="B244" s="5" t="s">
        <v>179</v>
      </c>
      <c r="C244" s="5" t="s">
        <v>180</v>
      </c>
      <c r="D244" s="5" t="s">
        <v>40</v>
      </c>
      <c r="E244" s="5" t="s">
        <v>41</v>
      </c>
      <c r="F244" s="5">
        <v>0</v>
      </c>
      <c r="G244" s="5" cm="1">
        <f t="array" ref="G244">IF(OR(Table1[[#This Row],[Age]]=0,ISBLANK(Table1[[#This Row],[Age]])),ROUND(AVERAGE(_xlfn._xlws.FILTER(F$2:F$1144,F$2:F$1144&lt;&gt;0)),0),Table1[[#This Row],[Age]])</f>
        <v>31</v>
      </c>
      <c r="H24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44" s="6">
        <v>44895</v>
      </c>
      <c r="J244" s="5" t="s">
        <v>64</v>
      </c>
      <c r="K244" s="5" t="s">
        <v>65</v>
      </c>
      <c r="L244" s="7">
        <v>0.53</v>
      </c>
      <c r="M244" s="5">
        <v>2</v>
      </c>
      <c r="N244" s="5" t="s">
        <v>33</v>
      </c>
      <c r="O244" s="5">
        <f>Table1[[#This Row],[Progress (%)]]/10*10</f>
        <v>0.53</v>
      </c>
      <c r="P244" s="5">
        <f>Table1[[#This Row],[Progress(Decimal)]]*10+Table1[[#This Row],[Time_Spent (hrs)]]</f>
        <v>7.3000000000000007</v>
      </c>
      <c r="Q244" s="5" t="s">
        <v>34</v>
      </c>
      <c r="R244" s="5">
        <v>3</v>
      </c>
      <c r="S24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44" s="6">
        <v>44895</v>
      </c>
      <c r="U244" s="6">
        <v>44902</v>
      </c>
      <c r="V244" s="6">
        <v>44909</v>
      </c>
      <c r="W244" s="6">
        <v>44916</v>
      </c>
      <c r="X244" s="6">
        <v>44923</v>
      </c>
      <c r="Y244" s="6">
        <v>44930</v>
      </c>
      <c r="Z244" s="5" t="s">
        <v>36</v>
      </c>
      <c r="AA244" s="8" t="s">
        <v>36</v>
      </c>
    </row>
    <row r="245" spans="1:27" x14ac:dyDescent="0.25">
      <c r="A245" s="4" t="s">
        <v>2197</v>
      </c>
      <c r="B245" s="5" t="s">
        <v>2198</v>
      </c>
      <c r="C245" s="5" t="s">
        <v>2199</v>
      </c>
      <c r="D245" s="5" t="s">
        <v>40</v>
      </c>
      <c r="E245" s="5" t="s">
        <v>77</v>
      </c>
      <c r="F245" s="5">
        <v>0</v>
      </c>
      <c r="G245" s="5" cm="1">
        <f t="array" ref="G245">IF(OR(Table1[[#This Row],[Age]]=0,ISBLANK(Table1[[#This Row],[Age]])),ROUND(AVERAGE(_xlfn._xlws.FILTER(F$2:F$1144,F$2:F$1144&lt;&gt;0)),0),Table1[[#This Row],[Age]])</f>
        <v>31</v>
      </c>
      <c r="H24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45" s="6">
        <v>44896</v>
      </c>
      <c r="J245" s="5" t="s">
        <v>143</v>
      </c>
      <c r="K245" s="5" t="s">
        <v>125</v>
      </c>
      <c r="L245" s="7">
        <v>0.54</v>
      </c>
      <c r="M245" s="5">
        <v>1.5</v>
      </c>
      <c r="N245" s="5" t="s">
        <v>44</v>
      </c>
      <c r="O245" s="5">
        <f>Table1[[#This Row],[Progress (%)]]/10*10</f>
        <v>0.54</v>
      </c>
      <c r="P245" s="5">
        <f>Table1[[#This Row],[Progress(Decimal)]]*10+Table1[[#This Row],[Time_Spent (hrs)]]</f>
        <v>6.9</v>
      </c>
      <c r="Q245" s="5" t="s">
        <v>34</v>
      </c>
      <c r="R245" s="5">
        <v>2</v>
      </c>
      <c r="S24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45" s="6">
        <v>44896</v>
      </c>
      <c r="U245" s="6">
        <v>44903</v>
      </c>
      <c r="V245" s="6">
        <v>44910</v>
      </c>
      <c r="W245" s="6">
        <v>44917</v>
      </c>
      <c r="X245" s="5" t="s">
        <v>36</v>
      </c>
      <c r="Y245" s="5" t="s">
        <v>36</v>
      </c>
      <c r="Z245" s="5" t="s">
        <v>36</v>
      </c>
      <c r="AA245" s="8" t="s">
        <v>36</v>
      </c>
    </row>
    <row r="246" spans="1:27" x14ac:dyDescent="0.25">
      <c r="A246" s="4" t="s">
        <v>126</v>
      </c>
      <c r="B246" s="5" t="s">
        <v>127</v>
      </c>
      <c r="C246" s="5" t="s">
        <v>128</v>
      </c>
      <c r="D246" s="5" t="s">
        <v>40</v>
      </c>
      <c r="E246" s="5" t="s">
        <v>41</v>
      </c>
      <c r="F246" s="5"/>
      <c r="G246" s="5" cm="1">
        <f t="array" ref="G246">IF(OR(Table1[[#This Row],[Age]]=0,ISBLANK(Table1[[#This Row],[Age]])),ROUND(AVERAGE(_xlfn._xlws.FILTER(F$2:F$1144,F$2:F$1144&lt;&gt;0)),0),Table1[[#This Row],[Age]])</f>
        <v>31</v>
      </c>
      <c r="H24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46" s="6">
        <v>44899</v>
      </c>
      <c r="J246" s="5" t="s">
        <v>124</v>
      </c>
      <c r="K246" s="5" t="s">
        <v>125</v>
      </c>
      <c r="L246" s="7">
        <v>0.71</v>
      </c>
      <c r="M246" s="5">
        <v>0.75</v>
      </c>
      <c r="N246" s="5" t="s">
        <v>33</v>
      </c>
      <c r="O246" s="5">
        <f>Table1[[#This Row],[Progress (%)]]/10*10</f>
        <v>0.71</v>
      </c>
      <c r="P246" s="5">
        <f>Table1[[#This Row],[Progress(Decimal)]]*10+Table1[[#This Row],[Time_Spent (hrs)]]</f>
        <v>7.85</v>
      </c>
      <c r="Q246" s="5" t="s">
        <v>34</v>
      </c>
      <c r="R246" s="5">
        <v>1</v>
      </c>
      <c r="S24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46" s="6">
        <v>44899</v>
      </c>
      <c r="U246" s="6">
        <v>44906</v>
      </c>
      <c r="V246" s="6">
        <v>44913</v>
      </c>
      <c r="W246" s="6">
        <v>44920</v>
      </c>
      <c r="X246" s="6">
        <v>44927</v>
      </c>
      <c r="Y246" s="6">
        <v>44934</v>
      </c>
      <c r="Z246" s="6">
        <v>44941</v>
      </c>
      <c r="AA246" s="8" t="s">
        <v>129</v>
      </c>
    </row>
    <row r="247" spans="1:27" x14ac:dyDescent="0.25">
      <c r="A247" s="4" t="s">
        <v>112</v>
      </c>
      <c r="B247" s="5" t="s">
        <v>113</v>
      </c>
      <c r="C247" s="5" t="s">
        <v>114</v>
      </c>
      <c r="D247" s="5" t="s">
        <v>29</v>
      </c>
      <c r="E247" s="5" t="s">
        <v>41</v>
      </c>
      <c r="F247" s="5">
        <v>0</v>
      </c>
      <c r="G247" s="5" cm="1">
        <f t="array" ref="G247">IF(OR(Table1[[#This Row],[Age]]=0,ISBLANK(Table1[[#This Row],[Age]])),ROUND(AVERAGE(_xlfn._xlws.FILTER(F$2:F$1144,F$2:F$1144&lt;&gt;0)),0),Table1[[#This Row],[Age]])</f>
        <v>31</v>
      </c>
      <c r="H24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47" s="6">
        <v>44902</v>
      </c>
      <c r="J247" s="5" t="s">
        <v>48</v>
      </c>
      <c r="K247" s="5" t="s">
        <v>49</v>
      </c>
      <c r="L247" s="7">
        <v>0.16</v>
      </c>
      <c r="M247" s="5">
        <v>1.5</v>
      </c>
      <c r="N247" s="5" t="s">
        <v>44</v>
      </c>
      <c r="O247" s="5">
        <f>Table1[[#This Row],[Progress (%)]]/10*10</f>
        <v>0.16</v>
      </c>
      <c r="P247" s="5">
        <f>Table1[[#This Row],[Progress(Decimal)]]*10+Table1[[#This Row],[Time_Spent (hrs)]]</f>
        <v>3.1</v>
      </c>
      <c r="Q247" s="5" t="s">
        <v>60</v>
      </c>
      <c r="R247" s="5">
        <v>0</v>
      </c>
      <c r="S24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47" s="6">
        <v>44902</v>
      </c>
      <c r="U247" s="6">
        <v>44909</v>
      </c>
      <c r="V247" s="6">
        <v>44916</v>
      </c>
      <c r="W247" s="6">
        <v>44923</v>
      </c>
      <c r="X247" s="6">
        <v>44930</v>
      </c>
      <c r="Y247" s="6">
        <v>44937</v>
      </c>
      <c r="Z247" s="5" t="s">
        <v>36</v>
      </c>
      <c r="AA247" s="8" t="s">
        <v>36</v>
      </c>
    </row>
    <row r="248" spans="1:27" x14ac:dyDescent="0.25">
      <c r="A248" s="4" t="s">
        <v>750</v>
      </c>
      <c r="B248" s="5" t="s">
        <v>751</v>
      </c>
      <c r="C248" s="5" t="s">
        <v>752</v>
      </c>
      <c r="D248" s="5" t="s">
        <v>40</v>
      </c>
      <c r="E248" s="5" t="s">
        <v>58</v>
      </c>
      <c r="F248" s="5">
        <v>31</v>
      </c>
      <c r="G248" s="5" cm="1">
        <f t="array" ref="G248">IF(OR(Table1[[#This Row],[Age]]=0,ISBLANK(Table1[[#This Row],[Age]])),ROUND(AVERAGE(_xlfn._xlws.FILTER(F$2:F$1144,F$2:F$1144&lt;&gt;0)),0),Table1[[#This Row],[Age]])</f>
        <v>31</v>
      </c>
      <c r="H24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248" s="6">
        <v>44902</v>
      </c>
      <c r="J248" s="5" t="s">
        <v>42</v>
      </c>
      <c r="K248" s="5" t="s">
        <v>43</v>
      </c>
      <c r="L248" s="7">
        <v>0.52</v>
      </c>
      <c r="M248" s="5">
        <v>1</v>
      </c>
      <c r="N248" s="5" t="s">
        <v>44</v>
      </c>
      <c r="O248" s="5">
        <f>Table1[[#This Row],[Progress (%)]]/10*10</f>
        <v>0.52</v>
      </c>
      <c r="P248" s="5">
        <f>Table1[[#This Row],[Progress(Decimal)]]*10+Table1[[#This Row],[Time_Spent (hrs)]]</f>
        <v>6.2</v>
      </c>
      <c r="Q248" s="5" t="s">
        <v>34</v>
      </c>
      <c r="R248" s="5">
        <v>5</v>
      </c>
      <c r="S248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248" s="6">
        <v>44902</v>
      </c>
      <c r="U248" s="6">
        <v>44909</v>
      </c>
      <c r="V248" s="6">
        <v>44916</v>
      </c>
      <c r="W248" s="6">
        <v>44923</v>
      </c>
      <c r="X248" s="5" t="s">
        <v>36</v>
      </c>
      <c r="Y248" s="5" t="s">
        <v>36</v>
      </c>
      <c r="Z248" s="5" t="s">
        <v>36</v>
      </c>
      <c r="AA248" s="8" t="s">
        <v>36</v>
      </c>
    </row>
    <row r="249" spans="1:27" x14ac:dyDescent="0.25">
      <c r="A249" s="4" t="s">
        <v>2980</v>
      </c>
      <c r="B249" s="5" t="s">
        <v>2981</v>
      </c>
      <c r="C249" s="5" t="s">
        <v>2982</v>
      </c>
      <c r="D249" s="5" t="s">
        <v>29</v>
      </c>
      <c r="E249" s="5" t="s">
        <v>41</v>
      </c>
      <c r="F249" s="5">
        <v>0</v>
      </c>
      <c r="G249" s="5" cm="1">
        <f t="array" ref="G249">IF(OR(Table1[[#This Row],[Age]]=0,ISBLANK(Table1[[#This Row],[Age]])),ROUND(AVERAGE(_xlfn._xlws.FILTER(F$2:F$1144,F$2:F$1144&lt;&gt;0)),0),Table1[[#This Row],[Age]])</f>
        <v>31</v>
      </c>
      <c r="H24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49" s="6">
        <v>44903</v>
      </c>
      <c r="J249" s="5" t="s">
        <v>133</v>
      </c>
      <c r="K249" s="5" t="s">
        <v>65</v>
      </c>
      <c r="L249" s="7">
        <v>0.82</v>
      </c>
      <c r="M249" s="5">
        <v>0.75</v>
      </c>
      <c r="N249" s="5" t="s">
        <v>44</v>
      </c>
      <c r="O249" s="5">
        <f>Table1[[#This Row],[Progress (%)]]/10*10</f>
        <v>0.81999999999999984</v>
      </c>
      <c r="P249" s="5">
        <f>Table1[[#This Row],[Progress(Decimal)]]*10+Table1[[#This Row],[Time_Spent (hrs)]]</f>
        <v>8.9499999999999993</v>
      </c>
      <c r="Q249" s="5" t="s">
        <v>34</v>
      </c>
      <c r="R249" s="5">
        <v>1</v>
      </c>
      <c r="S24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49" s="6">
        <v>44903</v>
      </c>
      <c r="U249" s="6">
        <v>44910</v>
      </c>
      <c r="V249" s="5" t="s">
        <v>36</v>
      </c>
      <c r="W249" s="5" t="s">
        <v>36</v>
      </c>
      <c r="X249" s="5" t="s">
        <v>36</v>
      </c>
      <c r="Y249" s="5" t="s">
        <v>36</v>
      </c>
      <c r="Z249" s="5" t="s">
        <v>36</v>
      </c>
      <c r="AA249" s="8" t="s">
        <v>36</v>
      </c>
    </row>
    <row r="250" spans="1:27" x14ac:dyDescent="0.25">
      <c r="A250" s="4" t="s">
        <v>2013</v>
      </c>
      <c r="B250" s="5" t="s">
        <v>2014</v>
      </c>
      <c r="C250" s="5" t="s">
        <v>2015</v>
      </c>
      <c r="D250" s="5" t="s">
        <v>29</v>
      </c>
      <c r="E250" s="5" t="s">
        <v>41</v>
      </c>
      <c r="F250" s="5">
        <v>44</v>
      </c>
      <c r="G250" s="5" cm="1">
        <f t="array" ref="G250">IF(OR(Table1[[#This Row],[Age]]=0,ISBLANK(Table1[[#This Row],[Age]])),ROUND(AVERAGE(_xlfn._xlws.FILTER(F$2:F$1144,F$2:F$1144&lt;&gt;0)),0),Table1[[#This Row],[Age]])</f>
        <v>44</v>
      </c>
      <c r="H25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250" s="6">
        <v>44904</v>
      </c>
      <c r="J250" s="5" t="s">
        <v>105</v>
      </c>
      <c r="K250" s="5" t="s">
        <v>65</v>
      </c>
      <c r="L250" s="7">
        <v>0.43</v>
      </c>
      <c r="M250" s="5">
        <v>2</v>
      </c>
      <c r="N250" s="5" t="s">
        <v>33</v>
      </c>
      <c r="O250" s="5">
        <f>Table1[[#This Row],[Progress (%)]]/10*10</f>
        <v>0.42999999999999994</v>
      </c>
      <c r="P250" s="5">
        <f>Table1[[#This Row],[Progress(Decimal)]]*10+Table1[[#This Row],[Time_Spent (hrs)]]</f>
        <v>6.2999999999999989</v>
      </c>
      <c r="Q250" s="5" t="s">
        <v>34</v>
      </c>
      <c r="R250" s="5">
        <v>5</v>
      </c>
      <c r="S25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50" s="6">
        <v>44904</v>
      </c>
      <c r="U250" s="6">
        <v>44911</v>
      </c>
      <c r="V250" s="6">
        <v>44918</v>
      </c>
      <c r="W250" s="6">
        <v>44925</v>
      </c>
      <c r="X250" s="6">
        <v>44932</v>
      </c>
      <c r="Y250" s="5" t="s">
        <v>36</v>
      </c>
      <c r="Z250" s="5" t="s">
        <v>36</v>
      </c>
      <c r="AA250" s="8" t="s">
        <v>36</v>
      </c>
    </row>
    <row r="251" spans="1:27" x14ac:dyDescent="0.25">
      <c r="A251" s="4" t="s">
        <v>3412</v>
      </c>
      <c r="B251" s="5" t="s">
        <v>3413</v>
      </c>
      <c r="C251" s="5" t="s">
        <v>3414</v>
      </c>
      <c r="D251" s="5" t="s">
        <v>29</v>
      </c>
      <c r="E251" s="5" t="s">
        <v>53</v>
      </c>
      <c r="F251" s="5">
        <v>29</v>
      </c>
      <c r="G251" s="5" cm="1">
        <f t="array" ref="G251">IF(OR(Table1[[#This Row],[Age]]=0,ISBLANK(Table1[[#This Row],[Age]])),ROUND(AVERAGE(_xlfn._xlws.FILTER(F$2:F$1144,F$2:F$1144&lt;&gt;0)),0),Table1[[#This Row],[Age]])</f>
        <v>29</v>
      </c>
      <c r="H25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251" s="6">
        <v>44905</v>
      </c>
      <c r="J251" s="5" t="s">
        <v>48</v>
      </c>
      <c r="K251" s="5" t="s">
        <v>49</v>
      </c>
      <c r="L251" s="7">
        <v>0.06</v>
      </c>
      <c r="M251" s="5">
        <v>1.5</v>
      </c>
      <c r="N251" s="5" t="s">
        <v>33</v>
      </c>
      <c r="O251" s="5">
        <f>Table1[[#This Row],[Progress (%)]]/10*10</f>
        <v>0.06</v>
      </c>
      <c r="P251" s="5">
        <f>Table1[[#This Row],[Progress(Decimal)]]*10+Table1[[#This Row],[Time_Spent (hrs)]]</f>
        <v>2.1</v>
      </c>
      <c r="Q251" s="5" t="s">
        <v>60</v>
      </c>
      <c r="R251" s="5">
        <v>2</v>
      </c>
      <c r="S25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51" s="6">
        <v>44905</v>
      </c>
      <c r="U251" s="6">
        <v>44912</v>
      </c>
      <c r="V251" s="6">
        <v>44919</v>
      </c>
      <c r="W251" s="6">
        <v>44926</v>
      </c>
      <c r="X251" s="6">
        <v>44933</v>
      </c>
      <c r="Y251" s="6">
        <v>44940</v>
      </c>
      <c r="Z251" s="6">
        <v>44947</v>
      </c>
      <c r="AA251" s="8" t="s">
        <v>3415</v>
      </c>
    </row>
    <row r="252" spans="1:27" x14ac:dyDescent="0.25">
      <c r="A252" s="4" t="s">
        <v>3599</v>
      </c>
      <c r="B252" s="5" t="s">
        <v>3600</v>
      </c>
      <c r="C252" s="5" t="s">
        <v>3601</v>
      </c>
      <c r="D252" s="5" t="s">
        <v>40</v>
      </c>
      <c r="E252" s="5" t="s">
        <v>77</v>
      </c>
      <c r="F252" s="5">
        <v>0</v>
      </c>
      <c r="G252" s="5" cm="1">
        <f t="array" ref="G252">IF(OR(Table1[[#This Row],[Age]]=0,ISBLANK(Table1[[#This Row],[Age]])),ROUND(AVERAGE(_xlfn._xlws.FILTER(F$2:F$1144,F$2:F$1144&lt;&gt;0)),0),Table1[[#This Row],[Age]])</f>
        <v>31</v>
      </c>
      <c r="H25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52" s="6">
        <v>44905</v>
      </c>
      <c r="J252" s="5" t="s">
        <v>190</v>
      </c>
      <c r="K252" s="5" t="s">
        <v>125</v>
      </c>
      <c r="L252" s="7">
        <v>7.0000000000000007E-2</v>
      </c>
      <c r="M252" s="5">
        <v>1.5</v>
      </c>
      <c r="N252" s="5" t="s">
        <v>33</v>
      </c>
      <c r="O252" s="5">
        <f>Table1[[#This Row],[Progress (%)]]/10*10</f>
        <v>7.0000000000000007E-2</v>
      </c>
      <c r="P252" s="5">
        <f>Table1[[#This Row],[Progress(Decimal)]]*10+Table1[[#This Row],[Time_Spent (hrs)]]</f>
        <v>2.2000000000000002</v>
      </c>
      <c r="Q252" s="5" t="s">
        <v>60</v>
      </c>
      <c r="R252" s="5">
        <v>0</v>
      </c>
      <c r="S25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52" s="6">
        <v>44905</v>
      </c>
      <c r="U252" s="6">
        <v>44912</v>
      </c>
      <c r="V252" s="6">
        <v>44919</v>
      </c>
      <c r="W252" s="6">
        <v>44926</v>
      </c>
      <c r="X252" s="5" t="s">
        <v>36</v>
      </c>
      <c r="Y252" s="5" t="s">
        <v>36</v>
      </c>
      <c r="Z252" s="5" t="s">
        <v>36</v>
      </c>
      <c r="AA252" s="8" t="s">
        <v>36</v>
      </c>
    </row>
    <row r="253" spans="1:27" x14ac:dyDescent="0.25">
      <c r="A253" s="4" t="s">
        <v>1090</v>
      </c>
      <c r="B253" s="5" t="s">
        <v>1091</v>
      </c>
      <c r="C253" s="5" t="s">
        <v>1092</v>
      </c>
      <c r="D253" s="5" t="s">
        <v>29</v>
      </c>
      <c r="E253" s="5" t="s">
        <v>30</v>
      </c>
      <c r="F253" s="5"/>
      <c r="G253" s="5" cm="1">
        <f t="array" ref="G253">IF(OR(Table1[[#This Row],[Age]]=0,ISBLANK(Table1[[#This Row],[Age]])),ROUND(AVERAGE(_xlfn._xlws.FILTER(F$2:F$1144,F$2:F$1144&lt;&gt;0)),0),Table1[[#This Row],[Age]])</f>
        <v>31</v>
      </c>
      <c r="H25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53" s="6">
        <v>44907</v>
      </c>
      <c r="J253" s="5" t="s">
        <v>124</v>
      </c>
      <c r="K253" s="5" t="s">
        <v>125</v>
      </c>
      <c r="L253" s="7">
        <v>0.86</v>
      </c>
      <c r="M253" s="5">
        <v>2</v>
      </c>
      <c r="N253" s="5" t="s">
        <v>33</v>
      </c>
      <c r="O253" s="5">
        <f>Table1[[#This Row],[Progress (%)]]/10*10</f>
        <v>0.85999999999999988</v>
      </c>
      <c r="P253" s="5">
        <f>Table1[[#This Row],[Progress(Decimal)]]*10+Table1[[#This Row],[Time_Spent (hrs)]]</f>
        <v>10.599999999999998</v>
      </c>
      <c r="Q253" s="5" t="s">
        <v>34</v>
      </c>
      <c r="R253" s="5">
        <v>5</v>
      </c>
      <c r="S25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53" s="6">
        <v>44907</v>
      </c>
      <c r="U253" s="6">
        <v>44914</v>
      </c>
      <c r="V253" s="6">
        <v>44921</v>
      </c>
      <c r="W253" s="5" t="s">
        <v>36</v>
      </c>
      <c r="X253" s="5" t="s">
        <v>36</v>
      </c>
      <c r="Y253" s="5" t="s">
        <v>36</v>
      </c>
      <c r="Z253" s="5" t="s">
        <v>36</v>
      </c>
      <c r="AA253" s="8" t="s">
        <v>36</v>
      </c>
    </row>
    <row r="254" spans="1:27" x14ac:dyDescent="0.25">
      <c r="A254" s="4" t="s">
        <v>2239</v>
      </c>
      <c r="B254" s="5" t="s">
        <v>2240</v>
      </c>
      <c r="C254" s="5" t="s">
        <v>2241</v>
      </c>
      <c r="D254" s="5" t="s">
        <v>40</v>
      </c>
      <c r="E254" s="5" t="s">
        <v>41</v>
      </c>
      <c r="F254" s="5"/>
      <c r="G254" s="5" cm="1">
        <f t="array" ref="G254">IF(OR(Table1[[#This Row],[Age]]=0,ISBLANK(Table1[[#This Row],[Age]])),ROUND(AVERAGE(_xlfn._xlws.FILTER(F$2:F$1144,F$2:F$1144&lt;&gt;0)),0),Table1[[#This Row],[Age]])</f>
        <v>31</v>
      </c>
      <c r="H25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54" s="6">
        <v>44907</v>
      </c>
      <c r="J254" s="5" t="s">
        <v>242</v>
      </c>
      <c r="K254" s="5" t="s">
        <v>32</v>
      </c>
      <c r="L254" s="7">
        <v>0.82</v>
      </c>
      <c r="M254" s="5">
        <v>1.5</v>
      </c>
      <c r="N254" s="5" t="s">
        <v>33</v>
      </c>
      <c r="O254" s="5">
        <f>Table1[[#This Row],[Progress (%)]]/10*10</f>
        <v>0.81999999999999984</v>
      </c>
      <c r="P254" s="5">
        <f>Table1[[#This Row],[Progress(Decimal)]]*10+Table1[[#This Row],[Time_Spent (hrs)]]</f>
        <v>9.6999999999999993</v>
      </c>
      <c r="Q254" s="5" t="s">
        <v>34</v>
      </c>
      <c r="R254" s="5">
        <v>1</v>
      </c>
      <c r="S25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54" s="6">
        <v>44907</v>
      </c>
      <c r="U254" s="6">
        <v>44914</v>
      </c>
      <c r="V254" s="5" t="s">
        <v>36</v>
      </c>
      <c r="W254" s="5" t="s">
        <v>36</v>
      </c>
      <c r="X254" s="5" t="s">
        <v>36</v>
      </c>
      <c r="Y254" s="5" t="s">
        <v>36</v>
      </c>
      <c r="Z254" s="5" t="s">
        <v>36</v>
      </c>
      <c r="AA254" s="8" t="s">
        <v>36</v>
      </c>
    </row>
    <row r="255" spans="1:27" x14ac:dyDescent="0.25">
      <c r="A255" s="4" t="s">
        <v>2357</v>
      </c>
      <c r="B255" s="5" t="s">
        <v>2358</v>
      </c>
      <c r="C255" s="5" t="s">
        <v>2359</v>
      </c>
      <c r="D255" s="5" t="s">
        <v>29</v>
      </c>
      <c r="E255" s="5" t="s">
        <v>30</v>
      </c>
      <c r="F255" s="5"/>
      <c r="G255" s="5" cm="1">
        <f t="array" ref="G255">IF(OR(Table1[[#This Row],[Age]]=0,ISBLANK(Table1[[#This Row],[Age]])),ROUND(AVERAGE(_xlfn._xlws.FILTER(F$2:F$1144,F$2:F$1144&lt;&gt;0)),0),Table1[[#This Row],[Age]])</f>
        <v>31</v>
      </c>
      <c r="H25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55" s="6">
        <v>44908</v>
      </c>
      <c r="J255" s="5" t="s">
        <v>89</v>
      </c>
      <c r="K255" s="5" t="s">
        <v>43</v>
      </c>
      <c r="L255" s="7">
        <v>0.67</v>
      </c>
      <c r="M255" s="5">
        <v>2</v>
      </c>
      <c r="N255" s="5" t="s">
        <v>44</v>
      </c>
      <c r="O255" s="5">
        <f>Table1[[#This Row],[Progress (%)]]/10*10</f>
        <v>0.67</v>
      </c>
      <c r="P255" s="5">
        <f>Table1[[#This Row],[Progress(Decimal)]]*10+Table1[[#This Row],[Time_Spent (hrs)]]</f>
        <v>8.6999999999999993</v>
      </c>
      <c r="Q255" s="5" t="s">
        <v>34</v>
      </c>
      <c r="R255" s="5">
        <v>2</v>
      </c>
      <c r="S25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55" s="6">
        <v>44908</v>
      </c>
      <c r="U255" s="6">
        <v>44915</v>
      </c>
      <c r="V255" s="6">
        <v>44922</v>
      </c>
      <c r="W255" s="6">
        <v>44929</v>
      </c>
      <c r="X255" s="6">
        <v>44936</v>
      </c>
      <c r="Y255" s="6">
        <v>44943</v>
      </c>
      <c r="Z255" s="6">
        <v>44950</v>
      </c>
      <c r="AA255" s="8" t="s">
        <v>36</v>
      </c>
    </row>
    <row r="256" spans="1:27" x14ac:dyDescent="0.25">
      <c r="A256" s="4" t="s">
        <v>468</v>
      </c>
      <c r="B256" s="5" t="s">
        <v>469</v>
      </c>
      <c r="C256" s="5" t="s">
        <v>470</v>
      </c>
      <c r="D256" s="5" t="s">
        <v>29</v>
      </c>
      <c r="E256" s="5" t="s">
        <v>41</v>
      </c>
      <c r="F256" s="5"/>
      <c r="G256" s="5" cm="1">
        <f t="array" ref="G256">IF(OR(Table1[[#This Row],[Age]]=0,ISBLANK(Table1[[#This Row],[Age]])),ROUND(AVERAGE(_xlfn._xlws.FILTER(F$2:F$1144,F$2:F$1144&lt;&gt;0)),0),Table1[[#This Row],[Age]])</f>
        <v>31</v>
      </c>
      <c r="H25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56" s="6">
        <v>44913</v>
      </c>
      <c r="J256" s="5" t="s">
        <v>242</v>
      </c>
      <c r="K256" s="5" t="s">
        <v>32</v>
      </c>
      <c r="L256" s="7">
        <v>0.8</v>
      </c>
      <c r="M256" s="5">
        <v>1</v>
      </c>
      <c r="N256" s="5" t="s">
        <v>33</v>
      </c>
      <c r="O256" s="5">
        <f>Table1[[#This Row],[Progress (%)]]/10*10</f>
        <v>0.8</v>
      </c>
      <c r="P256" s="5">
        <f>Table1[[#This Row],[Progress(Decimal)]]*10+Table1[[#This Row],[Time_Spent (hrs)]]</f>
        <v>9</v>
      </c>
      <c r="Q256" s="5" t="s">
        <v>34</v>
      </c>
      <c r="R256" s="5">
        <v>1</v>
      </c>
      <c r="S25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56" s="6">
        <v>44913</v>
      </c>
      <c r="U256" s="6">
        <v>44920</v>
      </c>
      <c r="V256" s="6">
        <v>44927</v>
      </c>
      <c r="W256" s="6">
        <v>44934</v>
      </c>
      <c r="X256" s="6">
        <v>44941</v>
      </c>
      <c r="Y256" s="5" t="s">
        <v>36</v>
      </c>
      <c r="Z256" s="5" t="s">
        <v>36</v>
      </c>
      <c r="AA256" s="8" t="s">
        <v>36</v>
      </c>
    </row>
    <row r="257" spans="1:27" x14ac:dyDescent="0.25">
      <c r="A257" s="4" t="s">
        <v>402</v>
      </c>
      <c r="B257" s="5" t="s">
        <v>403</v>
      </c>
      <c r="C257" s="5" t="s">
        <v>404</v>
      </c>
      <c r="D257" s="5" t="s">
        <v>29</v>
      </c>
      <c r="E257" s="5" t="s">
        <v>58</v>
      </c>
      <c r="F257" s="5">
        <v>38</v>
      </c>
      <c r="G257" s="5" cm="1">
        <f t="array" ref="G257">IF(OR(Table1[[#This Row],[Age]]=0,ISBLANK(Table1[[#This Row],[Age]])),ROUND(AVERAGE(_xlfn._xlws.FILTER(F$2:F$1144,F$2:F$1144&lt;&gt;0)),0),Table1[[#This Row],[Age]])</f>
        <v>38</v>
      </c>
      <c r="H25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257" s="6">
        <v>44915</v>
      </c>
      <c r="J257" s="5" t="s">
        <v>54</v>
      </c>
      <c r="K257" s="5" t="s">
        <v>32</v>
      </c>
      <c r="L257" s="7">
        <v>0.69</v>
      </c>
      <c r="M257" s="5">
        <v>1.5</v>
      </c>
      <c r="N257" s="5" t="s">
        <v>44</v>
      </c>
      <c r="O257" s="5">
        <f>Table1[[#This Row],[Progress (%)]]/10*10</f>
        <v>0.69</v>
      </c>
      <c r="P257" s="5">
        <f>Table1[[#This Row],[Progress(Decimal)]]*10+Table1[[#This Row],[Time_Spent (hrs)]]</f>
        <v>8.3999999999999986</v>
      </c>
      <c r="Q257" s="5" t="s">
        <v>34</v>
      </c>
      <c r="R257" s="5">
        <v>3</v>
      </c>
      <c r="S25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57" s="6">
        <v>44915</v>
      </c>
      <c r="U257" s="6">
        <v>44922</v>
      </c>
      <c r="V257" s="6">
        <v>44929</v>
      </c>
      <c r="W257" s="6">
        <v>44936</v>
      </c>
      <c r="X257" s="6">
        <v>44943</v>
      </c>
      <c r="Y257" s="6">
        <v>44950</v>
      </c>
      <c r="Z257" s="5" t="s">
        <v>36</v>
      </c>
      <c r="AA257" s="8" t="s">
        <v>36</v>
      </c>
    </row>
    <row r="258" spans="1:27" x14ac:dyDescent="0.25">
      <c r="A258" s="4" t="s">
        <v>2092</v>
      </c>
      <c r="B258" s="5" t="s">
        <v>2093</v>
      </c>
      <c r="C258" s="5" t="s">
        <v>2094</v>
      </c>
      <c r="D258" s="5" t="s">
        <v>29</v>
      </c>
      <c r="E258" s="5" t="s">
        <v>53</v>
      </c>
      <c r="F258" s="5">
        <v>18</v>
      </c>
      <c r="G258" s="5" cm="1">
        <f t="array" ref="G258">IF(OR(Table1[[#This Row],[Age]]=0,ISBLANK(Table1[[#This Row],[Age]])),ROUND(AVERAGE(_xlfn._xlws.FILTER(F$2:F$1144,F$2:F$1144&lt;&gt;0)),0),Table1[[#This Row],[Age]])</f>
        <v>18</v>
      </c>
      <c r="H25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258" s="6">
        <v>44915</v>
      </c>
      <c r="J258" s="5" t="s">
        <v>73</v>
      </c>
      <c r="K258" s="5" t="s">
        <v>43</v>
      </c>
      <c r="L258" s="7">
        <v>0.46</v>
      </c>
      <c r="M258" s="5">
        <v>2</v>
      </c>
      <c r="N258" s="5" t="s">
        <v>33</v>
      </c>
      <c r="O258" s="5">
        <f>Table1[[#This Row],[Progress (%)]]/10*10</f>
        <v>0.45999999999999996</v>
      </c>
      <c r="P258" s="5">
        <f>Table1[[#This Row],[Progress(Decimal)]]*10+Table1[[#This Row],[Time_Spent (hrs)]]</f>
        <v>6.6</v>
      </c>
      <c r="Q258" s="5" t="s">
        <v>34</v>
      </c>
      <c r="R258" s="5">
        <v>3</v>
      </c>
      <c r="S25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58" s="6">
        <v>44915</v>
      </c>
      <c r="U258" s="6">
        <v>44922</v>
      </c>
      <c r="V258" s="5" t="s">
        <v>36</v>
      </c>
      <c r="W258" s="5" t="s">
        <v>36</v>
      </c>
      <c r="X258" s="5" t="s">
        <v>36</v>
      </c>
      <c r="Y258" s="5" t="s">
        <v>36</v>
      </c>
      <c r="Z258" s="5" t="s">
        <v>36</v>
      </c>
      <c r="AA258" s="8" t="s">
        <v>36</v>
      </c>
    </row>
    <row r="259" spans="1:27" x14ac:dyDescent="0.25">
      <c r="A259" s="4" t="s">
        <v>2275</v>
      </c>
      <c r="B259" s="5" t="s">
        <v>2276</v>
      </c>
      <c r="C259" s="5" t="s">
        <v>2277</v>
      </c>
      <c r="D259" s="5" t="s">
        <v>40</v>
      </c>
      <c r="E259" s="5" t="s">
        <v>58</v>
      </c>
      <c r="F259" s="5">
        <v>45</v>
      </c>
      <c r="G259" s="5" cm="1">
        <f t="array" ref="G259">IF(OR(Table1[[#This Row],[Age]]=0,ISBLANK(Table1[[#This Row],[Age]])),ROUND(AVERAGE(_xlfn._xlws.FILTER(F$2:F$1144,F$2:F$1144&lt;&gt;0)),0),Table1[[#This Row],[Age]])</f>
        <v>45</v>
      </c>
      <c r="H25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259" s="6">
        <v>44915</v>
      </c>
      <c r="J259" s="5" t="s">
        <v>78</v>
      </c>
      <c r="K259" s="5" t="s">
        <v>49</v>
      </c>
      <c r="L259" s="7">
        <v>7.0000000000000007E-2</v>
      </c>
      <c r="M259" s="5">
        <v>0.75</v>
      </c>
      <c r="N259" s="5" t="s">
        <v>33</v>
      </c>
      <c r="O259" s="5">
        <f>Table1[[#This Row],[Progress (%)]]/10*10</f>
        <v>7.0000000000000007E-2</v>
      </c>
      <c r="P259" s="5">
        <f>Table1[[#This Row],[Progress(Decimal)]]*10+Table1[[#This Row],[Time_Spent (hrs)]]</f>
        <v>1.4500000000000002</v>
      </c>
      <c r="Q259" s="5" t="s">
        <v>60</v>
      </c>
      <c r="R259" s="5">
        <v>0</v>
      </c>
      <c r="S25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59" s="6">
        <v>44915</v>
      </c>
      <c r="U259" s="5" t="s">
        <v>36</v>
      </c>
      <c r="V259" s="5" t="s">
        <v>36</v>
      </c>
      <c r="W259" s="5" t="s">
        <v>36</v>
      </c>
      <c r="X259" s="5" t="s">
        <v>36</v>
      </c>
      <c r="Y259" s="5" t="s">
        <v>36</v>
      </c>
      <c r="Z259" s="5" t="s">
        <v>36</v>
      </c>
      <c r="AA259" s="8" t="s">
        <v>36</v>
      </c>
    </row>
    <row r="260" spans="1:27" x14ac:dyDescent="0.25">
      <c r="A260" s="4" t="s">
        <v>824</v>
      </c>
      <c r="B260" s="5" t="s">
        <v>825</v>
      </c>
      <c r="C260" s="5" t="s">
        <v>826</v>
      </c>
      <c r="D260" s="5" t="s">
        <v>40</v>
      </c>
      <c r="E260" s="5" t="s">
        <v>58</v>
      </c>
      <c r="F260" s="5">
        <v>24</v>
      </c>
      <c r="G260" s="5" cm="1">
        <f t="array" ref="G260">IF(OR(Table1[[#This Row],[Age]]=0,ISBLANK(Table1[[#This Row],[Age]])),ROUND(AVERAGE(_xlfn._xlws.FILTER(F$2:F$1144,F$2:F$1144&lt;&gt;0)),0),Table1[[#This Row],[Age]])</f>
        <v>24</v>
      </c>
      <c r="H26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260" s="6">
        <v>44916</v>
      </c>
      <c r="J260" s="5" t="s">
        <v>190</v>
      </c>
      <c r="K260" s="5" t="s">
        <v>125</v>
      </c>
      <c r="L260" s="7">
        <v>0.17</v>
      </c>
      <c r="M260" s="5">
        <v>1</v>
      </c>
      <c r="N260" s="5" t="s">
        <v>33</v>
      </c>
      <c r="O260" s="5">
        <f>Table1[[#This Row],[Progress (%)]]/10*10</f>
        <v>0.17</v>
      </c>
      <c r="P260" s="5">
        <f>Table1[[#This Row],[Progress(Decimal)]]*10+Table1[[#This Row],[Time_Spent (hrs)]]</f>
        <v>2.7</v>
      </c>
      <c r="Q260" s="5" t="s">
        <v>60</v>
      </c>
      <c r="R260" s="5">
        <v>6</v>
      </c>
      <c r="S26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60" s="6">
        <v>44916</v>
      </c>
      <c r="U260" s="6">
        <v>44923</v>
      </c>
      <c r="V260" s="6">
        <v>44930</v>
      </c>
      <c r="W260" s="6">
        <v>44937</v>
      </c>
      <c r="X260" s="6">
        <v>44944</v>
      </c>
      <c r="Y260" s="5" t="s">
        <v>36</v>
      </c>
      <c r="Z260" s="5" t="s">
        <v>36</v>
      </c>
      <c r="AA260" s="8" t="s">
        <v>36</v>
      </c>
    </row>
    <row r="261" spans="1:27" x14ac:dyDescent="0.25">
      <c r="A261" s="4" t="s">
        <v>682</v>
      </c>
      <c r="B261" s="5" t="s">
        <v>683</v>
      </c>
      <c r="C261" s="5" t="s">
        <v>684</v>
      </c>
      <c r="D261" s="5" t="s">
        <v>40</v>
      </c>
      <c r="E261" s="5" t="s">
        <v>88</v>
      </c>
      <c r="F261" s="5">
        <v>0</v>
      </c>
      <c r="G261" s="5" cm="1">
        <f t="array" ref="G261">IF(OR(Table1[[#This Row],[Age]]=0,ISBLANK(Table1[[#This Row],[Age]])),ROUND(AVERAGE(_xlfn._xlws.FILTER(F$2:F$1144,F$2:F$1144&lt;&gt;0)),0),Table1[[#This Row],[Age]])</f>
        <v>31</v>
      </c>
      <c r="H26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61" s="6">
        <v>44917</v>
      </c>
      <c r="J261" s="5" t="s">
        <v>31</v>
      </c>
      <c r="K261" s="5" t="s">
        <v>32</v>
      </c>
      <c r="L261" s="7">
        <v>0.49</v>
      </c>
      <c r="M261" s="5">
        <v>1.5</v>
      </c>
      <c r="N261" s="5" t="s">
        <v>44</v>
      </c>
      <c r="O261" s="5">
        <f>Table1[[#This Row],[Progress (%)]]/10*10</f>
        <v>0.49</v>
      </c>
      <c r="P261" s="5">
        <f>Table1[[#This Row],[Progress(Decimal)]]*10+Table1[[#This Row],[Time_Spent (hrs)]]</f>
        <v>6.4</v>
      </c>
      <c r="Q261" s="5" t="s">
        <v>34</v>
      </c>
      <c r="R261" s="5">
        <v>3</v>
      </c>
      <c r="S26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61" s="6">
        <v>44917</v>
      </c>
      <c r="U261" s="6">
        <v>44924</v>
      </c>
      <c r="V261" s="6">
        <v>44931</v>
      </c>
      <c r="W261" s="5" t="s">
        <v>36</v>
      </c>
      <c r="X261" s="5" t="s">
        <v>36</v>
      </c>
      <c r="Y261" s="5" t="s">
        <v>36</v>
      </c>
      <c r="Z261" s="5" t="s">
        <v>36</v>
      </c>
      <c r="AA261" s="8" t="s">
        <v>36</v>
      </c>
    </row>
    <row r="262" spans="1:27" x14ac:dyDescent="0.25">
      <c r="A262" s="4" t="s">
        <v>940</v>
      </c>
      <c r="B262" s="5" t="s">
        <v>941</v>
      </c>
      <c r="C262" s="5" t="s">
        <v>942</v>
      </c>
      <c r="D262" s="5" t="s">
        <v>29</v>
      </c>
      <c r="E262" s="5" t="s">
        <v>41</v>
      </c>
      <c r="F262" s="5">
        <v>30</v>
      </c>
      <c r="G262" s="5" cm="1">
        <f t="array" ref="G262">IF(OR(Table1[[#This Row],[Age]]=0,ISBLANK(Table1[[#This Row],[Age]])),ROUND(AVERAGE(_xlfn._xlws.FILTER(F$2:F$1144,F$2:F$1144&lt;&gt;0)),0),Table1[[#This Row],[Age]])</f>
        <v>30</v>
      </c>
      <c r="H26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262" s="6">
        <v>44917</v>
      </c>
      <c r="J262" s="5" t="s">
        <v>124</v>
      </c>
      <c r="K262" s="5" t="s">
        <v>125</v>
      </c>
      <c r="L262" s="7">
        <v>0.13</v>
      </c>
      <c r="M262" s="5">
        <v>2</v>
      </c>
      <c r="N262" s="5" t="s">
        <v>33</v>
      </c>
      <c r="O262" s="5">
        <f>Table1[[#This Row],[Progress (%)]]/10*10</f>
        <v>0.13</v>
      </c>
      <c r="P262" s="5">
        <f>Table1[[#This Row],[Progress(Decimal)]]*10+Table1[[#This Row],[Time_Spent (hrs)]]</f>
        <v>3.3</v>
      </c>
      <c r="Q262" s="5" t="s">
        <v>60</v>
      </c>
      <c r="R262" s="5">
        <v>5</v>
      </c>
      <c r="S26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62" s="6">
        <v>44917</v>
      </c>
      <c r="U262" s="5" t="s">
        <v>36</v>
      </c>
      <c r="V262" s="5" t="s">
        <v>36</v>
      </c>
      <c r="W262" s="5" t="s">
        <v>36</v>
      </c>
      <c r="X262" s="5" t="s">
        <v>36</v>
      </c>
      <c r="Y262" s="5" t="s">
        <v>36</v>
      </c>
      <c r="Z262" s="5" t="s">
        <v>36</v>
      </c>
      <c r="AA262" s="8" t="s">
        <v>36</v>
      </c>
    </row>
    <row r="263" spans="1:27" x14ac:dyDescent="0.25">
      <c r="A263" s="4" t="s">
        <v>1219</v>
      </c>
      <c r="B263" s="5" t="s">
        <v>1220</v>
      </c>
      <c r="C263" s="5" t="s">
        <v>1221</v>
      </c>
      <c r="D263" s="5" t="s">
        <v>40</v>
      </c>
      <c r="E263" s="5" t="s">
        <v>58</v>
      </c>
      <c r="F263" s="5">
        <v>28</v>
      </c>
      <c r="G263" s="5" cm="1">
        <f t="array" ref="G263">IF(OR(Table1[[#This Row],[Age]]=0,ISBLANK(Table1[[#This Row],[Age]])),ROUND(AVERAGE(_xlfn._xlws.FILTER(F$2:F$1144,F$2:F$1144&lt;&gt;0)),0),Table1[[#This Row],[Age]])</f>
        <v>28</v>
      </c>
      <c r="H26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263" s="6">
        <v>44917</v>
      </c>
      <c r="J263" s="5" t="s">
        <v>42</v>
      </c>
      <c r="K263" s="5" t="s">
        <v>43</v>
      </c>
      <c r="L263" s="7">
        <v>0.9</v>
      </c>
      <c r="M263" s="5">
        <v>1.5</v>
      </c>
      <c r="N263" s="5" t="s">
        <v>33</v>
      </c>
      <c r="O263" s="5">
        <f>Table1[[#This Row],[Progress (%)]]/10*10</f>
        <v>0.89999999999999991</v>
      </c>
      <c r="P263" s="5">
        <f>Table1[[#This Row],[Progress(Decimal)]]*10+Table1[[#This Row],[Time_Spent (hrs)]]</f>
        <v>10.5</v>
      </c>
      <c r="Q263" s="5" t="s">
        <v>34</v>
      </c>
      <c r="R263" s="5">
        <v>5</v>
      </c>
      <c r="S26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63" s="6">
        <v>44917</v>
      </c>
      <c r="U263" s="6">
        <v>44924</v>
      </c>
      <c r="V263" s="6">
        <v>44931</v>
      </c>
      <c r="W263" s="6">
        <v>44938</v>
      </c>
      <c r="X263" s="5" t="s">
        <v>36</v>
      </c>
      <c r="Y263" s="5" t="s">
        <v>36</v>
      </c>
      <c r="Z263" s="5" t="s">
        <v>36</v>
      </c>
      <c r="AA263" s="8" t="s">
        <v>36</v>
      </c>
    </row>
    <row r="264" spans="1:27" x14ac:dyDescent="0.25">
      <c r="A264" s="4" t="s">
        <v>1480</v>
      </c>
      <c r="B264" s="5" t="s">
        <v>1481</v>
      </c>
      <c r="C264" s="5" t="s">
        <v>1482</v>
      </c>
      <c r="D264" s="5" t="s">
        <v>40</v>
      </c>
      <c r="E264" s="5" t="s">
        <v>58</v>
      </c>
      <c r="F264" s="5">
        <v>42</v>
      </c>
      <c r="G264" s="5" cm="1">
        <f t="array" ref="G264">IF(OR(Table1[[#This Row],[Age]]=0,ISBLANK(Table1[[#This Row],[Age]])),ROUND(AVERAGE(_xlfn._xlws.FILTER(F$2:F$1144,F$2:F$1144&lt;&gt;0)),0),Table1[[#This Row],[Age]])</f>
        <v>42</v>
      </c>
      <c r="H26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264" s="6">
        <v>44919</v>
      </c>
      <c r="J264" s="5" t="s">
        <v>48</v>
      </c>
      <c r="K264" s="5" t="s">
        <v>49</v>
      </c>
      <c r="L264" s="7">
        <v>0.2</v>
      </c>
      <c r="M264" s="5">
        <v>2</v>
      </c>
      <c r="N264" s="5" t="s">
        <v>44</v>
      </c>
      <c r="O264" s="5">
        <f>Table1[[#This Row],[Progress (%)]]/10*10</f>
        <v>0.2</v>
      </c>
      <c r="P264" s="5">
        <f>Table1[[#This Row],[Progress(Decimal)]]*10+Table1[[#This Row],[Time_Spent (hrs)]]</f>
        <v>4</v>
      </c>
      <c r="Q264" s="5" t="s">
        <v>60</v>
      </c>
      <c r="R264" s="5">
        <v>5</v>
      </c>
      <c r="S26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264" s="6">
        <v>44919</v>
      </c>
      <c r="U264" s="6">
        <v>44926</v>
      </c>
      <c r="V264" s="6">
        <v>44933</v>
      </c>
      <c r="W264" s="6">
        <v>44940</v>
      </c>
      <c r="X264" s="6">
        <v>44947</v>
      </c>
      <c r="Y264" s="6">
        <v>44954</v>
      </c>
      <c r="Z264" s="5" t="s">
        <v>36</v>
      </c>
      <c r="AA264" s="8" t="s">
        <v>36</v>
      </c>
    </row>
    <row r="265" spans="1:27" x14ac:dyDescent="0.25">
      <c r="A265" s="4" t="s">
        <v>1888</v>
      </c>
      <c r="B265" s="5" t="s">
        <v>1889</v>
      </c>
      <c r="C265" s="5" t="s">
        <v>1890</v>
      </c>
      <c r="D265" s="5" t="s">
        <v>29</v>
      </c>
      <c r="E265" s="5" t="s">
        <v>53</v>
      </c>
      <c r="F265" s="5">
        <v>25</v>
      </c>
      <c r="G265" s="5" cm="1">
        <f t="array" ref="G265">IF(OR(Table1[[#This Row],[Age]]=0,ISBLANK(Table1[[#This Row],[Age]])),ROUND(AVERAGE(_xlfn._xlws.FILTER(F$2:F$1144,F$2:F$1144&lt;&gt;0)),0),Table1[[#This Row],[Age]])</f>
        <v>25</v>
      </c>
      <c r="H26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265" s="6">
        <v>44919</v>
      </c>
      <c r="J265" s="5" t="s">
        <v>133</v>
      </c>
      <c r="K265" s="5" t="s">
        <v>65</v>
      </c>
      <c r="L265" s="7">
        <v>0.1</v>
      </c>
      <c r="M265" s="5">
        <v>1</v>
      </c>
      <c r="N265" s="5" t="s">
        <v>44</v>
      </c>
      <c r="O265" s="5">
        <f>Table1[[#This Row],[Progress (%)]]/10*10</f>
        <v>0.1</v>
      </c>
      <c r="P265" s="5">
        <f>Table1[[#This Row],[Progress(Decimal)]]*10+Table1[[#This Row],[Time_Spent (hrs)]]</f>
        <v>2</v>
      </c>
      <c r="Q265" s="5" t="s">
        <v>60</v>
      </c>
      <c r="R265" s="5">
        <v>3</v>
      </c>
      <c r="S26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65" s="6">
        <v>44919</v>
      </c>
      <c r="U265" s="6">
        <v>44926</v>
      </c>
      <c r="V265" s="6">
        <v>44933</v>
      </c>
      <c r="W265" s="6">
        <v>44940</v>
      </c>
      <c r="X265" s="6">
        <v>44947</v>
      </c>
      <c r="Y265" s="5" t="s">
        <v>36</v>
      </c>
      <c r="Z265" s="5" t="s">
        <v>36</v>
      </c>
      <c r="AA265" s="8" t="s">
        <v>36</v>
      </c>
    </row>
    <row r="266" spans="1:27" x14ac:dyDescent="0.25">
      <c r="A266" s="4" t="s">
        <v>595</v>
      </c>
      <c r="B266" s="5" t="s">
        <v>596</v>
      </c>
      <c r="C266" s="5" t="s">
        <v>597</v>
      </c>
      <c r="D266" s="5" t="s">
        <v>29</v>
      </c>
      <c r="E266" s="5" t="s">
        <v>41</v>
      </c>
      <c r="F266" s="5">
        <v>26</v>
      </c>
      <c r="G266" s="5" cm="1">
        <f t="array" ref="G266">IF(OR(Table1[[#This Row],[Age]]=0,ISBLANK(Table1[[#This Row],[Age]])),ROUND(AVERAGE(_xlfn._xlws.FILTER(F$2:F$1144,F$2:F$1144&lt;&gt;0)),0),Table1[[#This Row],[Age]])</f>
        <v>26</v>
      </c>
      <c r="H26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266" s="6">
        <v>44920</v>
      </c>
      <c r="J266" s="5" t="s">
        <v>59</v>
      </c>
      <c r="K266" s="5" t="s">
        <v>49</v>
      </c>
      <c r="L266" s="7">
        <v>0.21</v>
      </c>
      <c r="M266" s="5">
        <v>2</v>
      </c>
      <c r="N266" s="5" t="s">
        <v>33</v>
      </c>
      <c r="O266" s="5">
        <f>Table1[[#This Row],[Progress (%)]]/10*10</f>
        <v>0.20999999999999996</v>
      </c>
      <c r="P266" s="5">
        <f>Table1[[#This Row],[Progress(Decimal)]]*10+Table1[[#This Row],[Time_Spent (hrs)]]</f>
        <v>4.0999999999999996</v>
      </c>
      <c r="Q266" s="5" t="s">
        <v>60</v>
      </c>
      <c r="R266" s="5">
        <v>4</v>
      </c>
      <c r="S26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66" s="6">
        <v>44920</v>
      </c>
      <c r="U266" s="6">
        <v>44927</v>
      </c>
      <c r="V266" s="6">
        <v>44934</v>
      </c>
      <c r="W266" s="6">
        <v>44941</v>
      </c>
      <c r="X266" s="6">
        <v>44948</v>
      </c>
      <c r="Y266" s="5" t="s">
        <v>36</v>
      </c>
      <c r="Z266" s="5" t="s">
        <v>36</v>
      </c>
      <c r="AA266" s="8" t="s">
        <v>36</v>
      </c>
    </row>
    <row r="267" spans="1:27" x14ac:dyDescent="0.25">
      <c r="A267" s="4" t="s">
        <v>2810</v>
      </c>
      <c r="B267" s="5" t="s">
        <v>2811</v>
      </c>
      <c r="C267" s="5" t="s">
        <v>2812</v>
      </c>
      <c r="D267" s="5" t="s">
        <v>29</v>
      </c>
      <c r="E267" s="5" t="s">
        <v>58</v>
      </c>
      <c r="F267" s="5">
        <v>25</v>
      </c>
      <c r="G267" s="5" cm="1">
        <f t="array" ref="G267">IF(OR(Table1[[#This Row],[Age]]=0,ISBLANK(Table1[[#This Row],[Age]])),ROUND(AVERAGE(_xlfn._xlws.FILTER(F$2:F$1144,F$2:F$1144&lt;&gt;0)),0),Table1[[#This Row],[Age]])</f>
        <v>25</v>
      </c>
      <c r="H26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267" s="6">
        <v>44920</v>
      </c>
      <c r="J267" s="5" t="s">
        <v>143</v>
      </c>
      <c r="K267" s="5" t="s">
        <v>125</v>
      </c>
      <c r="L267" s="7">
        <v>0.08</v>
      </c>
      <c r="M267" s="5">
        <v>2</v>
      </c>
      <c r="N267" s="5" t="s">
        <v>44</v>
      </c>
      <c r="O267" s="5">
        <f>Table1[[#This Row],[Progress (%)]]/10*10</f>
        <v>0.08</v>
      </c>
      <c r="P267" s="5">
        <f>Table1[[#This Row],[Progress(Decimal)]]*10+Table1[[#This Row],[Time_Spent (hrs)]]</f>
        <v>2.8</v>
      </c>
      <c r="Q267" s="5" t="s">
        <v>60</v>
      </c>
      <c r="R267" s="5">
        <v>1</v>
      </c>
      <c r="S26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67" s="6">
        <v>44920</v>
      </c>
      <c r="U267" s="6">
        <v>44927</v>
      </c>
      <c r="V267" s="6">
        <v>44934</v>
      </c>
      <c r="W267" s="6">
        <v>44941</v>
      </c>
      <c r="X267" s="5" t="s">
        <v>36</v>
      </c>
      <c r="Y267" s="5" t="s">
        <v>36</v>
      </c>
      <c r="Z267" s="5" t="s">
        <v>36</v>
      </c>
      <c r="AA267" s="8" t="s">
        <v>36</v>
      </c>
    </row>
    <row r="268" spans="1:27" x14ac:dyDescent="0.25">
      <c r="A268" s="4" t="s">
        <v>1506</v>
      </c>
      <c r="B268" s="5" t="s">
        <v>1507</v>
      </c>
      <c r="C268" s="5" t="s">
        <v>1508</v>
      </c>
      <c r="D268" s="5" t="s">
        <v>40</v>
      </c>
      <c r="E268" s="5" t="s">
        <v>53</v>
      </c>
      <c r="F268" s="5">
        <v>0</v>
      </c>
      <c r="G268" s="5" cm="1">
        <f t="array" ref="G268">IF(OR(Table1[[#This Row],[Age]]=0,ISBLANK(Table1[[#This Row],[Age]])),ROUND(AVERAGE(_xlfn._xlws.FILTER(F$2:F$1144,F$2:F$1144&lt;&gt;0)),0),Table1[[#This Row],[Age]])</f>
        <v>31</v>
      </c>
      <c r="H26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68" s="6">
        <v>44921</v>
      </c>
      <c r="J268" s="5" t="s">
        <v>190</v>
      </c>
      <c r="K268" s="5" t="s">
        <v>125</v>
      </c>
      <c r="L268" s="7">
        <v>0.08</v>
      </c>
      <c r="M268" s="5">
        <v>2</v>
      </c>
      <c r="N268" s="5" t="s">
        <v>33</v>
      </c>
      <c r="O268" s="5">
        <f>Table1[[#This Row],[Progress (%)]]/10*10</f>
        <v>0.08</v>
      </c>
      <c r="P268" s="5">
        <f>Table1[[#This Row],[Progress(Decimal)]]*10+Table1[[#This Row],[Time_Spent (hrs)]]</f>
        <v>2.8</v>
      </c>
      <c r="Q268" s="5" t="s">
        <v>60</v>
      </c>
      <c r="R268" s="5">
        <v>5</v>
      </c>
      <c r="S26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68" s="6">
        <v>44921</v>
      </c>
      <c r="U268" s="6">
        <v>44928</v>
      </c>
      <c r="V268" s="5" t="s">
        <v>36</v>
      </c>
      <c r="W268" s="5" t="s">
        <v>36</v>
      </c>
      <c r="X268" s="5" t="s">
        <v>36</v>
      </c>
      <c r="Y268" s="5" t="s">
        <v>36</v>
      </c>
      <c r="Z268" s="5" t="s">
        <v>36</v>
      </c>
      <c r="AA268" s="8" t="s">
        <v>36</v>
      </c>
    </row>
    <row r="269" spans="1:27" x14ac:dyDescent="0.25">
      <c r="A269" s="4" t="s">
        <v>1912</v>
      </c>
      <c r="B269" s="5" t="s">
        <v>1913</v>
      </c>
      <c r="C269" s="5" t="s">
        <v>1914</v>
      </c>
      <c r="D269" s="5" t="s">
        <v>40</v>
      </c>
      <c r="E269" s="5" t="s">
        <v>41</v>
      </c>
      <c r="F269" s="5">
        <v>34</v>
      </c>
      <c r="G269" s="5" cm="1">
        <f t="array" ref="G269">IF(OR(Table1[[#This Row],[Age]]=0,ISBLANK(Table1[[#This Row],[Age]])),ROUND(AVERAGE(_xlfn._xlws.FILTER(F$2:F$1144,F$2:F$1144&lt;&gt;0)),0),Table1[[#This Row],[Age]])</f>
        <v>34</v>
      </c>
      <c r="H26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269" s="6">
        <v>44922</v>
      </c>
      <c r="J269" s="5" t="s">
        <v>190</v>
      </c>
      <c r="K269" s="5" t="s">
        <v>125</v>
      </c>
      <c r="L269" s="7">
        <v>0.28999999999999998</v>
      </c>
      <c r="M269" s="5">
        <v>2</v>
      </c>
      <c r="N269" s="5" t="s">
        <v>33</v>
      </c>
      <c r="O269" s="5">
        <f>Table1[[#This Row],[Progress (%)]]/10*10</f>
        <v>0.28999999999999998</v>
      </c>
      <c r="P269" s="5">
        <f>Table1[[#This Row],[Progress(Decimal)]]*10+Table1[[#This Row],[Time_Spent (hrs)]]</f>
        <v>4.9000000000000004</v>
      </c>
      <c r="Q269" s="5" t="s">
        <v>60</v>
      </c>
      <c r="R269" s="5">
        <v>3</v>
      </c>
      <c r="S26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69" s="6">
        <v>44922</v>
      </c>
      <c r="U269" s="6">
        <v>44929</v>
      </c>
      <c r="V269" s="5" t="s">
        <v>36</v>
      </c>
      <c r="W269" s="5" t="s">
        <v>36</v>
      </c>
      <c r="X269" s="5" t="s">
        <v>36</v>
      </c>
      <c r="Y269" s="5" t="s">
        <v>36</v>
      </c>
      <c r="Z269" s="5" t="s">
        <v>36</v>
      </c>
      <c r="AA269" s="8" t="s">
        <v>36</v>
      </c>
    </row>
    <row r="270" spans="1:27" x14ac:dyDescent="0.25">
      <c r="A270" s="4" t="s">
        <v>2509</v>
      </c>
      <c r="B270" s="5" t="s">
        <v>2510</v>
      </c>
      <c r="C270" s="5" t="s">
        <v>2511</v>
      </c>
      <c r="D270" s="5" t="s">
        <v>29</v>
      </c>
      <c r="E270" s="5" t="s">
        <v>30</v>
      </c>
      <c r="F270" s="5"/>
      <c r="G270" s="5" cm="1">
        <f t="array" ref="G270">IF(OR(Table1[[#This Row],[Age]]=0,ISBLANK(Table1[[#This Row],[Age]])),ROUND(AVERAGE(_xlfn._xlws.FILTER(F$2:F$1144,F$2:F$1144&lt;&gt;0)),0),Table1[[#This Row],[Age]])</f>
        <v>31</v>
      </c>
      <c r="H27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70" s="6">
        <v>44922</v>
      </c>
      <c r="J270" s="5" t="s">
        <v>54</v>
      </c>
      <c r="K270" s="5" t="s">
        <v>32</v>
      </c>
      <c r="L270" s="7">
        <v>0.05</v>
      </c>
      <c r="M270" s="5">
        <v>1.5</v>
      </c>
      <c r="N270" s="5" t="s">
        <v>33</v>
      </c>
      <c r="O270" s="5">
        <f>Table1[[#This Row],[Progress (%)]]/10*10</f>
        <v>0.05</v>
      </c>
      <c r="P270" s="5">
        <f>Table1[[#This Row],[Progress(Decimal)]]*10+Table1[[#This Row],[Time_Spent (hrs)]]</f>
        <v>2</v>
      </c>
      <c r="Q270" s="5" t="s">
        <v>60</v>
      </c>
      <c r="R270" s="5">
        <v>1</v>
      </c>
      <c r="S27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70" s="6">
        <v>44922</v>
      </c>
      <c r="U270" s="6">
        <v>44929</v>
      </c>
      <c r="V270" s="6">
        <v>44936</v>
      </c>
      <c r="W270" s="6">
        <v>44943</v>
      </c>
      <c r="X270" s="6">
        <v>44950</v>
      </c>
      <c r="Y270" s="6">
        <v>44957</v>
      </c>
      <c r="Z270" s="6">
        <v>44964</v>
      </c>
      <c r="AA270" s="8" t="s">
        <v>2512</v>
      </c>
    </row>
    <row r="271" spans="1:27" x14ac:dyDescent="0.25">
      <c r="A271" s="4" t="s">
        <v>1474</v>
      </c>
      <c r="B271" s="5" t="s">
        <v>1475</v>
      </c>
      <c r="C271" s="5" t="s">
        <v>1476</v>
      </c>
      <c r="D271" s="5" t="s">
        <v>40</v>
      </c>
      <c r="E271" s="5" t="s">
        <v>58</v>
      </c>
      <c r="F271" s="5">
        <v>0</v>
      </c>
      <c r="G271" s="5" cm="1">
        <f t="array" ref="G271">IF(OR(Table1[[#This Row],[Age]]=0,ISBLANK(Table1[[#This Row],[Age]])),ROUND(AVERAGE(_xlfn._xlws.FILTER(F$2:F$1144,F$2:F$1144&lt;&gt;0)),0),Table1[[#This Row],[Age]])</f>
        <v>31</v>
      </c>
      <c r="H27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71" s="6">
        <v>44923</v>
      </c>
      <c r="J271" s="5" t="s">
        <v>143</v>
      </c>
      <c r="K271" s="5" t="s">
        <v>125</v>
      </c>
      <c r="L271" s="7">
        <v>0.06</v>
      </c>
      <c r="M271" s="5">
        <v>2</v>
      </c>
      <c r="N271" s="5" t="s">
        <v>33</v>
      </c>
      <c r="O271" s="5">
        <f>Table1[[#This Row],[Progress (%)]]/10*10</f>
        <v>0.06</v>
      </c>
      <c r="P271" s="5">
        <f>Table1[[#This Row],[Progress(Decimal)]]*10+Table1[[#This Row],[Time_Spent (hrs)]]</f>
        <v>2.6</v>
      </c>
      <c r="Q271" s="5" t="s">
        <v>60</v>
      </c>
      <c r="R271" s="5">
        <v>2</v>
      </c>
      <c r="S27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71" s="6">
        <v>44923</v>
      </c>
      <c r="U271" s="6">
        <v>44930</v>
      </c>
      <c r="V271" s="6">
        <v>44937</v>
      </c>
      <c r="W271" s="6">
        <v>44944</v>
      </c>
      <c r="X271" s="6">
        <v>44951</v>
      </c>
      <c r="Y271" s="6">
        <v>44958</v>
      </c>
      <c r="Z271" s="5" t="s">
        <v>36</v>
      </c>
      <c r="AA271" s="8" t="s">
        <v>36</v>
      </c>
    </row>
    <row r="272" spans="1:27" x14ac:dyDescent="0.25">
      <c r="A272" s="4" t="s">
        <v>2206</v>
      </c>
      <c r="B272" s="5" t="s">
        <v>2207</v>
      </c>
      <c r="C272" s="5" t="s">
        <v>2208</v>
      </c>
      <c r="D272" s="5" t="s">
        <v>29</v>
      </c>
      <c r="E272" s="5" t="s">
        <v>41</v>
      </c>
      <c r="F272" s="5">
        <v>27</v>
      </c>
      <c r="G272" s="5" cm="1">
        <f t="array" ref="G272">IF(OR(Table1[[#This Row],[Age]]=0,ISBLANK(Table1[[#This Row],[Age]])),ROUND(AVERAGE(_xlfn._xlws.FILTER(F$2:F$1144,F$2:F$1144&lt;&gt;0)),0),Table1[[#This Row],[Age]])</f>
        <v>27</v>
      </c>
      <c r="H27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272" s="6">
        <v>44923</v>
      </c>
      <c r="J272" s="5" t="s">
        <v>190</v>
      </c>
      <c r="K272" s="5" t="s">
        <v>125</v>
      </c>
      <c r="L272" s="7">
        <v>0.8</v>
      </c>
      <c r="M272" s="5">
        <v>0.75</v>
      </c>
      <c r="N272" s="5" t="s">
        <v>33</v>
      </c>
      <c r="O272" s="5">
        <f>Table1[[#This Row],[Progress (%)]]/10*10</f>
        <v>0.8</v>
      </c>
      <c r="P272" s="5">
        <f>Table1[[#This Row],[Progress(Decimal)]]*10+Table1[[#This Row],[Time_Spent (hrs)]]</f>
        <v>8.75</v>
      </c>
      <c r="Q272" s="5" t="s">
        <v>34</v>
      </c>
      <c r="R272" s="5">
        <v>5</v>
      </c>
      <c r="S27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72" s="6">
        <v>44923</v>
      </c>
      <c r="U272" s="5" t="s">
        <v>36</v>
      </c>
      <c r="V272" s="5" t="s">
        <v>36</v>
      </c>
      <c r="W272" s="5" t="s">
        <v>36</v>
      </c>
      <c r="X272" s="5" t="s">
        <v>36</v>
      </c>
      <c r="Y272" s="5" t="s">
        <v>36</v>
      </c>
      <c r="Z272" s="5" t="s">
        <v>36</v>
      </c>
      <c r="AA272" s="8" t="s">
        <v>36</v>
      </c>
    </row>
    <row r="273" spans="1:27" x14ac:dyDescent="0.25">
      <c r="A273" s="4" t="s">
        <v>2055</v>
      </c>
      <c r="B273" s="5" t="s">
        <v>2056</v>
      </c>
      <c r="C273" s="5" t="s">
        <v>2057</v>
      </c>
      <c r="D273" s="5" t="s">
        <v>40</v>
      </c>
      <c r="E273" s="5" t="s">
        <v>53</v>
      </c>
      <c r="F273" s="5">
        <v>40</v>
      </c>
      <c r="G273" s="5" cm="1">
        <f t="array" ref="G273">IF(OR(Table1[[#This Row],[Age]]=0,ISBLANK(Table1[[#This Row],[Age]])),ROUND(AVERAGE(_xlfn._xlws.FILTER(F$2:F$1144,F$2:F$1144&lt;&gt;0)),0),Table1[[#This Row],[Age]])</f>
        <v>40</v>
      </c>
      <c r="H27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273" s="6">
        <v>44924</v>
      </c>
      <c r="J273" s="5" t="s">
        <v>190</v>
      </c>
      <c r="K273" s="5" t="s">
        <v>125</v>
      </c>
      <c r="L273" s="7">
        <v>0.6</v>
      </c>
      <c r="M273" s="5">
        <v>2</v>
      </c>
      <c r="N273" s="5" t="s">
        <v>44</v>
      </c>
      <c r="O273" s="5">
        <f>Table1[[#This Row],[Progress (%)]]/10*10</f>
        <v>0.6</v>
      </c>
      <c r="P273" s="5">
        <f>Table1[[#This Row],[Progress(Decimal)]]*10+Table1[[#This Row],[Time_Spent (hrs)]]</f>
        <v>8</v>
      </c>
      <c r="Q273" s="5" t="s">
        <v>34</v>
      </c>
      <c r="R273" s="5">
        <v>3</v>
      </c>
      <c r="S27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73" s="6">
        <v>44924</v>
      </c>
      <c r="U273" s="6">
        <v>44931</v>
      </c>
      <c r="V273" s="6">
        <v>44938</v>
      </c>
      <c r="W273" s="6">
        <v>44945</v>
      </c>
      <c r="X273" s="6">
        <v>44952</v>
      </c>
      <c r="Y273" s="6">
        <v>44959</v>
      </c>
      <c r="Z273" s="6">
        <v>44966</v>
      </c>
      <c r="AA273" s="8" t="s">
        <v>36</v>
      </c>
    </row>
    <row r="274" spans="1:27" x14ac:dyDescent="0.25">
      <c r="A274" s="4" t="s">
        <v>2163</v>
      </c>
      <c r="B274" s="5" t="s">
        <v>2164</v>
      </c>
      <c r="C274" s="5" t="s">
        <v>2165</v>
      </c>
      <c r="D274" s="5" t="s">
        <v>29</v>
      </c>
      <c r="E274" s="5" t="s">
        <v>41</v>
      </c>
      <c r="F274" s="5">
        <v>41</v>
      </c>
      <c r="G274" s="5" cm="1">
        <f t="array" ref="G274">IF(OR(Table1[[#This Row],[Age]]=0,ISBLANK(Table1[[#This Row],[Age]])),ROUND(AVERAGE(_xlfn._xlws.FILTER(F$2:F$1144,F$2:F$1144&lt;&gt;0)),0),Table1[[#This Row],[Age]])</f>
        <v>41</v>
      </c>
      <c r="H27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274" s="6">
        <v>44925</v>
      </c>
      <c r="J274" s="5" t="s">
        <v>190</v>
      </c>
      <c r="K274" s="5" t="s">
        <v>125</v>
      </c>
      <c r="L274" s="7">
        <v>0.69</v>
      </c>
      <c r="M274" s="5">
        <v>1.5</v>
      </c>
      <c r="N274" s="5" t="s">
        <v>33</v>
      </c>
      <c r="O274" s="5">
        <f>Table1[[#This Row],[Progress (%)]]/10*10</f>
        <v>0.69</v>
      </c>
      <c r="P274" s="5">
        <f>Table1[[#This Row],[Progress(Decimal)]]*10+Table1[[#This Row],[Time_Spent (hrs)]]</f>
        <v>8.3999999999999986</v>
      </c>
      <c r="Q274" s="5" t="s">
        <v>34</v>
      </c>
      <c r="R274" s="5">
        <v>5</v>
      </c>
      <c r="S27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74" s="6">
        <v>44925</v>
      </c>
      <c r="U274" s="6">
        <v>44932</v>
      </c>
      <c r="V274" s="6">
        <v>44939</v>
      </c>
      <c r="W274" s="6">
        <v>44946</v>
      </c>
      <c r="X274" s="6">
        <v>44953</v>
      </c>
      <c r="Y274" s="6">
        <v>44960</v>
      </c>
      <c r="Z274" s="6">
        <v>44967</v>
      </c>
      <c r="AA274" s="8" t="s">
        <v>2166</v>
      </c>
    </row>
    <row r="275" spans="1:27" x14ac:dyDescent="0.25">
      <c r="A275" s="4" t="s">
        <v>1713</v>
      </c>
      <c r="B275" s="5" t="s">
        <v>1714</v>
      </c>
      <c r="C275" s="5" t="s">
        <v>1715</v>
      </c>
      <c r="D275" s="5" t="s">
        <v>29</v>
      </c>
      <c r="E275" s="5" t="s">
        <v>58</v>
      </c>
      <c r="F275" s="5">
        <v>0</v>
      </c>
      <c r="G275" s="5" cm="1">
        <f t="array" ref="G275">IF(OR(Table1[[#This Row],[Age]]=0,ISBLANK(Table1[[#This Row],[Age]])),ROUND(AVERAGE(_xlfn._xlws.FILTER(F$2:F$1144,F$2:F$1144&lt;&gt;0)),0),Table1[[#This Row],[Age]])</f>
        <v>31</v>
      </c>
      <c r="H27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75" s="6">
        <v>44927</v>
      </c>
      <c r="J275" s="5" t="s">
        <v>105</v>
      </c>
      <c r="K275" s="5" t="s">
        <v>65</v>
      </c>
      <c r="L275" s="7">
        <v>0.02</v>
      </c>
      <c r="M275" s="5">
        <v>2</v>
      </c>
      <c r="N275" s="5" t="s">
        <v>33</v>
      </c>
      <c r="O275" s="5">
        <f>Table1[[#This Row],[Progress (%)]]/10*10</f>
        <v>0.02</v>
      </c>
      <c r="P275" s="5">
        <f>Table1[[#This Row],[Progress(Decimal)]]*10+Table1[[#This Row],[Time_Spent (hrs)]]</f>
        <v>2.2000000000000002</v>
      </c>
      <c r="Q275" s="5" t="s">
        <v>60</v>
      </c>
      <c r="R275" s="5">
        <v>2</v>
      </c>
      <c r="S27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75" s="6">
        <v>44927</v>
      </c>
      <c r="U275" s="6">
        <v>44934</v>
      </c>
      <c r="V275" s="6">
        <v>44941</v>
      </c>
      <c r="W275" s="6">
        <v>44948</v>
      </c>
      <c r="X275" s="6">
        <v>44955</v>
      </c>
      <c r="Y275" s="6">
        <v>44962</v>
      </c>
      <c r="Z275" s="5" t="s">
        <v>36</v>
      </c>
      <c r="AA275" s="8" t="s">
        <v>36</v>
      </c>
    </row>
    <row r="276" spans="1:27" x14ac:dyDescent="0.25">
      <c r="A276" s="4" t="s">
        <v>2423</v>
      </c>
      <c r="B276" s="5" t="s">
        <v>2424</v>
      </c>
      <c r="C276" s="5" t="s">
        <v>2425</v>
      </c>
      <c r="D276" s="5" t="s">
        <v>40</v>
      </c>
      <c r="E276" s="5" t="s">
        <v>53</v>
      </c>
      <c r="F276" s="5">
        <v>24</v>
      </c>
      <c r="G276" s="5" cm="1">
        <f t="array" ref="G276">IF(OR(Table1[[#This Row],[Age]]=0,ISBLANK(Table1[[#This Row],[Age]])),ROUND(AVERAGE(_xlfn._xlws.FILTER(F$2:F$1144,F$2:F$1144&lt;&gt;0)),0),Table1[[#This Row],[Age]])</f>
        <v>24</v>
      </c>
      <c r="H27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276" s="6">
        <v>44927</v>
      </c>
      <c r="J276" s="5" t="s">
        <v>73</v>
      </c>
      <c r="K276" s="5" t="s">
        <v>43</v>
      </c>
      <c r="L276" s="7">
        <v>0.44</v>
      </c>
      <c r="M276" s="5">
        <v>2</v>
      </c>
      <c r="N276" s="5" t="s">
        <v>33</v>
      </c>
      <c r="O276" s="5">
        <f>Table1[[#This Row],[Progress (%)]]/10*10</f>
        <v>0.43999999999999995</v>
      </c>
      <c r="P276" s="5">
        <f>Table1[[#This Row],[Progress(Decimal)]]*10+Table1[[#This Row],[Time_Spent (hrs)]]</f>
        <v>6.3999999999999995</v>
      </c>
      <c r="Q276" s="5" t="s">
        <v>34</v>
      </c>
      <c r="R276" s="5">
        <v>3</v>
      </c>
      <c r="S27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76" s="6">
        <v>44927</v>
      </c>
      <c r="U276" s="6">
        <v>44934</v>
      </c>
      <c r="V276" s="6">
        <v>44941</v>
      </c>
      <c r="W276" s="5" t="s">
        <v>36</v>
      </c>
      <c r="X276" s="5" t="s">
        <v>36</v>
      </c>
      <c r="Y276" s="5" t="s">
        <v>36</v>
      </c>
      <c r="Z276" s="5" t="s">
        <v>36</v>
      </c>
      <c r="AA276" s="8" t="s">
        <v>36</v>
      </c>
    </row>
    <row r="277" spans="1:27" x14ac:dyDescent="0.25">
      <c r="A277" s="4" t="s">
        <v>2591</v>
      </c>
      <c r="B277" s="5" t="s">
        <v>2592</v>
      </c>
      <c r="C277" s="5" t="s">
        <v>2593</v>
      </c>
      <c r="D277" s="5" t="s">
        <v>40</v>
      </c>
      <c r="E277" s="5" t="s">
        <v>53</v>
      </c>
      <c r="F277" s="5"/>
      <c r="G277" s="5" cm="1">
        <f t="array" ref="G277">IF(OR(Table1[[#This Row],[Age]]=0,ISBLANK(Table1[[#This Row],[Age]])),ROUND(AVERAGE(_xlfn._xlws.FILTER(F$2:F$1144,F$2:F$1144&lt;&gt;0)),0),Table1[[#This Row],[Age]])</f>
        <v>31</v>
      </c>
      <c r="H27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77" s="6">
        <v>44928</v>
      </c>
      <c r="J277" s="5" t="s">
        <v>48</v>
      </c>
      <c r="K277" s="5" t="s">
        <v>49</v>
      </c>
      <c r="L277" s="7">
        <v>0.06</v>
      </c>
      <c r="M277" s="5">
        <v>2</v>
      </c>
      <c r="N277" s="5" t="s">
        <v>33</v>
      </c>
      <c r="O277" s="5">
        <f>Table1[[#This Row],[Progress (%)]]/10*10</f>
        <v>0.06</v>
      </c>
      <c r="P277" s="5">
        <f>Table1[[#This Row],[Progress(Decimal)]]*10+Table1[[#This Row],[Time_Spent (hrs)]]</f>
        <v>2.6</v>
      </c>
      <c r="Q277" s="5" t="s">
        <v>60</v>
      </c>
      <c r="R277" s="5">
        <v>5</v>
      </c>
      <c r="S27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77" s="6">
        <v>44928</v>
      </c>
      <c r="U277" s="6">
        <v>44935</v>
      </c>
      <c r="V277" s="6">
        <v>44942</v>
      </c>
      <c r="W277" s="6">
        <v>44949</v>
      </c>
      <c r="X277" s="5" t="s">
        <v>36</v>
      </c>
      <c r="Y277" s="5" t="s">
        <v>36</v>
      </c>
      <c r="Z277" s="5" t="s">
        <v>36</v>
      </c>
      <c r="AA277" s="8" t="s">
        <v>36</v>
      </c>
    </row>
    <row r="278" spans="1:27" x14ac:dyDescent="0.25">
      <c r="A278" s="4" t="s">
        <v>430</v>
      </c>
      <c r="B278" s="5" t="s">
        <v>431</v>
      </c>
      <c r="C278" s="5" t="s">
        <v>432</v>
      </c>
      <c r="D278" s="5" t="s">
        <v>40</v>
      </c>
      <c r="E278" s="5" t="s">
        <v>30</v>
      </c>
      <c r="F278" s="5">
        <v>0</v>
      </c>
      <c r="G278" s="5" cm="1">
        <f t="array" ref="G278">IF(OR(Table1[[#This Row],[Age]]=0,ISBLANK(Table1[[#This Row],[Age]])),ROUND(AVERAGE(_xlfn._xlws.FILTER(F$2:F$1144,F$2:F$1144&lt;&gt;0)),0),Table1[[#This Row],[Age]])</f>
        <v>31</v>
      </c>
      <c r="H27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78" s="6">
        <v>44929</v>
      </c>
      <c r="J278" s="5" t="s">
        <v>242</v>
      </c>
      <c r="K278" s="5" t="s">
        <v>32</v>
      </c>
      <c r="L278" s="7">
        <v>0.7</v>
      </c>
      <c r="M278" s="5">
        <v>2</v>
      </c>
      <c r="N278" s="5" t="s">
        <v>33</v>
      </c>
      <c r="O278" s="5">
        <f>Table1[[#This Row],[Progress (%)]]/10*10</f>
        <v>0.7</v>
      </c>
      <c r="P278" s="5">
        <f>Table1[[#This Row],[Progress(Decimal)]]*10+Table1[[#This Row],[Time_Spent (hrs)]]</f>
        <v>9</v>
      </c>
      <c r="Q278" s="5" t="s">
        <v>34</v>
      </c>
      <c r="R278" s="5">
        <v>2</v>
      </c>
      <c r="S27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78" s="6">
        <v>44929</v>
      </c>
      <c r="U278" s="6">
        <v>44936</v>
      </c>
      <c r="V278" s="6">
        <v>44943</v>
      </c>
      <c r="W278" s="6">
        <v>44950</v>
      </c>
      <c r="X278" s="6">
        <v>44957</v>
      </c>
      <c r="Y278" s="6">
        <v>44964</v>
      </c>
      <c r="Z278" s="5" t="s">
        <v>36</v>
      </c>
      <c r="AA278" s="8" t="s">
        <v>36</v>
      </c>
    </row>
    <row r="279" spans="1:27" x14ac:dyDescent="0.25">
      <c r="A279" s="4" t="s">
        <v>2203</v>
      </c>
      <c r="B279" s="5" t="s">
        <v>2204</v>
      </c>
      <c r="C279" s="5" t="s">
        <v>2205</v>
      </c>
      <c r="D279" s="5" t="s">
        <v>29</v>
      </c>
      <c r="E279" s="5" t="s">
        <v>58</v>
      </c>
      <c r="F279" s="5">
        <v>44</v>
      </c>
      <c r="G279" s="5" cm="1">
        <f t="array" ref="G279">IF(OR(Table1[[#This Row],[Age]]=0,ISBLANK(Table1[[#This Row],[Age]])),ROUND(AVERAGE(_xlfn._xlws.FILTER(F$2:F$1144,F$2:F$1144&lt;&gt;0)),0),Table1[[#This Row],[Age]])</f>
        <v>44</v>
      </c>
      <c r="H27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279" s="6">
        <v>44930</v>
      </c>
      <c r="J279" s="5" t="s">
        <v>89</v>
      </c>
      <c r="K279" s="5" t="s">
        <v>43</v>
      </c>
      <c r="L279" s="7">
        <v>0.43</v>
      </c>
      <c r="M279" s="5">
        <v>1.5</v>
      </c>
      <c r="N279" s="5" t="s">
        <v>33</v>
      </c>
      <c r="O279" s="5">
        <f>Table1[[#This Row],[Progress (%)]]/10*10</f>
        <v>0.42999999999999994</v>
      </c>
      <c r="P279" s="5">
        <f>Table1[[#This Row],[Progress(Decimal)]]*10+Table1[[#This Row],[Time_Spent (hrs)]]</f>
        <v>5.7999999999999989</v>
      </c>
      <c r="Q279" s="5" t="s">
        <v>34</v>
      </c>
      <c r="R279" s="5">
        <v>6</v>
      </c>
      <c r="S27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79" s="6">
        <v>44930</v>
      </c>
      <c r="U279" s="5" t="s">
        <v>36</v>
      </c>
      <c r="V279" s="5" t="s">
        <v>36</v>
      </c>
      <c r="W279" s="5" t="s">
        <v>36</v>
      </c>
      <c r="X279" s="5" t="s">
        <v>36</v>
      </c>
      <c r="Y279" s="5" t="s">
        <v>36</v>
      </c>
      <c r="Z279" s="5" t="s">
        <v>36</v>
      </c>
      <c r="AA279" s="8" t="s">
        <v>36</v>
      </c>
    </row>
    <row r="280" spans="1:27" x14ac:dyDescent="0.25">
      <c r="A280" s="4" t="s">
        <v>3224</v>
      </c>
      <c r="B280" s="5" t="s">
        <v>3225</v>
      </c>
      <c r="C280" s="5" t="s">
        <v>3226</v>
      </c>
      <c r="D280" s="5" t="s">
        <v>29</v>
      </c>
      <c r="E280" s="5" t="s">
        <v>41</v>
      </c>
      <c r="F280" s="5"/>
      <c r="G280" s="5" cm="1">
        <f t="array" ref="G280">IF(OR(Table1[[#This Row],[Age]]=0,ISBLANK(Table1[[#This Row],[Age]])),ROUND(AVERAGE(_xlfn._xlws.FILTER(F$2:F$1144,F$2:F$1144&lt;&gt;0)),0),Table1[[#This Row],[Age]])</f>
        <v>31</v>
      </c>
      <c r="H28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80" s="6">
        <v>44930</v>
      </c>
      <c r="J280" s="5" t="s">
        <v>143</v>
      </c>
      <c r="K280" s="5" t="s">
        <v>125</v>
      </c>
      <c r="L280" s="7">
        <v>0.13</v>
      </c>
      <c r="M280" s="5">
        <v>1.5</v>
      </c>
      <c r="N280" s="5" t="s">
        <v>44</v>
      </c>
      <c r="O280" s="5">
        <f>Table1[[#This Row],[Progress (%)]]/10*10</f>
        <v>0.13</v>
      </c>
      <c r="P280" s="5">
        <f>Table1[[#This Row],[Progress(Decimal)]]*10+Table1[[#This Row],[Time_Spent (hrs)]]</f>
        <v>2.8</v>
      </c>
      <c r="Q280" s="5" t="s">
        <v>60</v>
      </c>
      <c r="R280" s="5">
        <v>5</v>
      </c>
      <c r="S28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280" s="6">
        <v>44930</v>
      </c>
      <c r="U280" s="6">
        <v>44937</v>
      </c>
      <c r="V280" s="5" t="s">
        <v>36</v>
      </c>
      <c r="W280" s="5" t="s">
        <v>36</v>
      </c>
      <c r="X280" s="5" t="s">
        <v>36</v>
      </c>
      <c r="Y280" s="5" t="s">
        <v>36</v>
      </c>
      <c r="Z280" s="5" t="s">
        <v>36</v>
      </c>
      <c r="AA280" s="8" t="s">
        <v>36</v>
      </c>
    </row>
    <row r="281" spans="1:27" x14ac:dyDescent="0.25">
      <c r="A281" s="4" t="s">
        <v>140</v>
      </c>
      <c r="B281" s="5" t="s">
        <v>141</v>
      </c>
      <c r="C281" s="5" t="s">
        <v>142</v>
      </c>
      <c r="D281" s="5" t="s">
        <v>29</v>
      </c>
      <c r="E281" s="5" t="s">
        <v>41</v>
      </c>
      <c r="F281" s="5"/>
      <c r="G281" s="5" cm="1">
        <f t="array" ref="G281">IF(OR(Table1[[#This Row],[Age]]=0,ISBLANK(Table1[[#This Row],[Age]])),ROUND(AVERAGE(_xlfn._xlws.FILTER(F$2:F$1144,F$2:F$1144&lt;&gt;0)),0),Table1[[#This Row],[Age]])</f>
        <v>31</v>
      </c>
      <c r="H28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81" s="6">
        <v>44933</v>
      </c>
      <c r="J281" s="5" t="s">
        <v>143</v>
      </c>
      <c r="K281" s="5" t="s">
        <v>125</v>
      </c>
      <c r="L281" s="7">
        <v>0.98</v>
      </c>
      <c r="M281" s="5">
        <v>2</v>
      </c>
      <c r="N281" s="5" t="s">
        <v>44</v>
      </c>
      <c r="O281" s="5">
        <f>Table1[[#This Row],[Progress (%)]]/10*10</f>
        <v>0.98</v>
      </c>
      <c r="P281" s="5">
        <f>Table1[[#This Row],[Progress(Decimal)]]*10+Table1[[#This Row],[Time_Spent (hrs)]]</f>
        <v>11.8</v>
      </c>
      <c r="Q281" s="5" t="s">
        <v>34</v>
      </c>
      <c r="R281" s="5">
        <v>3</v>
      </c>
      <c r="S28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81" s="6">
        <v>44933</v>
      </c>
      <c r="U281" s="6">
        <v>44940</v>
      </c>
      <c r="V281" s="6">
        <v>44947</v>
      </c>
      <c r="W281" s="6">
        <v>44954</v>
      </c>
      <c r="X281" s="6">
        <v>44961</v>
      </c>
      <c r="Y281" s="6">
        <v>44968</v>
      </c>
      <c r="Z281" s="5" t="s">
        <v>36</v>
      </c>
      <c r="AA281" s="8" t="s">
        <v>36</v>
      </c>
    </row>
    <row r="282" spans="1:27" x14ac:dyDescent="0.25">
      <c r="A282" s="4" t="s">
        <v>378</v>
      </c>
      <c r="B282" s="5" t="s">
        <v>379</v>
      </c>
      <c r="C282" s="5" t="s">
        <v>380</v>
      </c>
      <c r="D282" s="5" t="s">
        <v>29</v>
      </c>
      <c r="E282" s="5" t="s">
        <v>41</v>
      </c>
      <c r="F282" s="5">
        <v>0</v>
      </c>
      <c r="G282" s="5" cm="1">
        <f t="array" ref="G282">IF(OR(Table1[[#This Row],[Age]]=0,ISBLANK(Table1[[#This Row],[Age]])),ROUND(AVERAGE(_xlfn._xlws.FILTER(F$2:F$1144,F$2:F$1144&lt;&gt;0)),0),Table1[[#This Row],[Age]])</f>
        <v>31</v>
      </c>
      <c r="H28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82" s="6">
        <v>44933</v>
      </c>
      <c r="J282" s="5" t="s">
        <v>190</v>
      </c>
      <c r="K282" s="5" t="s">
        <v>125</v>
      </c>
      <c r="L282" s="7">
        <v>0.17</v>
      </c>
      <c r="M282" s="5">
        <v>2</v>
      </c>
      <c r="N282" s="5" t="s">
        <v>44</v>
      </c>
      <c r="O282" s="5">
        <f>Table1[[#This Row],[Progress (%)]]/10*10</f>
        <v>0.17</v>
      </c>
      <c r="P282" s="5">
        <f>Table1[[#This Row],[Progress(Decimal)]]*10+Table1[[#This Row],[Time_Spent (hrs)]]</f>
        <v>3.7</v>
      </c>
      <c r="Q282" s="5" t="s">
        <v>60</v>
      </c>
      <c r="R282" s="5">
        <v>2</v>
      </c>
      <c r="S282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82" s="6">
        <v>44933</v>
      </c>
      <c r="U282" s="6">
        <v>44940</v>
      </c>
      <c r="V282" s="6">
        <v>44947</v>
      </c>
      <c r="W282" s="6">
        <v>44954</v>
      </c>
      <c r="X282" s="6">
        <v>44961</v>
      </c>
      <c r="Y282" s="6">
        <v>44968</v>
      </c>
      <c r="Z282" s="5" t="s">
        <v>36</v>
      </c>
      <c r="AA282" s="8" t="s">
        <v>36</v>
      </c>
    </row>
    <row r="283" spans="1:27" x14ac:dyDescent="0.25">
      <c r="A283" s="4" t="s">
        <v>2958</v>
      </c>
      <c r="B283" s="5" t="s">
        <v>2959</v>
      </c>
      <c r="C283" s="5" t="s">
        <v>2960</v>
      </c>
      <c r="D283" s="5" t="s">
        <v>29</v>
      </c>
      <c r="E283" s="5" t="s">
        <v>30</v>
      </c>
      <c r="F283" s="5">
        <v>43</v>
      </c>
      <c r="G283" s="5" cm="1">
        <f t="array" ref="G283">IF(OR(Table1[[#This Row],[Age]]=0,ISBLANK(Table1[[#This Row],[Age]])),ROUND(AVERAGE(_xlfn._xlws.FILTER(F$2:F$1144,F$2:F$1144&lt;&gt;0)),0),Table1[[#This Row],[Age]])</f>
        <v>43</v>
      </c>
      <c r="H28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283" s="6">
        <v>44933</v>
      </c>
      <c r="J283" s="5" t="s">
        <v>48</v>
      </c>
      <c r="K283" s="5" t="s">
        <v>49</v>
      </c>
      <c r="L283" s="7">
        <v>0.17</v>
      </c>
      <c r="M283" s="5">
        <v>1.5</v>
      </c>
      <c r="N283" s="5" t="s">
        <v>33</v>
      </c>
      <c r="O283" s="5">
        <f>Table1[[#This Row],[Progress (%)]]/10*10</f>
        <v>0.17</v>
      </c>
      <c r="P283" s="5">
        <f>Table1[[#This Row],[Progress(Decimal)]]*10+Table1[[#This Row],[Time_Spent (hrs)]]</f>
        <v>3.2</v>
      </c>
      <c r="Q283" s="5" t="s">
        <v>60</v>
      </c>
      <c r="R283" s="5">
        <v>2</v>
      </c>
      <c r="S28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83" s="6">
        <v>44933</v>
      </c>
      <c r="U283" s="6">
        <v>44940</v>
      </c>
      <c r="V283" s="5" t="s">
        <v>36</v>
      </c>
      <c r="W283" s="5" t="s">
        <v>36</v>
      </c>
      <c r="X283" s="5" t="s">
        <v>36</v>
      </c>
      <c r="Y283" s="5" t="s">
        <v>36</v>
      </c>
      <c r="Z283" s="5" t="s">
        <v>36</v>
      </c>
      <c r="AA283" s="8" t="s">
        <v>36</v>
      </c>
    </row>
    <row r="284" spans="1:27" x14ac:dyDescent="0.25">
      <c r="A284" s="4" t="s">
        <v>1446</v>
      </c>
      <c r="B284" s="5" t="s">
        <v>1447</v>
      </c>
      <c r="C284" s="5" t="s">
        <v>1448</v>
      </c>
      <c r="D284" s="5" t="s">
        <v>40</v>
      </c>
      <c r="E284" s="5" t="s">
        <v>58</v>
      </c>
      <c r="F284" s="5">
        <v>0</v>
      </c>
      <c r="G284" s="5" cm="1">
        <f t="array" ref="G284">IF(OR(Table1[[#This Row],[Age]]=0,ISBLANK(Table1[[#This Row],[Age]])),ROUND(AVERAGE(_xlfn._xlws.FILTER(F$2:F$1144,F$2:F$1144&lt;&gt;0)),0),Table1[[#This Row],[Age]])</f>
        <v>31</v>
      </c>
      <c r="H28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84" s="6">
        <v>44934</v>
      </c>
      <c r="J284" s="5" t="s">
        <v>133</v>
      </c>
      <c r="K284" s="5" t="s">
        <v>65</v>
      </c>
      <c r="L284" s="7">
        <v>0.82</v>
      </c>
      <c r="M284" s="5">
        <v>2</v>
      </c>
      <c r="N284" s="5" t="s">
        <v>44</v>
      </c>
      <c r="O284" s="5">
        <f>Table1[[#This Row],[Progress (%)]]/10*10</f>
        <v>0.81999999999999984</v>
      </c>
      <c r="P284" s="5">
        <f>Table1[[#This Row],[Progress(Decimal)]]*10+Table1[[#This Row],[Time_Spent (hrs)]]</f>
        <v>10.199999999999999</v>
      </c>
      <c r="Q284" s="5" t="s">
        <v>34</v>
      </c>
      <c r="R284" s="5">
        <v>1</v>
      </c>
      <c r="S28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84" s="6">
        <v>44934</v>
      </c>
      <c r="U284" s="6">
        <v>44941</v>
      </c>
      <c r="V284" s="6">
        <v>44948</v>
      </c>
      <c r="W284" s="5" t="s">
        <v>36</v>
      </c>
      <c r="X284" s="5" t="s">
        <v>36</v>
      </c>
      <c r="Y284" s="5" t="s">
        <v>36</v>
      </c>
      <c r="Z284" s="5" t="s">
        <v>36</v>
      </c>
      <c r="AA284" s="8" t="s">
        <v>36</v>
      </c>
    </row>
    <row r="285" spans="1:27" x14ac:dyDescent="0.25">
      <c r="A285" s="4" t="s">
        <v>223</v>
      </c>
      <c r="B285" s="5" t="s">
        <v>224</v>
      </c>
      <c r="C285" s="5" t="s">
        <v>225</v>
      </c>
      <c r="D285" s="5" t="s">
        <v>29</v>
      </c>
      <c r="E285" s="5" t="s">
        <v>53</v>
      </c>
      <c r="F285" s="5">
        <v>19</v>
      </c>
      <c r="G285" s="5" cm="1">
        <f t="array" ref="G285">IF(OR(Table1[[#This Row],[Age]]=0,ISBLANK(Table1[[#This Row],[Age]])),ROUND(AVERAGE(_xlfn._xlws.FILTER(F$2:F$1144,F$2:F$1144&lt;&gt;0)),0),Table1[[#This Row],[Age]])</f>
        <v>19</v>
      </c>
      <c r="H28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285" s="6">
        <v>44936</v>
      </c>
      <c r="J285" s="5" t="s">
        <v>143</v>
      </c>
      <c r="K285" s="5" t="s">
        <v>125</v>
      </c>
      <c r="L285" s="7">
        <v>0.7</v>
      </c>
      <c r="M285" s="5">
        <v>1.5</v>
      </c>
      <c r="N285" s="5" t="s">
        <v>44</v>
      </c>
      <c r="O285" s="5">
        <f>Table1[[#This Row],[Progress (%)]]/10*10</f>
        <v>0.7</v>
      </c>
      <c r="P285" s="5">
        <f>Table1[[#This Row],[Progress(Decimal)]]*10+Table1[[#This Row],[Time_Spent (hrs)]]</f>
        <v>8.5</v>
      </c>
      <c r="Q285" s="5" t="s">
        <v>34</v>
      </c>
      <c r="R285" s="5">
        <v>1</v>
      </c>
      <c r="S28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85" s="6">
        <v>44936</v>
      </c>
      <c r="U285" s="6">
        <v>44943</v>
      </c>
      <c r="V285" s="5" t="s">
        <v>36</v>
      </c>
      <c r="W285" s="5" t="s">
        <v>36</v>
      </c>
      <c r="X285" s="5" t="s">
        <v>36</v>
      </c>
      <c r="Y285" s="5" t="s">
        <v>36</v>
      </c>
      <c r="Z285" s="5" t="s">
        <v>36</v>
      </c>
      <c r="AA285" s="8" t="s">
        <v>36</v>
      </c>
    </row>
    <row r="286" spans="1:27" x14ac:dyDescent="0.25">
      <c r="A286" s="4" t="s">
        <v>753</v>
      </c>
      <c r="B286" s="5" t="s">
        <v>754</v>
      </c>
      <c r="C286" s="5" t="s">
        <v>755</v>
      </c>
      <c r="D286" s="5" t="s">
        <v>29</v>
      </c>
      <c r="E286" s="5" t="s">
        <v>30</v>
      </c>
      <c r="F286" s="5">
        <v>26</v>
      </c>
      <c r="G286" s="5" cm="1">
        <f t="array" ref="G286">IF(OR(Table1[[#This Row],[Age]]=0,ISBLANK(Table1[[#This Row],[Age]])),ROUND(AVERAGE(_xlfn._xlws.FILTER(F$2:F$1144,F$2:F$1144&lt;&gt;0)),0),Table1[[#This Row],[Age]])</f>
        <v>26</v>
      </c>
      <c r="H28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286" s="6">
        <v>44936</v>
      </c>
      <c r="J286" s="5" t="s">
        <v>124</v>
      </c>
      <c r="K286" s="5" t="s">
        <v>125</v>
      </c>
      <c r="L286" s="7">
        <v>0.45</v>
      </c>
      <c r="M286" s="5">
        <v>2</v>
      </c>
      <c r="N286" s="5" t="s">
        <v>44</v>
      </c>
      <c r="O286" s="5">
        <f>Table1[[#This Row],[Progress (%)]]/10*10</f>
        <v>0.44999999999999996</v>
      </c>
      <c r="P286" s="5">
        <f>Table1[[#This Row],[Progress(Decimal)]]*10+Table1[[#This Row],[Time_Spent (hrs)]]</f>
        <v>6.5</v>
      </c>
      <c r="Q286" s="5" t="s">
        <v>34</v>
      </c>
      <c r="R286" s="5">
        <v>4</v>
      </c>
      <c r="S28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286" s="6">
        <v>44936</v>
      </c>
      <c r="U286" s="5" t="s">
        <v>36</v>
      </c>
      <c r="V286" s="5" t="s">
        <v>36</v>
      </c>
      <c r="W286" s="5" t="s">
        <v>36</v>
      </c>
      <c r="X286" s="5" t="s">
        <v>36</v>
      </c>
      <c r="Y286" s="5" t="s">
        <v>36</v>
      </c>
      <c r="Z286" s="5" t="s">
        <v>36</v>
      </c>
      <c r="AA286" s="8" t="s">
        <v>36</v>
      </c>
    </row>
    <row r="287" spans="1:27" x14ac:dyDescent="0.25">
      <c r="A287" s="4" t="s">
        <v>2160</v>
      </c>
      <c r="B287" s="5" t="s">
        <v>2161</v>
      </c>
      <c r="C287" s="5" t="s">
        <v>2162</v>
      </c>
      <c r="D287" s="5" t="s">
        <v>40</v>
      </c>
      <c r="E287" s="5" t="s">
        <v>77</v>
      </c>
      <c r="F287" s="5">
        <v>0</v>
      </c>
      <c r="G287" s="5" cm="1">
        <f t="array" ref="G287">IF(OR(Table1[[#This Row],[Age]]=0,ISBLANK(Table1[[#This Row],[Age]])),ROUND(AVERAGE(_xlfn._xlws.FILTER(F$2:F$1144,F$2:F$1144&lt;&gt;0)),0),Table1[[#This Row],[Age]])</f>
        <v>31</v>
      </c>
      <c r="H28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87" s="6">
        <v>44937</v>
      </c>
      <c r="J287" s="5" t="s">
        <v>42</v>
      </c>
      <c r="K287" s="5" t="s">
        <v>43</v>
      </c>
      <c r="L287" s="7">
        <v>0.26</v>
      </c>
      <c r="M287" s="5">
        <v>1.5</v>
      </c>
      <c r="N287" s="5" t="s">
        <v>33</v>
      </c>
      <c r="O287" s="5">
        <f>Table1[[#This Row],[Progress (%)]]/10*10</f>
        <v>0.26</v>
      </c>
      <c r="P287" s="5">
        <f>Table1[[#This Row],[Progress(Decimal)]]*10+Table1[[#This Row],[Time_Spent (hrs)]]</f>
        <v>4.0999999999999996</v>
      </c>
      <c r="Q287" s="5" t="s">
        <v>60</v>
      </c>
      <c r="R287" s="5">
        <v>5</v>
      </c>
      <c r="S28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87" s="6">
        <v>44937</v>
      </c>
      <c r="U287" s="6">
        <v>44944</v>
      </c>
      <c r="V287" s="6">
        <v>44951</v>
      </c>
      <c r="W287" s="6">
        <v>44958</v>
      </c>
      <c r="X287" s="6">
        <v>44965</v>
      </c>
      <c r="Y287" s="6">
        <v>44972</v>
      </c>
      <c r="Z287" s="5" t="s">
        <v>36</v>
      </c>
      <c r="AA287" s="8" t="s">
        <v>36</v>
      </c>
    </row>
    <row r="288" spans="1:27" x14ac:dyDescent="0.25">
      <c r="A288" s="4" t="s">
        <v>2438</v>
      </c>
      <c r="B288" s="5" t="s">
        <v>2439</v>
      </c>
      <c r="C288" s="5" t="s">
        <v>2440</v>
      </c>
      <c r="D288" s="5" t="s">
        <v>40</v>
      </c>
      <c r="E288" s="5" t="s">
        <v>88</v>
      </c>
      <c r="F288" s="5">
        <v>26</v>
      </c>
      <c r="G288" s="5" cm="1">
        <f t="array" ref="G288">IF(OR(Table1[[#This Row],[Age]]=0,ISBLANK(Table1[[#This Row],[Age]])),ROUND(AVERAGE(_xlfn._xlws.FILTER(F$2:F$1144,F$2:F$1144&lt;&gt;0)),0),Table1[[#This Row],[Age]])</f>
        <v>26</v>
      </c>
      <c r="H28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288" s="6">
        <v>44937</v>
      </c>
      <c r="J288" s="5" t="s">
        <v>133</v>
      </c>
      <c r="K288" s="5" t="s">
        <v>65</v>
      </c>
      <c r="L288" s="7">
        <v>0.22</v>
      </c>
      <c r="M288" s="5">
        <v>2</v>
      </c>
      <c r="N288" s="5" t="s">
        <v>33</v>
      </c>
      <c r="O288" s="5">
        <f>Table1[[#This Row],[Progress (%)]]/10*10</f>
        <v>0.21999999999999997</v>
      </c>
      <c r="P288" s="5">
        <f>Table1[[#This Row],[Progress(Decimal)]]*10+Table1[[#This Row],[Time_Spent (hrs)]]</f>
        <v>4.1999999999999993</v>
      </c>
      <c r="Q288" s="5" t="s">
        <v>60</v>
      </c>
      <c r="R288" s="5">
        <v>5</v>
      </c>
      <c r="S28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88" s="6">
        <v>44937</v>
      </c>
      <c r="U288" s="6">
        <v>44944</v>
      </c>
      <c r="V288" s="6">
        <v>44951</v>
      </c>
      <c r="W288" s="6">
        <v>44958</v>
      </c>
      <c r="X288" s="6">
        <v>44965</v>
      </c>
      <c r="Y288" s="5" t="s">
        <v>36</v>
      </c>
      <c r="Z288" s="5" t="s">
        <v>36</v>
      </c>
      <c r="AA288" s="8" t="s">
        <v>36</v>
      </c>
    </row>
    <row r="289" spans="1:27" x14ac:dyDescent="0.25">
      <c r="A289" s="4" t="s">
        <v>2623</v>
      </c>
      <c r="B289" s="5" t="s">
        <v>2624</v>
      </c>
      <c r="C289" s="5" t="s">
        <v>2625</v>
      </c>
      <c r="D289" s="5" t="s">
        <v>29</v>
      </c>
      <c r="E289" s="5" t="s">
        <v>41</v>
      </c>
      <c r="F289" s="5"/>
      <c r="G289" s="5" cm="1">
        <f t="array" ref="G289">IF(OR(Table1[[#This Row],[Age]]=0,ISBLANK(Table1[[#This Row],[Age]])),ROUND(AVERAGE(_xlfn._xlws.FILTER(F$2:F$1144,F$2:F$1144&lt;&gt;0)),0),Table1[[#This Row],[Age]])</f>
        <v>31</v>
      </c>
      <c r="H28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89" s="6">
        <v>44938</v>
      </c>
      <c r="J289" s="5" t="s">
        <v>64</v>
      </c>
      <c r="K289" s="5" t="s">
        <v>65</v>
      </c>
      <c r="L289" s="7">
        <v>0.14000000000000001</v>
      </c>
      <c r="M289" s="5">
        <v>1.5</v>
      </c>
      <c r="N289" s="5" t="s">
        <v>33</v>
      </c>
      <c r="O289" s="5">
        <f>Table1[[#This Row],[Progress (%)]]/10*10</f>
        <v>0.14000000000000001</v>
      </c>
      <c r="P289" s="5">
        <f>Table1[[#This Row],[Progress(Decimal)]]*10+Table1[[#This Row],[Time_Spent (hrs)]]</f>
        <v>2.9000000000000004</v>
      </c>
      <c r="Q289" s="5" t="s">
        <v>60</v>
      </c>
      <c r="R289" s="5">
        <v>2</v>
      </c>
      <c r="S28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89" s="6">
        <v>44938</v>
      </c>
      <c r="U289" s="6">
        <v>44945</v>
      </c>
      <c r="V289" s="6">
        <v>44952</v>
      </c>
      <c r="W289" s="6">
        <v>44959</v>
      </c>
      <c r="X289" s="6">
        <v>44966</v>
      </c>
      <c r="Y289" s="6">
        <v>44973</v>
      </c>
      <c r="Z289" s="5" t="s">
        <v>36</v>
      </c>
      <c r="AA289" s="8" t="s">
        <v>36</v>
      </c>
    </row>
    <row r="290" spans="1:27" x14ac:dyDescent="0.25">
      <c r="A290" s="4" t="s">
        <v>943</v>
      </c>
      <c r="B290" s="5" t="s">
        <v>944</v>
      </c>
      <c r="C290" s="5" t="s">
        <v>945</v>
      </c>
      <c r="D290" s="5" t="s">
        <v>40</v>
      </c>
      <c r="E290" s="5" t="s">
        <v>53</v>
      </c>
      <c r="F290" s="5">
        <v>0</v>
      </c>
      <c r="G290" s="5" cm="1">
        <f t="array" ref="G290">IF(OR(Table1[[#This Row],[Age]]=0,ISBLANK(Table1[[#This Row],[Age]])),ROUND(AVERAGE(_xlfn._xlws.FILTER(F$2:F$1144,F$2:F$1144&lt;&gt;0)),0),Table1[[#This Row],[Age]])</f>
        <v>31</v>
      </c>
      <c r="H29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90" s="6">
        <v>44939</v>
      </c>
      <c r="J290" s="5" t="s">
        <v>78</v>
      </c>
      <c r="K290" s="5" t="s">
        <v>49</v>
      </c>
      <c r="L290" s="7">
        <v>1</v>
      </c>
      <c r="M290" s="5">
        <v>2</v>
      </c>
      <c r="N290" s="5" t="s">
        <v>33</v>
      </c>
      <c r="O290" s="5">
        <f>Table1[[#This Row],[Progress (%)]]/10*10</f>
        <v>1</v>
      </c>
      <c r="P290" s="5">
        <f>Table1[[#This Row],[Progress(Decimal)]]*10+Table1[[#This Row],[Time_Spent (hrs)]]</f>
        <v>12</v>
      </c>
      <c r="Q290" s="5" t="s">
        <v>34</v>
      </c>
      <c r="R290" s="5">
        <v>0</v>
      </c>
      <c r="S29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90" s="6">
        <v>44939</v>
      </c>
      <c r="U290" s="5" t="s">
        <v>36</v>
      </c>
      <c r="V290" s="5" t="s">
        <v>36</v>
      </c>
      <c r="W290" s="5" t="s">
        <v>36</v>
      </c>
      <c r="X290" s="5" t="s">
        <v>36</v>
      </c>
      <c r="Y290" s="5" t="s">
        <v>36</v>
      </c>
      <c r="Z290" s="5" t="s">
        <v>36</v>
      </c>
      <c r="AA290" s="8" t="s">
        <v>36</v>
      </c>
    </row>
    <row r="291" spans="1:27" x14ac:dyDescent="0.25">
      <c r="A291" s="4" t="s">
        <v>2170</v>
      </c>
      <c r="B291" s="5" t="s">
        <v>2171</v>
      </c>
      <c r="C291" s="5" t="s">
        <v>2172</v>
      </c>
      <c r="D291" s="5" t="s">
        <v>29</v>
      </c>
      <c r="E291" s="5" t="s">
        <v>30</v>
      </c>
      <c r="F291" s="5">
        <v>0</v>
      </c>
      <c r="G291" s="5" cm="1">
        <f t="array" ref="G291">IF(OR(Table1[[#This Row],[Age]]=0,ISBLANK(Table1[[#This Row],[Age]])),ROUND(AVERAGE(_xlfn._xlws.FILTER(F$2:F$1144,F$2:F$1144&lt;&gt;0)),0),Table1[[#This Row],[Age]])</f>
        <v>31</v>
      </c>
      <c r="H29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91" s="6">
        <v>44939</v>
      </c>
      <c r="J291" s="5" t="s">
        <v>31</v>
      </c>
      <c r="K291" s="5" t="s">
        <v>32</v>
      </c>
      <c r="L291" s="7">
        <v>0.37</v>
      </c>
      <c r="M291" s="5">
        <v>1</v>
      </c>
      <c r="N291" s="5" t="s">
        <v>44</v>
      </c>
      <c r="O291" s="5">
        <f>Table1[[#This Row],[Progress (%)]]/10*10</f>
        <v>0.37</v>
      </c>
      <c r="P291" s="5">
        <f>Table1[[#This Row],[Progress(Decimal)]]*10+Table1[[#This Row],[Time_Spent (hrs)]]</f>
        <v>4.7</v>
      </c>
      <c r="Q291" s="5" t="s">
        <v>60</v>
      </c>
      <c r="R291" s="5">
        <v>1</v>
      </c>
      <c r="S29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91" s="6">
        <v>44939</v>
      </c>
      <c r="U291" s="6">
        <v>44946</v>
      </c>
      <c r="V291" s="6">
        <v>44953</v>
      </c>
      <c r="W291" s="6">
        <v>44960</v>
      </c>
      <c r="X291" s="6">
        <v>44967</v>
      </c>
      <c r="Y291" s="5" t="s">
        <v>36</v>
      </c>
      <c r="Z291" s="5" t="s">
        <v>36</v>
      </c>
      <c r="AA291" s="8" t="s">
        <v>36</v>
      </c>
    </row>
    <row r="292" spans="1:27" x14ac:dyDescent="0.25">
      <c r="A292" s="4" t="s">
        <v>187</v>
      </c>
      <c r="B292" s="5" t="s">
        <v>188</v>
      </c>
      <c r="C292" s="5" t="s">
        <v>189</v>
      </c>
      <c r="D292" s="5" t="s">
        <v>29</v>
      </c>
      <c r="E292" s="5" t="s">
        <v>41</v>
      </c>
      <c r="F292" s="5">
        <v>0</v>
      </c>
      <c r="G292" s="5" cm="1">
        <f t="array" ref="G292">IF(OR(Table1[[#This Row],[Age]]=0,ISBLANK(Table1[[#This Row],[Age]])),ROUND(AVERAGE(_xlfn._xlws.FILTER(F$2:F$1144,F$2:F$1144&lt;&gt;0)),0),Table1[[#This Row],[Age]])</f>
        <v>31</v>
      </c>
      <c r="H29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92" s="6">
        <v>44940</v>
      </c>
      <c r="J292" s="5" t="s">
        <v>190</v>
      </c>
      <c r="K292" s="5" t="s">
        <v>125</v>
      </c>
      <c r="L292" s="7">
        <v>0.15</v>
      </c>
      <c r="M292" s="5">
        <v>1</v>
      </c>
      <c r="N292" s="5" t="s">
        <v>44</v>
      </c>
      <c r="O292" s="5">
        <f>Table1[[#This Row],[Progress (%)]]/10*10</f>
        <v>0.15</v>
      </c>
      <c r="P292" s="5">
        <f>Table1[[#This Row],[Progress(Decimal)]]*10+Table1[[#This Row],[Time_Spent (hrs)]]</f>
        <v>2.5</v>
      </c>
      <c r="Q292" s="5" t="s">
        <v>60</v>
      </c>
      <c r="R292" s="5">
        <v>6</v>
      </c>
      <c r="S29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292" s="6">
        <v>44940</v>
      </c>
      <c r="U292" s="6">
        <v>44947</v>
      </c>
      <c r="V292" s="6">
        <v>44954</v>
      </c>
      <c r="W292" s="6">
        <v>44961</v>
      </c>
      <c r="X292" s="6">
        <v>44968</v>
      </c>
      <c r="Y292" s="5" t="s">
        <v>36</v>
      </c>
      <c r="Z292" s="5" t="s">
        <v>36</v>
      </c>
      <c r="AA292" s="8" t="s">
        <v>36</v>
      </c>
    </row>
    <row r="293" spans="1:27" x14ac:dyDescent="0.25">
      <c r="A293" s="4" t="s">
        <v>210</v>
      </c>
      <c r="B293" s="5" t="s">
        <v>211</v>
      </c>
      <c r="C293" s="5" t="s">
        <v>212</v>
      </c>
      <c r="D293" s="5" t="s">
        <v>40</v>
      </c>
      <c r="E293" s="5" t="s">
        <v>53</v>
      </c>
      <c r="F293" s="5">
        <v>19</v>
      </c>
      <c r="G293" s="5" cm="1">
        <f t="array" ref="G293">IF(OR(Table1[[#This Row],[Age]]=0,ISBLANK(Table1[[#This Row],[Age]])),ROUND(AVERAGE(_xlfn._xlws.FILTER(F$2:F$1144,F$2:F$1144&lt;&gt;0)),0),Table1[[#This Row],[Age]])</f>
        <v>19</v>
      </c>
      <c r="H29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293" s="6">
        <v>44940</v>
      </c>
      <c r="J293" s="5" t="s">
        <v>73</v>
      </c>
      <c r="K293" s="5" t="s">
        <v>43</v>
      </c>
      <c r="L293" s="7">
        <v>0.46</v>
      </c>
      <c r="M293" s="5">
        <v>1.5</v>
      </c>
      <c r="N293" s="5" t="s">
        <v>33</v>
      </c>
      <c r="O293" s="5">
        <f>Table1[[#This Row],[Progress (%)]]/10*10</f>
        <v>0.45999999999999996</v>
      </c>
      <c r="P293" s="5">
        <f>Table1[[#This Row],[Progress(Decimal)]]*10+Table1[[#This Row],[Time_Spent (hrs)]]</f>
        <v>6.1</v>
      </c>
      <c r="Q293" s="5" t="s">
        <v>34</v>
      </c>
      <c r="R293" s="5">
        <v>2</v>
      </c>
      <c r="S29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93" s="6">
        <v>44940</v>
      </c>
      <c r="U293" s="6">
        <v>44947</v>
      </c>
      <c r="V293" s="5" t="s">
        <v>36</v>
      </c>
      <c r="W293" s="5" t="s">
        <v>36</v>
      </c>
      <c r="X293" s="5" t="s">
        <v>36</v>
      </c>
      <c r="Y293" s="5" t="s">
        <v>36</v>
      </c>
      <c r="Z293" s="5" t="s">
        <v>36</v>
      </c>
      <c r="AA293" s="8" t="s">
        <v>36</v>
      </c>
    </row>
    <row r="294" spans="1:27" x14ac:dyDescent="0.25">
      <c r="A294" s="4" t="s">
        <v>1181</v>
      </c>
      <c r="B294" s="5" t="s">
        <v>1182</v>
      </c>
      <c r="C294" s="5" t="s">
        <v>1183</v>
      </c>
      <c r="D294" s="5" t="s">
        <v>29</v>
      </c>
      <c r="E294" s="5" t="s">
        <v>53</v>
      </c>
      <c r="F294" s="5">
        <v>0</v>
      </c>
      <c r="G294" s="5" cm="1">
        <f t="array" ref="G294">IF(OR(Table1[[#This Row],[Age]]=0,ISBLANK(Table1[[#This Row],[Age]])),ROUND(AVERAGE(_xlfn._xlws.FILTER(F$2:F$1144,F$2:F$1144&lt;&gt;0)),0),Table1[[#This Row],[Age]])</f>
        <v>31</v>
      </c>
      <c r="H29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94" s="6">
        <v>44940</v>
      </c>
      <c r="J294" s="5" t="s">
        <v>89</v>
      </c>
      <c r="K294" s="5" t="s">
        <v>43</v>
      </c>
      <c r="L294" s="7">
        <v>0.61</v>
      </c>
      <c r="M294" s="5">
        <v>1</v>
      </c>
      <c r="N294" s="5" t="s">
        <v>33</v>
      </c>
      <c r="O294" s="5">
        <f>Table1[[#This Row],[Progress (%)]]/10*10</f>
        <v>0.61</v>
      </c>
      <c r="P294" s="5">
        <f>Table1[[#This Row],[Progress(Decimal)]]*10+Table1[[#This Row],[Time_Spent (hrs)]]</f>
        <v>7.1</v>
      </c>
      <c r="Q294" s="5" t="s">
        <v>34</v>
      </c>
      <c r="R294" s="5">
        <v>2</v>
      </c>
      <c r="S29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94" s="6">
        <v>44940</v>
      </c>
      <c r="U294" s="6">
        <v>44947</v>
      </c>
      <c r="V294" s="5" t="s">
        <v>36</v>
      </c>
      <c r="W294" s="5" t="s">
        <v>36</v>
      </c>
      <c r="X294" s="5" t="s">
        <v>36</v>
      </c>
      <c r="Y294" s="5" t="s">
        <v>36</v>
      </c>
      <c r="Z294" s="5" t="s">
        <v>36</v>
      </c>
      <c r="AA294" s="8" t="s">
        <v>36</v>
      </c>
    </row>
    <row r="295" spans="1:27" x14ac:dyDescent="0.25">
      <c r="A295" s="4" t="s">
        <v>2318</v>
      </c>
      <c r="B295" s="5" t="s">
        <v>2319</v>
      </c>
      <c r="C295" s="5" t="s">
        <v>2320</v>
      </c>
      <c r="D295" s="5" t="s">
        <v>29</v>
      </c>
      <c r="E295" s="5" t="s">
        <v>30</v>
      </c>
      <c r="F295" s="5">
        <v>44</v>
      </c>
      <c r="G295" s="5" cm="1">
        <f t="array" ref="G295">IF(OR(Table1[[#This Row],[Age]]=0,ISBLANK(Table1[[#This Row],[Age]])),ROUND(AVERAGE(_xlfn._xlws.FILTER(F$2:F$1144,F$2:F$1144&lt;&gt;0)),0),Table1[[#This Row],[Age]])</f>
        <v>44</v>
      </c>
      <c r="H29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295" s="6">
        <v>44940</v>
      </c>
      <c r="J295" s="5" t="s">
        <v>42</v>
      </c>
      <c r="K295" s="5" t="s">
        <v>43</v>
      </c>
      <c r="L295" s="7">
        <v>0.73</v>
      </c>
      <c r="M295" s="5">
        <v>2</v>
      </c>
      <c r="N295" s="5" t="s">
        <v>44</v>
      </c>
      <c r="O295" s="5">
        <f>Table1[[#This Row],[Progress (%)]]/10*10</f>
        <v>0.73</v>
      </c>
      <c r="P295" s="5">
        <f>Table1[[#This Row],[Progress(Decimal)]]*10+Table1[[#This Row],[Time_Spent (hrs)]]</f>
        <v>9.3000000000000007</v>
      </c>
      <c r="Q295" s="5" t="s">
        <v>34</v>
      </c>
      <c r="R295" s="5">
        <v>4</v>
      </c>
      <c r="S29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295" s="6">
        <v>44940</v>
      </c>
      <c r="U295" s="6">
        <v>44947</v>
      </c>
      <c r="V295" s="6">
        <v>44954</v>
      </c>
      <c r="W295" s="6">
        <v>44961</v>
      </c>
      <c r="X295" s="6">
        <v>44968</v>
      </c>
      <c r="Y295" s="6">
        <v>44975</v>
      </c>
      <c r="Z295" s="5" t="s">
        <v>36</v>
      </c>
      <c r="AA295" s="8" t="s">
        <v>36</v>
      </c>
    </row>
    <row r="296" spans="1:27" x14ac:dyDescent="0.25">
      <c r="A296" s="4" t="s">
        <v>3022</v>
      </c>
      <c r="B296" s="5" t="s">
        <v>3023</v>
      </c>
      <c r="C296" s="5" t="s">
        <v>3024</v>
      </c>
      <c r="D296" s="5" t="s">
        <v>40</v>
      </c>
      <c r="E296" s="5" t="s">
        <v>41</v>
      </c>
      <c r="F296" s="5">
        <v>0</v>
      </c>
      <c r="G296" s="5" cm="1">
        <f t="array" ref="G296">IF(OR(Table1[[#This Row],[Age]]=0,ISBLANK(Table1[[#This Row],[Age]])),ROUND(AVERAGE(_xlfn._xlws.FILTER(F$2:F$1144,F$2:F$1144&lt;&gt;0)),0),Table1[[#This Row],[Age]])</f>
        <v>31</v>
      </c>
      <c r="H29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96" s="6">
        <v>44940</v>
      </c>
      <c r="J296" s="5" t="s">
        <v>242</v>
      </c>
      <c r="K296" s="5" t="s">
        <v>32</v>
      </c>
      <c r="L296" s="7">
        <v>0.87</v>
      </c>
      <c r="M296" s="5">
        <v>1</v>
      </c>
      <c r="N296" s="5" t="s">
        <v>33</v>
      </c>
      <c r="O296" s="5">
        <f>Table1[[#This Row],[Progress (%)]]/10*10</f>
        <v>0.86999999999999988</v>
      </c>
      <c r="P296" s="5">
        <f>Table1[[#This Row],[Progress(Decimal)]]*10+Table1[[#This Row],[Time_Spent (hrs)]]</f>
        <v>9.6999999999999993</v>
      </c>
      <c r="Q296" s="5" t="s">
        <v>34</v>
      </c>
      <c r="R296" s="5">
        <v>3</v>
      </c>
      <c r="S29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96" s="6">
        <v>44940</v>
      </c>
      <c r="U296" s="6">
        <v>44947</v>
      </c>
      <c r="V296" s="6">
        <v>44954</v>
      </c>
      <c r="W296" s="6">
        <v>44961</v>
      </c>
      <c r="X296" s="6">
        <v>44968</v>
      </c>
      <c r="Y296" s="6">
        <v>44975</v>
      </c>
      <c r="Z296" s="6">
        <v>44982</v>
      </c>
      <c r="AA296" s="8" t="s">
        <v>3025</v>
      </c>
    </row>
    <row r="297" spans="1:27" x14ac:dyDescent="0.25">
      <c r="A297" s="4" t="s">
        <v>2389</v>
      </c>
      <c r="B297" s="5" t="s">
        <v>2390</v>
      </c>
      <c r="C297" s="5" t="s">
        <v>2391</v>
      </c>
      <c r="D297" s="5" t="s">
        <v>40</v>
      </c>
      <c r="E297" s="5" t="s">
        <v>88</v>
      </c>
      <c r="F297" s="5"/>
      <c r="G297" s="5" cm="1">
        <f t="array" ref="G297">IF(OR(Table1[[#This Row],[Age]]=0,ISBLANK(Table1[[#This Row],[Age]])),ROUND(AVERAGE(_xlfn._xlws.FILTER(F$2:F$1144,F$2:F$1144&lt;&gt;0)),0),Table1[[#This Row],[Age]])</f>
        <v>31</v>
      </c>
      <c r="H29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97" s="6">
        <v>44943</v>
      </c>
      <c r="J297" s="5" t="s">
        <v>31</v>
      </c>
      <c r="K297" s="5" t="s">
        <v>32</v>
      </c>
      <c r="L297" s="7">
        <v>0.56999999999999995</v>
      </c>
      <c r="M297" s="5">
        <v>2</v>
      </c>
      <c r="N297" s="5" t="s">
        <v>33</v>
      </c>
      <c r="O297" s="5">
        <f>Table1[[#This Row],[Progress (%)]]/10*10</f>
        <v>0.56999999999999995</v>
      </c>
      <c r="P297" s="5">
        <f>Table1[[#This Row],[Progress(Decimal)]]*10+Table1[[#This Row],[Time_Spent (hrs)]]</f>
        <v>7.6999999999999993</v>
      </c>
      <c r="Q297" s="5" t="s">
        <v>34</v>
      </c>
      <c r="R297" s="5">
        <v>6</v>
      </c>
      <c r="S29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97" s="6">
        <v>44943</v>
      </c>
      <c r="U297" s="6">
        <v>44950</v>
      </c>
      <c r="V297" s="6">
        <v>44957</v>
      </c>
      <c r="W297" s="6">
        <v>44964</v>
      </c>
      <c r="X297" s="5" t="s">
        <v>36</v>
      </c>
      <c r="Y297" s="5" t="s">
        <v>36</v>
      </c>
      <c r="Z297" s="5" t="s">
        <v>36</v>
      </c>
      <c r="AA297" s="8" t="s">
        <v>36</v>
      </c>
    </row>
    <row r="298" spans="1:27" x14ac:dyDescent="0.25">
      <c r="A298" s="9" t="s">
        <v>2173</v>
      </c>
      <c r="B298" s="5" t="s">
        <v>2174</v>
      </c>
      <c r="C298" s="5" t="s">
        <v>2175</v>
      </c>
      <c r="D298" s="5" t="s">
        <v>40</v>
      </c>
      <c r="E298" s="5" t="s">
        <v>41</v>
      </c>
      <c r="F298" s="5">
        <v>0</v>
      </c>
      <c r="G298" s="5" cm="1">
        <f t="array" ref="G298">IF(OR(Table1[[#This Row],[Age]]=0,ISBLANK(Table1[[#This Row],[Age]])),ROUND(AVERAGE(_xlfn._xlws.FILTER(F$2:F$1144,F$2:F$1144&lt;&gt;0)),0),Table1[[#This Row],[Age]])</f>
        <v>31</v>
      </c>
      <c r="H29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98" s="6">
        <v>44945</v>
      </c>
      <c r="J298" s="5" t="s">
        <v>31</v>
      </c>
      <c r="K298" s="5" t="s">
        <v>32</v>
      </c>
      <c r="L298" s="7">
        <v>0.99</v>
      </c>
      <c r="M298" s="5">
        <v>0.75</v>
      </c>
      <c r="N298" s="5" t="s">
        <v>33</v>
      </c>
      <c r="O298" s="5">
        <f>Table1[[#This Row],[Progress (%)]]/10*10</f>
        <v>0.99</v>
      </c>
      <c r="P298" s="5">
        <f>Table1[[#This Row],[Progress(Decimal)]]*10+Table1[[#This Row],[Time_Spent (hrs)]]</f>
        <v>10.65</v>
      </c>
      <c r="Q298" s="5" t="s">
        <v>34</v>
      </c>
      <c r="R298" s="5">
        <v>4</v>
      </c>
      <c r="S29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298" s="6">
        <v>44945</v>
      </c>
      <c r="U298" s="6">
        <v>44952</v>
      </c>
      <c r="V298" s="6">
        <v>44959</v>
      </c>
      <c r="W298" s="6">
        <v>44966</v>
      </c>
      <c r="X298" s="6">
        <v>44973</v>
      </c>
      <c r="Y298" s="6">
        <v>44980</v>
      </c>
      <c r="Z298" s="6">
        <v>44987</v>
      </c>
      <c r="AA298" s="8" t="s">
        <v>2176</v>
      </c>
    </row>
    <row r="299" spans="1:27" x14ac:dyDescent="0.25">
      <c r="A299" s="4" t="s">
        <v>2887</v>
      </c>
      <c r="B299" s="5" t="s">
        <v>2888</v>
      </c>
      <c r="C299" s="5" t="s">
        <v>2889</v>
      </c>
      <c r="D299" s="5" t="s">
        <v>29</v>
      </c>
      <c r="E299" s="5" t="s">
        <v>41</v>
      </c>
      <c r="F299" s="5">
        <v>0</v>
      </c>
      <c r="G299" s="5" cm="1">
        <f t="array" ref="G299">IF(OR(Table1[[#This Row],[Age]]=0,ISBLANK(Table1[[#This Row],[Age]])),ROUND(AVERAGE(_xlfn._xlws.FILTER(F$2:F$1144,F$2:F$1144&lt;&gt;0)),0),Table1[[#This Row],[Age]])</f>
        <v>31</v>
      </c>
      <c r="H29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299" s="6">
        <v>44946</v>
      </c>
      <c r="J299" s="5" t="s">
        <v>73</v>
      </c>
      <c r="K299" s="5" t="s">
        <v>43</v>
      </c>
      <c r="L299" s="7">
        <v>0.81</v>
      </c>
      <c r="M299" s="5">
        <v>2</v>
      </c>
      <c r="N299" s="5" t="s">
        <v>44</v>
      </c>
      <c r="O299" s="5">
        <f>Table1[[#This Row],[Progress (%)]]/10*10</f>
        <v>0.81</v>
      </c>
      <c r="P299" s="5">
        <f>Table1[[#This Row],[Progress(Decimal)]]*10+Table1[[#This Row],[Time_Spent (hrs)]]</f>
        <v>10.100000000000001</v>
      </c>
      <c r="Q299" s="5" t="s">
        <v>34</v>
      </c>
      <c r="R299" s="5">
        <v>1</v>
      </c>
      <c r="S29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299" s="6">
        <v>44946</v>
      </c>
      <c r="U299" s="6">
        <v>44953</v>
      </c>
      <c r="V299" s="6">
        <v>44960</v>
      </c>
      <c r="W299" s="6">
        <v>44967</v>
      </c>
      <c r="X299" s="6">
        <v>44974</v>
      </c>
      <c r="Y299" s="6">
        <v>44981</v>
      </c>
      <c r="Z299" s="6">
        <v>44988</v>
      </c>
      <c r="AA299" s="8" t="s">
        <v>2890</v>
      </c>
    </row>
    <row r="300" spans="1:27" x14ac:dyDescent="0.25">
      <c r="A300" s="4" t="s">
        <v>532</v>
      </c>
      <c r="B300" s="5" t="s">
        <v>533</v>
      </c>
      <c r="C300" s="5" t="s">
        <v>534</v>
      </c>
      <c r="D300" s="5" t="s">
        <v>29</v>
      </c>
      <c r="E300" s="5" t="s">
        <v>41</v>
      </c>
      <c r="F300" s="5"/>
      <c r="G300" s="5" cm="1">
        <f t="array" ref="G300">IF(OR(Table1[[#This Row],[Age]]=0,ISBLANK(Table1[[#This Row],[Age]])),ROUND(AVERAGE(_xlfn._xlws.FILTER(F$2:F$1144,F$2:F$1144&lt;&gt;0)),0),Table1[[#This Row],[Age]])</f>
        <v>31</v>
      </c>
      <c r="H30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00" s="6">
        <v>44947</v>
      </c>
      <c r="J300" s="5" t="s">
        <v>190</v>
      </c>
      <c r="K300" s="5" t="s">
        <v>125</v>
      </c>
      <c r="L300" s="7">
        <v>0.56999999999999995</v>
      </c>
      <c r="M300" s="5">
        <v>1.5</v>
      </c>
      <c r="N300" s="5" t="s">
        <v>33</v>
      </c>
      <c r="O300" s="5">
        <f>Table1[[#This Row],[Progress (%)]]/10*10</f>
        <v>0.56999999999999995</v>
      </c>
      <c r="P300" s="5">
        <f>Table1[[#This Row],[Progress(Decimal)]]*10+Table1[[#This Row],[Time_Spent (hrs)]]</f>
        <v>7.1999999999999993</v>
      </c>
      <c r="Q300" s="5" t="s">
        <v>34</v>
      </c>
      <c r="R300" s="5">
        <v>5</v>
      </c>
      <c r="S30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00" s="6">
        <v>44947</v>
      </c>
      <c r="U300" s="6">
        <v>44954</v>
      </c>
      <c r="V300" s="5" t="s">
        <v>36</v>
      </c>
      <c r="W300" s="5" t="s">
        <v>36</v>
      </c>
      <c r="X300" s="5" t="s">
        <v>36</v>
      </c>
      <c r="Y300" s="5" t="s">
        <v>36</v>
      </c>
      <c r="Z300" s="5" t="s">
        <v>36</v>
      </c>
      <c r="AA300" s="8" t="s">
        <v>36</v>
      </c>
    </row>
    <row r="301" spans="1:27" x14ac:dyDescent="0.25">
      <c r="A301" s="4" t="s">
        <v>2429</v>
      </c>
      <c r="B301" s="5" t="s">
        <v>2430</v>
      </c>
      <c r="C301" s="5" t="s">
        <v>2431</v>
      </c>
      <c r="D301" s="5" t="s">
        <v>29</v>
      </c>
      <c r="E301" s="5" t="s">
        <v>53</v>
      </c>
      <c r="F301" s="5">
        <v>0</v>
      </c>
      <c r="G301" s="5" cm="1">
        <f t="array" ref="G301">IF(OR(Table1[[#This Row],[Age]]=0,ISBLANK(Table1[[#This Row],[Age]])),ROUND(AVERAGE(_xlfn._xlws.FILTER(F$2:F$1144,F$2:F$1144&lt;&gt;0)),0),Table1[[#This Row],[Age]])</f>
        <v>31</v>
      </c>
      <c r="H30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01" s="6">
        <v>44947</v>
      </c>
      <c r="J301" s="5" t="s">
        <v>73</v>
      </c>
      <c r="K301" s="5" t="s">
        <v>43</v>
      </c>
      <c r="L301" s="7">
        <v>0.08</v>
      </c>
      <c r="M301" s="5">
        <v>2</v>
      </c>
      <c r="N301" s="5" t="s">
        <v>33</v>
      </c>
      <c r="O301" s="5">
        <f>Table1[[#This Row],[Progress (%)]]/10*10</f>
        <v>0.08</v>
      </c>
      <c r="P301" s="5">
        <f>Table1[[#This Row],[Progress(Decimal)]]*10+Table1[[#This Row],[Time_Spent (hrs)]]</f>
        <v>2.8</v>
      </c>
      <c r="Q301" s="5" t="s">
        <v>60</v>
      </c>
      <c r="R301" s="5">
        <v>6</v>
      </c>
      <c r="S30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01" s="6">
        <v>44947</v>
      </c>
      <c r="U301" s="6">
        <v>44954</v>
      </c>
      <c r="V301" s="6">
        <v>44961</v>
      </c>
      <c r="W301" s="5" t="s">
        <v>36</v>
      </c>
      <c r="X301" s="5" t="s">
        <v>36</v>
      </c>
      <c r="Y301" s="5" t="s">
        <v>36</v>
      </c>
      <c r="Z301" s="5" t="s">
        <v>36</v>
      </c>
      <c r="AA301" s="8" t="s">
        <v>36</v>
      </c>
    </row>
    <row r="302" spans="1:27" x14ac:dyDescent="0.25">
      <c r="A302" s="4" t="s">
        <v>2398</v>
      </c>
      <c r="B302" s="5" t="s">
        <v>2399</v>
      </c>
      <c r="C302" s="5" t="s">
        <v>2400</v>
      </c>
      <c r="D302" s="5" t="s">
        <v>29</v>
      </c>
      <c r="E302" s="5" t="s">
        <v>53</v>
      </c>
      <c r="F302" s="5">
        <v>0</v>
      </c>
      <c r="G302" s="5" cm="1">
        <f t="array" ref="G302">IF(OR(Table1[[#This Row],[Age]]=0,ISBLANK(Table1[[#This Row],[Age]])),ROUND(AVERAGE(_xlfn._xlws.FILTER(F$2:F$1144,F$2:F$1144&lt;&gt;0)),0),Table1[[#This Row],[Age]])</f>
        <v>31</v>
      </c>
      <c r="H30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02" s="6">
        <v>44949</v>
      </c>
      <c r="J302" s="5" t="s">
        <v>54</v>
      </c>
      <c r="K302" s="5" t="s">
        <v>32</v>
      </c>
      <c r="L302" s="7">
        <v>0.06</v>
      </c>
      <c r="M302" s="5">
        <v>1.5</v>
      </c>
      <c r="N302" s="5" t="s">
        <v>33</v>
      </c>
      <c r="O302" s="5">
        <f>Table1[[#This Row],[Progress (%)]]/10*10</f>
        <v>0.06</v>
      </c>
      <c r="P302" s="5">
        <f>Table1[[#This Row],[Progress(Decimal)]]*10+Table1[[#This Row],[Time_Spent (hrs)]]</f>
        <v>2.1</v>
      </c>
      <c r="Q302" s="5" t="s">
        <v>60</v>
      </c>
      <c r="R302" s="5">
        <v>1</v>
      </c>
      <c r="S30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02" s="6">
        <v>44949</v>
      </c>
      <c r="U302" s="6">
        <v>44956</v>
      </c>
      <c r="V302" s="6">
        <v>44963</v>
      </c>
      <c r="W302" s="6">
        <v>44970</v>
      </c>
      <c r="X302" s="5" t="s">
        <v>36</v>
      </c>
      <c r="Y302" s="5" t="s">
        <v>36</v>
      </c>
      <c r="Z302" s="5" t="s">
        <v>36</v>
      </c>
      <c r="AA302" s="8" t="s">
        <v>36</v>
      </c>
    </row>
    <row r="303" spans="1:27" x14ac:dyDescent="0.25">
      <c r="A303" s="4" t="s">
        <v>1172</v>
      </c>
      <c r="B303" s="5" t="s">
        <v>1173</v>
      </c>
      <c r="C303" s="5" t="s">
        <v>1174</v>
      </c>
      <c r="D303" s="5" t="s">
        <v>40</v>
      </c>
      <c r="E303" s="5" t="s">
        <v>41</v>
      </c>
      <c r="F303" s="5"/>
      <c r="G303" s="5" cm="1">
        <f t="array" ref="G303">IF(OR(Table1[[#This Row],[Age]]=0,ISBLANK(Table1[[#This Row],[Age]])),ROUND(AVERAGE(_xlfn._xlws.FILTER(F$2:F$1144,F$2:F$1144&lt;&gt;0)),0),Table1[[#This Row],[Age]])</f>
        <v>31</v>
      </c>
      <c r="H30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03" s="6">
        <v>44950</v>
      </c>
      <c r="J303" s="5" t="s">
        <v>59</v>
      </c>
      <c r="K303" s="5" t="s">
        <v>49</v>
      </c>
      <c r="L303" s="7">
        <v>0.3</v>
      </c>
      <c r="M303" s="5">
        <v>1</v>
      </c>
      <c r="N303" s="5" t="s">
        <v>44</v>
      </c>
      <c r="O303" s="5">
        <f>Table1[[#This Row],[Progress (%)]]/10*10</f>
        <v>0.3</v>
      </c>
      <c r="P303" s="5">
        <f>Table1[[#This Row],[Progress(Decimal)]]*10+Table1[[#This Row],[Time_Spent (hrs)]]</f>
        <v>4</v>
      </c>
      <c r="Q303" s="5" t="s">
        <v>60</v>
      </c>
      <c r="R303" s="5">
        <v>5</v>
      </c>
      <c r="S30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303" s="6">
        <v>44950</v>
      </c>
      <c r="U303" s="6">
        <v>44957</v>
      </c>
      <c r="V303" s="6">
        <v>44964</v>
      </c>
      <c r="W303" s="6">
        <v>44971</v>
      </c>
      <c r="X303" s="6">
        <v>44978</v>
      </c>
      <c r="Y303" s="6">
        <v>44985</v>
      </c>
      <c r="Z303" s="6">
        <v>44992</v>
      </c>
      <c r="AA303" s="8" t="s">
        <v>36</v>
      </c>
    </row>
    <row r="304" spans="1:27" x14ac:dyDescent="0.25">
      <c r="A304" s="4" t="s">
        <v>1348</v>
      </c>
      <c r="B304" s="5" t="s">
        <v>1349</v>
      </c>
      <c r="C304" s="5" t="s">
        <v>1350</v>
      </c>
      <c r="D304" s="5" t="s">
        <v>40</v>
      </c>
      <c r="E304" s="5" t="s">
        <v>58</v>
      </c>
      <c r="F304" s="5">
        <v>0</v>
      </c>
      <c r="G304" s="5" cm="1">
        <f t="array" ref="G304">IF(OR(Table1[[#This Row],[Age]]=0,ISBLANK(Table1[[#This Row],[Age]])),ROUND(AVERAGE(_xlfn._xlws.FILTER(F$2:F$1144,F$2:F$1144&lt;&gt;0)),0),Table1[[#This Row],[Age]])</f>
        <v>31</v>
      </c>
      <c r="H30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04" s="6">
        <v>44953</v>
      </c>
      <c r="J304" s="5" t="s">
        <v>105</v>
      </c>
      <c r="K304" s="5" t="s">
        <v>65</v>
      </c>
      <c r="L304" s="7">
        <v>0.53</v>
      </c>
      <c r="M304" s="5">
        <v>0.75</v>
      </c>
      <c r="N304" s="5" t="s">
        <v>33</v>
      </c>
      <c r="O304" s="5">
        <f>Table1[[#This Row],[Progress (%)]]/10*10</f>
        <v>0.53</v>
      </c>
      <c r="P304" s="5">
        <f>Table1[[#This Row],[Progress(Decimal)]]*10+Table1[[#This Row],[Time_Spent (hrs)]]</f>
        <v>6.0500000000000007</v>
      </c>
      <c r="Q304" s="5" t="s">
        <v>34</v>
      </c>
      <c r="R304" s="5">
        <v>3</v>
      </c>
      <c r="S30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04" s="6">
        <v>44953</v>
      </c>
      <c r="U304" s="6">
        <v>44960</v>
      </c>
      <c r="V304" s="6">
        <v>44967</v>
      </c>
      <c r="W304" s="6">
        <v>44974</v>
      </c>
      <c r="X304" s="6">
        <v>44981</v>
      </c>
      <c r="Y304" s="6">
        <v>44988</v>
      </c>
      <c r="Z304" s="6">
        <v>44995</v>
      </c>
      <c r="AA304" s="8" t="s">
        <v>1351</v>
      </c>
    </row>
    <row r="305" spans="1:27" x14ac:dyDescent="0.25">
      <c r="A305" s="4" t="s">
        <v>2798</v>
      </c>
      <c r="B305" s="5" t="s">
        <v>2799</v>
      </c>
      <c r="C305" s="5" t="s">
        <v>2800</v>
      </c>
      <c r="D305" s="5" t="s">
        <v>29</v>
      </c>
      <c r="E305" s="5" t="s">
        <v>53</v>
      </c>
      <c r="F305" s="5"/>
      <c r="G305" s="5" cm="1">
        <f t="array" ref="G305">IF(OR(Table1[[#This Row],[Age]]=0,ISBLANK(Table1[[#This Row],[Age]])),ROUND(AVERAGE(_xlfn._xlws.FILTER(F$2:F$1144,F$2:F$1144&lt;&gt;0)),0),Table1[[#This Row],[Age]])</f>
        <v>31</v>
      </c>
      <c r="H30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05" s="6">
        <v>44954</v>
      </c>
      <c r="J305" s="5" t="s">
        <v>54</v>
      </c>
      <c r="K305" s="5" t="s">
        <v>32</v>
      </c>
      <c r="L305" s="7">
        <v>0.5</v>
      </c>
      <c r="M305" s="5">
        <v>0.75</v>
      </c>
      <c r="N305" s="5" t="s">
        <v>33</v>
      </c>
      <c r="O305" s="5">
        <f>Table1[[#This Row],[Progress (%)]]/10*10</f>
        <v>0.5</v>
      </c>
      <c r="P305" s="5">
        <f>Table1[[#This Row],[Progress(Decimal)]]*10+Table1[[#This Row],[Time_Spent (hrs)]]</f>
        <v>5.75</v>
      </c>
      <c r="Q305" s="5" t="s">
        <v>34</v>
      </c>
      <c r="R305" s="5">
        <v>2</v>
      </c>
      <c r="S30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05" s="6">
        <v>44954</v>
      </c>
      <c r="U305" s="6">
        <v>44961</v>
      </c>
      <c r="V305" s="6">
        <v>44968</v>
      </c>
      <c r="W305" s="6">
        <v>44975</v>
      </c>
      <c r="X305" s="6">
        <v>44982</v>
      </c>
      <c r="Y305" s="6">
        <v>44989</v>
      </c>
      <c r="Z305" s="5" t="s">
        <v>36</v>
      </c>
      <c r="AA305" s="8" t="s">
        <v>36</v>
      </c>
    </row>
    <row r="306" spans="1:27" x14ac:dyDescent="0.25">
      <c r="A306" s="4" t="s">
        <v>399</v>
      </c>
      <c r="B306" s="5" t="s">
        <v>400</v>
      </c>
      <c r="C306" s="5" t="s">
        <v>401</v>
      </c>
      <c r="D306" s="5" t="s">
        <v>40</v>
      </c>
      <c r="E306" s="5" t="s">
        <v>41</v>
      </c>
      <c r="F306" s="5">
        <v>43</v>
      </c>
      <c r="G306" s="5" cm="1">
        <f t="array" ref="G306">IF(OR(Table1[[#This Row],[Age]]=0,ISBLANK(Table1[[#This Row],[Age]])),ROUND(AVERAGE(_xlfn._xlws.FILTER(F$2:F$1144,F$2:F$1144&lt;&gt;0)),0),Table1[[#This Row],[Age]])</f>
        <v>43</v>
      </c>
      <c r="H30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306" s="6">
        <v>44956</v>
      </c>
      <c r="J306" s="5" t="s">
        <v>54</v>
      </c>
      <c r="K306" s="5" t="s">
        <v>32</v>
      </c>
      <c r="L306" s="7">
        <v>0.05</v>
      </c>
      <c r="M306" s="5">
        <v>2</v>
      </c>
      <c r="N306" s="5" t="s">
        <v>33</v>
      </c>
      <c r="O306" s="5">
        <f>Table1[[#This Row],[Progress (%)]]/10*10</f>
        <v>0.05</v>
      </c>
      <c r="P306" s="5">
        <f>Table1[[#This Row],[Progress(Decimal)]]*10+Table1[[#This Row],[Time_Spent (hrs)]]</f>
        <v>2.5</v>
      </c>
      <c r="Q306" s="5" t="s">
        <v>60</v>
      </c>
      <c r="R306" s="5">
        <v>0</v>
      </c>
      <c r="S30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06" s="6">
        <v>44956</v>
      </c>
      <c r="U306" s="5" t="s">
        <v>36</v>
      </c>
      <c r="V306" s="5" t="s">
        <v>36</v>
      </c>
      <c r="W306" s="5" t="s">
        <v>36</v>
      </c>
      <c r="X306" s="5" t="s">
        <v>36</v>
      </c>
      <c r="Y306" s="5" t="s">
        <v>36</v>
      </c>
      <c r="Z306" s="5" t="s">
        <v>36</v>
      </c>
      <c r="AA306" s="8" t="s">
        <v>36</v>
      </c>
    </row>
    <row r="307" spans="1:27" x14ac:dyDescent="0.25">
      <c r="A307" s="4" t="s">
        <v>1915</v>
      </c>
      <c r="B307" s="5" t="s">
        <v>1916</v>
      </c>
      <c r="C307" s="5" t="s">
        <v>1917</v>
      </c>
      <c r="D307" s="5" t="s">
        <v>29</v>
      </c>
      <c r="E307" s="5" t="s">
        <v>58</v>
      </c>
      <c r="F307" s="5">
        <v>45</v>
      </c>
      <c r="G307" s="5" cm="1">
        <f t="array" ref="G307">IF(OR(Table1[[#This Row],[Age]]=0,ISBLANK(Table1[[#This Row],[Age]])),ROUND(AVERAGE(_xlfn._xlws.FILTER(F$2:F$1144,F$2:F$1144&lt;&gt;0)),0),Table1[[#This Row],[Age]])</f>
        <v>45</v>
      </c>
      <c r="H30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307" s="6">
        <v>44956</v>
      </c>
      <c r="J307" s="5" t="s">
        <v>133</v>
      </c>
      <c r="K307" s="5" t="s">
        <v>65</v>
      </c>
      <c r="L307" s="7">
        <v>0.61</v>
      </c>
      <c r="M307" s="5">
        <v>1.5</v>
      </c>
      <c r="N307" s="5" t="s">
        <v>33</v>
      </c>
      <c r="O307" s="5">
        <f>Table1[[#This Row],[Progress (%)]]/10*10</f>
        <v>0.61</v>
      </c>
      <c r="P307" s="5">
        <f>Table1[[#This Row],[Progress(Decimal)]]*10+Table1[[#This Row],[Time_Spent (hrs)]]</f>
        <v>7.6</v>
      </c>
      <c r="Q307" s="5" t="s">
        <v>34</v>
      </c>
      <c r="R307" s="5">
        <v>0</v>
      </c>
      <c r="S30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07" s="6">
        <v>44956</v>
      </c>
      <c r="U307" s="6">
        <v>44963</v>
      </c>
      <c r="V307" s="5" t="s">
        <v>36</v>
      </c>
      <c r="W307" s="5" t="s">
        <v>36</v>
      </c>
      <c r="X307" s="5" t="s">
        <v>36</v>
      </c>
      <c r="Y307" s="5" t="s">
        <v>36</v>
      </c>
      <c r="Z307" s="5" t="s">
        <v>36</v>
      </c>
      <c r="AA307" s="8" t="s">
        <v>36</v>
      </c>
    </row>
    <row r="308" spans="1:27" x14ac:dyDescent="0.25">
      <c r="A308" s="4" t="s">
        <v>2045</v>
      </c>
      <c r="B308" s="5" t="s">
        <v>2046</v>
      </c>
      <c r="C308" s="5" t="s">
        <v>2047</v>
      </c>
      <c r="D308" s="5" t="s">
        <v>40</v>
      </c>
      <c r="E308" s="5" t="s">
        <v>53</v>
      </c>
      <c r="F308" s="5">
        <v>0</v>
      </c>
      <c r="G308" s="5" cm="1">
        <f t="array" ref="G308">IF(OR(Table1[[#This Row],[Age]]=0,ISBLANK(Table1[[#This Row],[Age]])),ROUND(AVERAGE(_xlfn._xlws.FILTER(F$2:F$1144,F$2:F$1144&lt;&gt;0)),0),Table1[[#This Row],[Age]])</f>
        <v>31</v>
      </c>
      <c r="H30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08" s="6">
        <v>44956</v>
      </c>
      <c r="J308" s="5" t="s">
        <v>133</v>
      </c>
      <c r="K308" s="5" t="s">
        <v>65</v>
      </c>
      <c r="L308" s="7">
        <v>0.37</v>
      </c>
      <c r="M308" s="5">
        <v>2</v>
      </c>
      <c r="N308" s="5" t="s">
        <v>33</v>
      </c>
      <c r="O308" s="5">
        <f>Table1[[#This Row],[Progress (%)]]/10*10</f>
        <v>0.37</v>
      </c>
      <c r="P308" s="5">
        <f>Table1[[#This Row],[Progress(Decimal)]]*10+Table1[[#This Row],[Time_Spent (hrs)]]</f>
        <v>5.7</v>
      </c>
      <c r="Q308" s="5" t="s">
        <v>34</v>
      </c>
      <c r="R308" s="5">
        <v>6</v>
      </c>
      <c r="S30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08" s="6">
        <v>44956</v>
      </c>
      <c r="U308" s="6">
        <v>44963</v>
      </c>
      <c r="V308" s="6">
        <v>44970</v>
      </c>
      <c r="W308" s="6">
        <v>44977</v>
      </c>
      <c r="X308" s="6">
        <v>44984</v>
      </c>
      <c r="Y308" s="6">
        <v>44991</v>
      </c>
      <c r="Z308" s="6">
        <v>44998</v>
      </c>
      <c r="AA308" s="8" t="s">
        <v>2048</v>
      </c>
    </row>
    <row r="309" spans="1:27" x14ac:dyDescent="0.25">
      <c r="A309" s="4" t="s">
        <v>1007</v>
      </c>
      <c r="B309" s="5" t="s">
        <v>1008</v>
      </c>
      <c r="C309" s="5" t="s">
        <v>1009</v>
      </c>
      <c r="D309" s="5" t="s">
        <v>29</v>
      </c>
      <c r="E309" s="5" t="s">
        <v>58</v>
      </c>
      <c r="F309" s="5">
        <v>25</v>
      </c>
      <c r="G309" s="5" cm="1">
        <f t="array" ref="G309">IF(OR(Table1[[#This Row],[Age]]=0,ISBLANK(Table1[[#This Row],[Age]])),ROUND(AVERAGE(_xlfn._xlws.FILTER(F$2:F$1144,F$2:F$1144&lt;&gt;0)),0),Table1[[#This Row],[Age]])</f>
        <v>25</v>
      </c>
      <c r="H30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309" s="6">
        <v>44957</v>
      </c>
      <c r="J309" s="5" t="s">
        <v>73</v>
      </c>
      <c r="K309" s="5" t="s">
        <v>43</v>
      </c>
      <c r="L309" s="7">
        <v>0.61</v>
      </c>
      <c r="M309" s="5">
        <v>2</v>
      </c>
      <c r="N309" s="5" t="s">
        <v>44</v>
      </c>
      <c r="O309" s="5">
        <f>Table1[[#This Row],[Progress (%)]]/10*10</f>
        <v>0.61</v>
      </c>
      <c r="P309" s="5">
        <f>Table1[[#This Row],[Progress(Decimal)]]*10+Table1[[#This Row],[Time_Spent (hrs)]]</f>
        <v>8.1</v>
      </c>
      <c r="Q309" s="5" t="s">
        <v>34</v>
      </c>
      <c r="R309" s="5">
        <v>5</v>
      </c>
      <c r="S30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309" s="6">
        <v>44957</v>
      </c>
      <c r="U309" s="6">
        <v>44964</v>
      </c>
      <c r="V309" s="6">
        <v>44971</v>
      </c>
      <c r="W309" s="6">
        <v>44978</v>
      </c>
      <c r="X309" s="6">
        <v>44985</v>
      </c>
      <c r="Y309" s="6">
        <v>44992</v>
      </c>
      <c r="Z309" s="5" t="s">
        <v>36</v>
      </c>
      <c r="AA309" s="8" t="s">
        <v>36</v>
      </c>
    </row>
    <row r="310" spans="1:27" x14ac:dyDescent="0.25">
      <c r="A310" s="4" t="s">
        <v>2441</v>
      </c>
      <c r="B310" s="5" t="s">
        <v>2442</v>
      </c>
      <c r="C310" s="5" t="s">
        <v>2443</v>
      </c>
      <c r="D310" s="5" t="s">
        <v>40</v>
      </c>
      <c r="E310" s="5" t="s">
        <v>77</v>
      </c>
      <c r="F310" s="5">
        <v>0</v>
      </c>
      <c r="G310" s="5" cm="1">
        <f t="array" ref="G310">IF(OR(Table1[[#This Row],[Age]]=0,ISBLANK(Table1[[#This Row],[Age]])),ROUND(AVERAGE(_xlfn._xlws.FILTER(F$2:F$1144,F$2:F$1144&lt;&gt;0)),0),Table1[[#This Row],[Age]])</f>
        <v>31</v>
      </c>
      <c r="H31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10" s="6">
        <v>44957</v>
      </c>
      <c r="J310" s="5" t="s">
        <v>59</v>
      </c>
      <c r="K310" s="5" t="s">
        <v>49</v>
      </c>
      <c r="L310" s="7">
        <v>0.8</v>
      </c>
      <c r="M310" s="5">
        <v>2</v>
      </c>
      <c r="N310" s="5" t="s">
        <v>44</v>
      </c>
      <c r="O310" s="5">
        <f>Table1[[#This Row],[Progress (%)]]/10*10</f>
        <v>0.8</v>
      </c>
      <c r="P310" s="5">
        <f>Table1[[#This Row],[Progress(Decimal)]]*10+Table1[[#This Row],[Time_Spent (hrs)]]</f>
        <v>10</v>
      </c>
      <c r="Q310" s="5" t="s">
        <v>34</v>
      </c>
      <c r="R310" s="5">
        <v>4</v>
      </c>
      <c r="S31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310" s="6">
        <v>44957</v>
      </c>
      <c r="U310" s="6">
        <v>44964</v>
      </c>
      <c r="V310" s="5" t="s">
        <v>36</v>
      </c>
      <c r="W310" s="5" t="s">
        <v>36</v>
      </c>
      <c r="X310" s="5" t="s">
        <v>36</v>
      </c>
      <c r="Y310" s="5" t="s">
        <v>36</v>
      </c>
      <c r="Z310" s="5" t="s">
        <v>36</v>
      </c>
      <c r="AA310" s="8" t="s">
        <v>36</v>
      </c>
    </row>
    <row r="311" spans="1:27" x14ac:dyDescent="0.25">
      <c r="A311" s="4" t="s">
        <v>1096</v>
      </c>
      <c r="B311" s="5" t="s">
        <v>1097</v>
      </c>
      <c r="C311" s="5" t="s">
        <v>1098</v>
      </c>
      <c r="D311" s="5" t="s">
        <v>29</v>
      </c>
      <c r="E311" s="5" t="s">
        <v>30</v>
      </c>
      <c r="F311" s="5">
        <v>23</v>
      </c>
      <c r="G311" s="5" cm="1">
        <f t="array" ref="G311">IF(OR(Table1[[#This Row],[Age]]=0,ISBLANK(Table1[[#This Row],[Age]])),ROUND(AVERAGE(_xlfn._xlws.FILTER(F$2:F$1144,F$2:F$1144&lt;&gt;0)),0),Table1[[#This Row],[Age]])</f>
        <v>23</v>
      </c>
      <c r="H31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311" s="6">
        <v>44960</v>
      </c>
      <c r="J311" s="5" t="s">
        <v>78</v>
      </c>
      <c r="K311" s="5" t="s">
        <v>49</v>
      </c>
      <c r="L311" s="7">
        <v>0.99</v>
      </c>
      <c r="M311" s="5">
        <v>2</v>
      </c>
      <c r="N311" s="5" t="s">
        <v>33</v>
      </c>
      <c r="O311" s="5">
        <f>Table1[[#This Row],[Progress (%)]]/10*10</f>
        <v>0.99</v>
      </c>
      <c r="P311" s="5">
        <f>Table1[[#This Row],[Progress(Decimal)]]*10+Table1[[#This Row],[Time_Spent (hrs)]]</f>
        <v>11.9</v>
      </c>
      <c r="Q311" s="5" t="s">
        <v>34</v>
      </c>
      <c r="R311" s="5">
        <v>6</v>
      </c>
      <c r="S31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11" s="6">
        <v>44960</v>
      </c>
      <c r="U311" s="6">
        <v>44967</v>
      </c>
      <c r="V311" s="6">
        <v>44974</v>
      </c>
      <c r="W311" s="6">
        <v>44981</v>
      </c>
      <c r="X311" s="6">
        <v>44988</v>
      </c>
      <c r="Y311" s="6">
        <v>44995</v>
      </c>
      <c r="Z311" s="6">
        <v>45002</v>
      </c>
      <c r="AA311" s="8" t="s">
        <v>36</v>
      </c>
    </row>
    <row r="312" spans="1:27" x14ac:dyDescent="0.25">
      <c r="A312" s="4" t="s">
        <v>3165</v>
      </c>
      <c r="B312" s="5" t="s">
        <v>3166</v>
      </c>
      <c r="C312" s="5" t="s">
        <v>3167</v>
      </c>
      <c r="D312" s="5" t="s">
        <v>40</v>
      </c>
      <c r="E312" s="5" t="s">
        <v>58</v>
      </c>
      <c r="F312" s="5">
        <v>0</v>
      </c>
      <c r="G312" s="5" cm="1">
        <f t="array" ref="G312">IF(OR(Table1[[#This Row],[Age]]=0,ISBLANK(Table1[[#This Row],[Age]])),ROUND(AVERAGE(_xlfn._xlws.FILTER(F$2:F$1144,F$2:F$1144&lt;&gt;0)),0),Table1[[#This Row],[Age]])</f>
        <v>31</v>
      </c>
      <c r="H31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12" s="6">
        <v>44960</v>
      </c>
      <c r="J312" s="5" t="s">
        <v>133</v>
      </c>
      <c r="K312" s="5" t="s">
        <v>65</v>
      </c>
      <c r="L312" s="7">
        <v>0.6</v>
      </c>
      <c r="M312" s="5">
        <v>0.75</v>
      </c>
      <c r="N312" s="5" t="s">
        <v>33</v>
      </c>
      <c r="O312" s="5">
        <f>Table1[[#This Row],[Progress (%)]]/10*10</f>
        <v>0.6</v>
      </c>
      <c r="P312" s="5">
        <f>Table1[[#This Row],[Progress(Decimal)]]*10+Table1[[#This Row],[Time_Spent (hrs)]]</f>
        <v>6.75</v>
      </c>
      <c r="Q312" s="5" t="s">
        <v>34</v>
      </c>
      <c r="R312" s="5">
        <v>3</v>
      </c>
      <c r="S31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12" s="6">
        <v>44960</v>
      </c>
      <c r="U312" s="6">
        <v>44967</v>
      </c>
      <c r="V312" s="6">
        <v>44974</v>
      </c>
      <c r="W312" s="6">
        <v>44981</v>
      </c>
      <c r="X312" s="6">
        <v>44988</v>
      </c>
      <c r="Y312" s="6">
        <v>44995</v>
      </c>
      <c r="Z312" s="6">
        <v>45002</v>
      </c>
      <c r="AA312" s="8" t="s">
        <v>3168</v>
      </c>
    </row>
    <row r="313" spans="1:27" x14ac:dyDescent="0.25">
      <c r="A313" s="4" t="s">
        <v>637</v>
      </c>
      <c r="B313" s="5" t="s">
        <v>638</v>
      </c>
      <c r="C313" s="5" t="s">
        <v>639</v>
      </c>
      <c r="D313" s="5" t="s">
        <v>40</v>
      </c>
      <c r="E313" s="5" t="s">
        <v>41</v>
      </c>
      <c r="F313" s="5"/>
      <c r="G313" s="5" cm="1">
        <f t="array" ref="G313">IF(OR(Table1[[#This Row],[Age]]=0,ISBLANK(Table1[[#This Row],[Age]])),ROUND(AVERAGE(_xlfn._xlws.FILTER(F$2:F$1144,F$2:F$1144&lt;&gt;0)),0),Table1[[#This Row],[Age]])</f>
        <v>31</v>
      </c>
      <c r="H31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13" s="6">
        <v>44961</v>
      </c>
      <c r="J313" s="5" t="s">
        <v>124</v>
      </c>
      <c r="K313" s="5" t="s">
        <v>125</v>
      </c>
      <c r="L313" s="7">
        <v>0.73</v>
      </c>
      <c r="M313" s="5">
        <v>2</v>
      </c>
      <c r="N313" s="5" t="s">
        <v>33</v>
      </c>
      <c r="O313" s="5">
        <f>Table1[[#This Row],[Progress (%)]]/10*10</f>
        <v>0.73</v>
      </c>
      <c r="P313" s="5">
        <f>Table1[[#This Row],[Progress(Decimal)]]*10+Table1[[#This Row],[Time_Spent (hrs)]]</f>
        <v>9.3000000000000007</v>
      </c>
      <c r="Q313" s="5" t="s">
        <v>34</v>
      </c>
      <c r="R313" s="5">
        <v>4</v>
      </c>
      <c r="S31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13" s="6">
        <v>44961</v>
      </c>
      <c r="U313" s="6">
        <v>44968</v>
      </c>
      <c r="V313" s="6">
        <v>44975</v>
      </c>
      <c r="W313" s="6">
        <v>44982</v>
      </c>
      <c r="X313" s="6">
        <v>44989</v>
      </c>
      <c r="Y313" s="6">
        <v>44996</v>
      </c>
      <c r="Z313" s="6">
        <v>45003</v>
      </c>
      <c r="AA313" s="8" t="s">
        <v>36</v>
      </c>
    </row>
    <row r="314" spans="1:27" x14ac:dyDescent="0.25">
      <c r="A314" s="4" t="s">
        <v>762</v>
      </c>
      <c r="B314" s="5" t="s">
        <v>763</v>
      </c>
      <c r="C314" s="5" t="s">
        <v>764</v>
      </c>
      <c r="D314" s="5" t="s">
        <v>29</v>
      </c>
      <c r="E314" s="5" t="s">
        <v>41</v>
      </c>
      <c r="F314" s="5">
        <v>27</v>
      </c>
      <c r="G314" s="5" cm="1">
        <f t="array" ref="G314">IF(OR(Table1[[#This Row],[Age]]=0,ISBLANK(Table1[[#This Row],[Age]])),ROUND(AVERAGE(_xlfn._xlws.FILTER(F$2:F$1144,F$2:F$1144&lt;&gt;0)),0),Table1[[#This Row],[Age]])</f>
        <v>27</v>
      </c>
      <c r="H31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314" s="6">
        <v>44961</v>
      </c>
      <c r="J314" s="5" t="s">
        <v>78</v>
      </c>
      <c r="K314" s="5" t="s">
        <v>49</v>
      </c>
      <c r="L314" s="7">
        <v>0.72</v>
      </c>
      <c r="M314" s="5">
        <v>1</v>
      </c>
      <c r="N314" s="5" t="s">
        <v>44</v>
      </c>
      <c r="O314" s="5">
        <f>Table1[[#This Row],[Progress (%)]]/10*10</f>
        <v>0.72</v>
      </c>
      <c r="P314" s="5">
        <f>Table1[[#This Row],[Progress(Decimal)]]*10+Table1[[#This Row],[Time_Spent (hrs)]]</f>
        <v>8.1999999999999993</v>
      </c>
      <c r="Q314" s="5" t="s">
        <v>34</v>
      </c>
      <c r="R314" s="5">
        <v>5</v>
      </c>
      <c r="S31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314" s="6">
        <v>44961</v>
      </c>
      <c r="U314" s="5" t="s">
        <v>36</v>
      </c>
      <c r="V314" s="5" t="s">
        <v>36</v>
      </c>
      <c r="W314" s="5" t="s">
        <v>36</v>
      </c>
      <c r="X314" s="5" t="s">
        <v>36</v>
      </c>
      <c r="Y314" s="5" t="s">
        <v>36</v>
      </c>
      <c r="Z314" s="5" t="s">
        <v>36</v>
      </c>
      <c r="AA314" s="8" t="s">
        <v>36</v>
      </c>
    </row>
    <row r="315" spans="1:27" x14ac:dyDescent="0.25">
      <c r="A315" s="4" t="s">
        <v>2154</v>
      </c>
      <c r="B315" s="5" t="s">
        <v>2155</v>
      </c>
      <c r="C315" s="5" t="s">
        <v>2156</v>
      </c>
      <c r="D315" s="5" t="s">
        <v>40</v>
      </c>
      <c r="E315" s="5" t="s">
        <v>77</v>
      </c>
      <c r="F315" s="5">
        <v>31</v>
      </c>
      <c r="G315" s="5" cm="1">
        <f t="array" ref="G315">IF(OR(Table1[[#This Row],[Age]]=0,ISBLANK(Table1[[#This Row],[Age]])),ROUND(AVERAGE(_xlfn._xlws.FILTER(F$2:F$1144,F$2:F$1144&lt;&gt;0)),0),Table1[[#This Row],[Age]])</f>
        <v>31</v>
      </c>
      <c r="H31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315" s="6">
        <v>44961</v>
      </c>
      <c r="J315" s="5" t="s">
        <v>48</v>
      </c>
      <c r="K315" s="5" t="s">
        <v>49</v>
      </c>
      <c r="L315" s="7">
        <v>0.84</v>
      </c>
      <c r="M315" s="5">
        <v>1.5</v>
      </c>
      <c r="N315" s="5" t="s">
        <v>33</v>
      </c>
      <c r="O315" s="5">
        <f>Table1[[#This Row],[Progress (%)]]/10*10</f>
        <v>0.83999999999999986</v>
      </c>
      <c r="P315" s="5">
        <f>Table1[[#This Row],[Progress(Decimal)]]*10+Table1[[#This Row],[Time_Spent (hrs)]]</f>
        <v>9.8999999999999986</v>
      </c>
      <c r="Q315" s="5" t="s">
        <v>34</v>
      </c>
      <c r="R315" s="5">
        <v>0</v>
      </c>
      <c r="S31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15" s="6">
        <v>44961</v>
      </c>
      <c r="U315" s="6">
        <v>44968</v>
      </c>
      <c r="V315" s="6">
        <v>44975</v>
      </c>
      <c r="W315" s="5" t="s">
        <v>36</v>
      </c>
      <c r="X315" s="5" t="s">
        <v>36</v>
      </c>
      <c r="Y315" s="5" t="s">
        <v>36</v>
      </c>
      <c r="Z315" s="5" t="s">
        <v>36</v>
      </c>
      <c r="AA315" s="8" t="s">
        <v>36</v>
      </c>
    </row>
    <row r="316" spans="1:27" x14ac:dyDescent="0.25">
      <c r="A316" s="4" t="s">
        <v>3272</v>
      </c>
      <c r="B316" s="5" t="s">
        <v>3273</v>
      </c>
      <c r="C316" s="5" t="s">
        <v>3274</v>
      </c>
      <c r="D316" s="5" t="s">
        <v>40</v>
      </c>
      <c r="E316" s="5" t="s">
        <v>41</v>
      </c>
      <c r="F316" s="5">
        <v>0</v>
      </c>
      <c r="G316" s="5" cm="1">
        <f t="array" ref="G316">IF(OR(Table1[[#This Row],[Age]]=0,ISBLANK(Table1[[#This Row],[Age]])),ROUND(AVERAGE(_xlfn._xlws.FILTER(F$2:F$1144,F$2:F$1144&lt;&gt;0)),0),Table1[[#This Row],[Age]])</f>
        <v>31</v>
      </c>
      <c r="H31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16" s="6">
        <v>44964</v>
      </c>
      <c r="J316" s="5" t="s">
        <v>73</v>
      </c>
      <c r="K316" s="5" t="s">
        <v>43</v>
      </c>
      <c r="L316" s="7">
        <v>0.82</v>
      </c>
      <c r="M316" s="5">
        <v>2</v>
      </c>
      <c r="N316" s="5" t="s">
        <v>33</v>
      </c>
      <c r="O316" s="5">
        <f>Table1[[#This Row],[Progress (%)]]/10*10</f>
        <v>0.81999999999999984</v>
      </c>
      <c r="P316" s="5">
        <f>Table1[[#This Row],[Progress(Decimal)]]*10+Table1[[#This Row],[Time_Spent (hrs)]]</f>
        <v>10.199999999999999</v>
      </c>
      <c r="Q316" s="5" t="s">
        <v>34</v>
      </c>
      <c r="R316" s="5">
        <v>4</v>
      </c>
      <c r="S31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16" s="6">
        <v>44964</v>
      </c>
      <c r="U316" s="6">
        <v>44971</v>
      </c>
      <c r="V316" s="6">
        <v>44978</v>
      </c>
      <c r="W316" s="5" t="s">
        <v>36</v>
      </c>
      <c r="X316" s="5" t="s">
        <v>36</v>
      </c>
      <c r="Y316" s="5" t="s">
        <v>36</v>
      </c>
      <c r="Z316" s="5" t="s">
        <v>36</v>
      </c>
      <c r="AA316" s="8" t="s">
        <v>36</v>
      </c>
    </row>
    <row r="317" spans="1:27" x14ac:dyDescent="0.25">
      <c r="A317" s="4" t="s">
        <v>1959</v>
      </c>
      <c r="B317" s="5" t="s">
        <v>1960</v>
      </c>
      <c r="C317" s="5" t="s">
        <v>1961</v>
      </c>
      <c r="D317" s="5" t="s">
        <v>29</v>
      </c>
      <c r="E317" s="5" t="s">
        <v>41</v>
      </c>
      <c r="F317" s="5">
        <v>0</v>
      </c>
      <c r="G317" s="5" cm="1">
        <f t="array" ref="G317">IF(OR(Table1[[#This Row],[Age]]=0,ISBLANK(Table1[[#This Row],[Age]])),ROUND(AVERAGE(_xlfn._xlws.FILTER(F$2:F$1144,F$2:F$1144&lt;&gt;0)),0),Table1[[#This Row],[Age]])</f>
        <v>31</v>
      </c>
      <c r="H31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17" s="6">
        <v>44965</v>
      </c>
      <c r="J317" s="5" t="s">
        <v>78</v>
      </c>
      <c r="K317" s="5" t="s">
        <v>49</v>
      </c>
      <c r="L317" s="7">
        <v>0.77</v>
      </c>
      <c r="M317" s="5">
        <v>1.5</v>
      </c>
      <c r="N317" s="5" t="s">
        <v>33</v>
      </c>
      <c r="O317" s="5">
        <f>Table1[[#This Row],[Progress (%)]]/10*10</f>
        <v>0.77</v>
      </c>
      <c r="P317" s="5">
        <f>Table1[[#This Row],[Progress(Decimal)]]*10+Table1[[#This Row],[Time_Spent (hrs)]]</f>
        <v>9.1999999999999993</v>
      </c>
      <c r="Q317" s="5" t="s">
        <v>34</v>
      </c>
      <c r="R317" s="5">
        <v>5</v>
      </c>
      <c r="S31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17" s="6">
        <v>44965</v>
      </c>
      <c r="U317" s="6">
        <v>44972</v>
      </c>
      <c r="V317" s="6">
        <v>44979</v>
      </c>
      <c r="W317" s="6">
        <v>44986</v>
      </c>
      <c r="X317" s="6">
        <v>44993</v>
      </c>
      <c r="Y317" s="6">
        <v>45000</v>
      </c>
      <c r="Z317" s="6">
        <v>45007</v>
      </c>
      <c r="AA317" s="8" t="s">
        <v>1962</v>
      </c>
    </row>
    <row r="318" spans="1:27" x14ac:dyDescent="0.25">
      <c r="A318" s="4" t="s">
        <v>2251</v>
      </c>
      <c r="B318" s="5" t="s">
        <v>2252</v>
      </c>
      <c r="C318" s="5" t="s">
        <v>2253</v>
      </c>
      <c r="D318" s="5" t="s">
        <v>29</v>
      </c>
      <c r="E318" s="5" t="s">
        <v>41</v>
      </c>
      <c r="F318" s="5"/>
      <c r="G318" s="5" cm="1">
        <f t="array" ref="G318">IF(OR(Table1[[#This Row],[Age]]=0,ISBLANK(Table1[[#This Row],[Age]])),ROUND(AVERAGE(_xlfn._xlws.FILTER(F$2:F$1144,F$2:F$1144&lt;&gt;0)),0),Table1[[#This Row],[Age]])</f>
        <v>31</v>
      </c>
      <c r="H31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18" s="6">
        <v>44966</v>
      </c>
      <c r="J318" s="5" t="s">
        <v>31</v>
      </c>
      <c r="K318" s="5" t="s">
        <v>32</v>
      </c>
      <c r="L318" s="7">
        <v>0.25</v>
      </c>
      <c r="M318" s="5">
        <v>2</v>
      </c>
      <c r="N318" s="5" t="s">
        <v>44</v>
      </c>
      <c r="O318" s="5">
        <f>Table1[[#This Row],[Progress (%)]]/10*10</f>
        <v>0.25</v>
      </c>
      <c r="P318" s="5">
        <f>Table1[[#This Row],[Progress(Decimal)]]*10+Table1[[#This Row],[Time_Spent (hrs)]]</f>
        <v>4.5</v>
      </c>
      <c r="Q318" s="5" t="s">
        <v>60</v>
      </c>
      <c r="R318" s="5">
        <v>0</v>
      </c>
      <c r="S31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318" s="6">
        <v>44966</v>
      </c>
      <c r="U318" s="5" t="s">
        <v>36</v>
      </c>
      <c r="V318" s="5" t="s">
        <v>36</v>
      </c>
      <c r="W318" s="5" t="s">
        <v>36</v>
      </c>
      <c r="X318" s="5" t="s">
        <v>36</v>
      </c>
      <c r="Y318" s="5" t="s">
        <v>36</v>
      </c>
      <c r="Z318" s="5" t="s">
        <v>36</v>
      </c>
      <c r="AA318" s="8" t="s">
        <v>36</v>
      </c>
    </row>
    <row r="319" spans="1:27" x14ac:dyDescent="0.25">
      <c r="A319" s="4" t="s">
        <v>2392</v>
      </c>
      <c r="B319" s="5" t="s">
        <v>2393</v>
      </c>
      <c r="C319" s="5" t="s">
        <v>2394</v>
      </c>
      <c r="D319" s="5" t="s">
        <v>40</v>
      </c>
      <c r="E319" s="5" t="s">
        <v>41</v>
      </c>
      <c r="F319" s="5">
        <v>28</v>
      </c>
      <c r="G319" s="5" cm="1">
        <f t="array" ref="G319">IF(OR(Table1[[#This Row],[Age]]=0,ISBLANK(Table1[[#This Row],[Age]])),ROUND(AVERAGE(_xlfn._xlws.FILTER(F$2:F$1144,F$2:F$1144&lt;&gt;0)),0),Table1[[#This Row],[Age]])</f>
        <v>28</v>
      </c>
      <c r="H31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319" s="6">
        <v>44966</v>
      </c>
      <c r="J319" s="5" t="s">
        <v>64</v>
      </c>
      <c r="K319" s="5" t="s">
        <v>65</v>
      </c>
      <c r="L319" s="7">
        <v>0.1</v>
      </c>
      <c r="M319" s="5">
        <v>1.5</v>
      </c>
      <c r="N319" s="5" t="s">
        <v>44</v>
      </c>
      <c r="O319" s="5">
        <f>Table1[[#This Row],[Progress (%)]]/10*10</f>
        <v>0.1</v>
      </c>
      <c r="P319" s="5">
        <f>Table1[[#This Row],[Progress(Decimal)]]*10+Table1[[#This Row],[Time_Spent (hrs)]]</f>
        <v>2.5</v>
      </c>
      <c r="Q319" s="5" t="s">
        <v>60</v>
      </c>
      <c r="R319" s="5">
        <v>3</v>
      </c>
      <c r="S31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319" s="6">
        <v>44966</v>
      </c>
      <c r="U319" s="6">
        <v>44973</v>
      </c>
      <c r="V319" s="6">
        <v>44980</v>
      </c>
      <c r="W319" s="6">
        <v>44987</v>
      </c>
      <c r="X319" s="6">
        <v>44994</v>
      </c>
      <c r="Y319" s="5" t="s">
        <v>36</v>
      </c>
      <c r="Z319" s="5" t="s">
        <v>36</v>
      </c>
      <c r="AA319" s="8" t="s">
        <v>36</v>
      </c>
    </row>
    <row r="320" spans="1:27" x14ac:dyDescent="0.25">
      <c r="A320" s="4" t="s">
        <v>408</v>
      </c>
      <c r="B320" s="5" t="s">
        <v>409</v>
      </c>
      <c r="C320" s="5" t="s">
        <v>410</v>
      </c>
      <c r="D320" s="5" t="s">
        <v>40</v>
      </c>
      <c r="E320" s="5" t="s">
        <v>58</v>
      </c>
      <c r="F320" s="5"/>
      <c r="G320" s="5" cm="1">
        <f t="array" ref="G320">IF(OR(Table1[[#This Row],[Age]]=0,ISBLANK(Table1[[#This Row],[Age]])),ROUND(AVERAGE(_xlfn._xlws.FILTER(F$2:F$1144,F$2:F$1144&lt;&gt;0)),0),Table1[[#This Row],[Age]])</f>
        <v>31</v>
      </c>
      <c r="H32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20" s="6">
        <v>44968</v>
      </c>
      <c r="J320" s="5" t="s">
        <v>143</v>
      </c>
      <c r="K320" s="5" t="s">
        <v>125</v>
      </c>
      <c r="L320" s="7">
        <v>0.42</v>
      </c>
      <c r="M320" s="5">
        <v>1.5</v>
      </c>
      <c r="N320" s="5" t="s">
        <v>33</v>
      </c>
      <c r="O320" s="5">
        <f>Table1[[#This Row],[Progress (%)]]/10*10</f>
        <v>0.41999999999999993</v>
      </c>
      <c r="P320" s="5">
        <f>Table1[[#This Row],[Progress(Decimal)]]*10+Table1[[#This Row],[Time_Spent (hrs)]]</f>
        <v>5.6999999999999993</v>
      </c>
      <c r="Q320" s="5" t="s">
        <v>34</v>
      </c>
      <c r="R320" s="5">
        <v>3</v>
      </c>
      <c r="S32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20" s="6">
        <v>44968</v>
      </c>
      <c r="U320" s="6">
        <v>44975</v>
      </c>
      <c r="V320" s="6">
        <v>44982</v>
      </c>
      <c r="W320" s="6">
        <v>44989</v>
      </c>
      <c r="X320" s="6">
        <v>44996</v>
      </c>
      <c r="Y320" s="6">
        <v>45003</v>
      </c>
      <c r="Z320" s="5" t="s">
        <v>36</v>
      </c>
      <c r="AA320" s="8" t="s">
        <v>36</v>
      </c>
    </row>
    <row r="321" spans="1:27" x14ac:dyDescent="0.25">
      <c r="A321" s="4" t="s">
        <v>927</v>
      </c>
      <c r="B321" s="5" t="s">
        <v>928</v>
      </c>
      <c r="C321" s="5" t="s">
        <v>929</v>
      </c>
      <c r="D321" s="5" t="s">
        <v>40</v>
      </c>
      <c r="E321" s="5" t="s">
        <v>41</v>
      </c>
      <c r="F321" s="5"/>
      <c r="G321" s="5" cm="1">
        <f t="array" ref="G321">IF(OR(Table1[[#This Row],[Age]]=0,ISBLANK(Table1[[#This Row],[Age]])),ROUND(AVERAGE(_xlfn._xlws.FILTER(F$2:F$1144,F$2:F$1144&lt;&gt;0)),0),Table1[[#This Row],[Age]])</f>
        <v>31</v>
      </c>
      <c r="H32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21" s="6">
        <v>44968</v>
      </c>
      <c r="J321" s="5" t="s">
        <v>143</v>
      </c>
      <c r="K321" s="5" t="s">
        <v>125</v>
      </c>
      <c r="L321" s="7">
        <v>0.56999999999999995</v>
      </c>
      <c r="M321" s="5">
        <v>2</v>
      </c>
      <c r="N321" s="5" t="s">
        <v>44</v>
      </c>
      <c r="O321" s="5">
        <f>Table1[[#This Row],[Progress (%)]]/10*10</f>
        <v>0.56999999999999995</v>
      </c>
      <c r="P321" s="5">
        <f>Table1[[#This Row],[Progress(Decimal)]]*10+Table1[[#This Row],[Time_Spent (hrs)]]</f>
        <v>7.6999999999999993</v>
      </c>
      <c r="Q321" s="5" t="s">
        <v>34</v>
      </c>
      <c r="R321" s="5">
        <v>6</v>
      </c>
      <c r="S32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321" s="6">
        <v>44968</v>
      </c>
      <c r="U321" s="6">
        <v>44975</v>
      </c>
      <c r="V321" s="6">
        <v>44982</v>
      </c>
      <c r="W321" s="6">
        <v>44989</v>
      </c>
      <c r="X321" s="6">
        <v>44996</v>
      </c>
      <c r="Y321" s="6">
        <v>45003</v>
      </c>
      <c r="Z321" s="6">
        <v>45010</v>
      </c>
      <c r="AA321" s="8" t="s">
        <v>36</v>
      </c>
    </row>
    <row r="322" spans="1:27" x14ac:dyDescent="0.25">
      <c r="A322" s="4" t="s">
        <v>1250</v>
      </c>
      <c r="B322" s="5" t="s">
        <v>1251</v>
      </c>
      <c r="C322" s="5" t="s">
        <v>1252</v>
      </c>
      <c r="D322" s="5" t="s">
        <v>40</v>
      </c>
      <c r="E322" s="5" t="s">
        <v>30</v>
      </c>
      <c r="F322" s="5"/>
      <c r="G322" s="5" cm="1">
        <f t="array" ref="G322">IF(OR(Table1[[#This Row],[Age]]=0,ISBLANK(Table1[[#This Row],[Age]])),ROUND(AVERAGE(_xlfn._xlws.FILTER(F$2:F$1144,F$2:F$1144&lt;&gt;0)),0),Table1[[#This Row],[Age]])</f>
        <v>31</v>
      </c>
      <c r="H32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22" s="6">
        <v>44968</v>
      </c>
      <c r="J322" s="5" t="s">
        <v>31</v>
      </c>
      <c r="K322" s="5" t="s">
        <v>32</v>
      </c>
      <c r="L322" s="7">
        <v>0.19</v>
      </c>
      <c r="M322" s="5">
        <v>0.75</v>
      </c>
      <c r="N322" s="5" t="s">
        <v>33</v>
      </c>
      <c r="O322" s="5">
        <f>Table1[[#This Row],[Progress (%)]]/10*10</f>
        <v>0.19</v>
      </c>
      <c r="P322" s="5">
        <f>Table1[[#This Row],[Progress(Decimal)]]*10+Table1[[#This Row],[Time_Spent (hrs)]]</f>
        <v>2.65</v>
      </c>
      <c r="Q322" s="5" t="s">
        <v>60</v>
      </c>
      <c r="R322" s="5">
        <v>2</v>
      </c>
      <c r="S32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22" s="6">
        <v>44968</v>
      </c>
      <c r="U322" s="6">
        <v>44975</v>
      </c>
      <c r="V322" s="6">
        <v>44982</v>
      </c>
      <c r="W322" s="6">
        <v>44989</v>
      </c>
      <c r="X322" s="6">
        <v>44996</v>
      </c>
      <c r="Y322" s="6">
        <v>45003</v>
      </c>
      <c r="Z322" s="5" t="s">
        <v>36</v>
      </c>
      <c r="AA322" s="8" t="s">
        <v>36</v>
      </c>
    </row>
    <row r="323" spans="1:27" x14ac:dyDescent="0.25">
      <c r="A323" s="4" t="s">
        <v>1709</v>
      </c>
      <c r="B323" s="5" t="s">
        <v>1710</v>
      </c>
      <c r="C323" s="5" t="s">
        <v>1711</v>
      </c>
      <c r="D323" s="5" t="s">
        <v>29</v>
      </c>
      <c r="E323" s="5" t="s">
        <v>53</v>
      </c>
      <c r="F323" s="5"/>
      <c r="G323" s="5" cm="1">
        <f t="array" ref="G323">IF(OR(Table1[[#This Row],[Age]]=0,ISBLANK(Table1[[#This Row],[Age]])),ROUND(AVERAGE(_xlfn._xlws.FILTER(F$2:F$1144,F$2:F$1144&lt;&gt;0)),0),Table1[[#This Row],[Age]])</f>
        <v>31</v>
      </c>
      <c r="H32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23" s="6">
        <v>44968</v>
      </c>
      <c r="J323" s="5" t="s">
        <v>42</v>
      </c>
      <c r="K323" s="5" t="s">
        <v>43</v>
      </c>
      <c r="L323" s="7">
        <v>0.67</v>
      </c>
      <c r="M323" s="5">
        <v>1.5</v>
      </c>
      <c r="N323" s="5" t="s">
        <v>44</v>
      </c>
      <c r="O323" s="5">
        <f>Table1[[#This Row],[Progress (%)]]/10*10</f>
        <v>0.67</v>
      </c>
      <c r="P323" s="5">
        <f>Table1[[#This Row],[Progress(Decimal)]]*10+Table1[[#This Row],[Time_Spent (hrs)]]</f>
        <v>8.1999999999999993</v>
      </c>
      <c r="Q323" s="5" t="s">
        <v>34</v>
      </c>
      <c r="R323" s="5">
        <v>1</v>
      </c>
      <c r="S32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323" s="6">
        <v>44968</v>
      </c>
      <c r="U323" s="6">
        <v>44975</v>
      </c>
      <c r="V323" s="6">
        <v>44982</v>
      </c>
      <c r="W323" s="6">
        <v>44989</v>
      </c>
      <c r="X323" s="6">
        <v>44996</v>
      </c>
      <c r="Y323" s="6">
        <v>45003</v>
      </c>
      <c r="Z323" s="6">
        <v>45010</v>
      </c>
      <c r="AA323" s="8" t="s">
        <v>1712</v>
      </c>
    </row>
    <row r="324" spans="1:27" x14ac:dyDescent="0.25">
      <c r="A324" s="4" t="s">
        <v>2569</v>
      </c>
      <c r="B324" s="5" t="s">
        <v>2570</v>
      </c>
      <c r="C324" s="5" t="s">
        <v>2571</v>
      </c>
      <c r="D324" s="5" t="s">
        <v>40</v>
      </c>
      <c r="E324" s="5" t="s">
        <v>41</v>
      </c>
      <c r="F324" s="5"/>
      <c r="G324" s="5" cm="1">
        <f t="array" ref="G324">IF(OR(Table1[[#This Row],[Age]]=0,ISBLANK(Table1[[#This Row],[Age]])),ROUND(AVERAGE(_xlfn._xlws.FILTER(F$2:F$1144,F$2:F$1144&lt;&gt;0)),0),Table1[[#This Row],[Age]])</f>
        <v>31</v>
      </c>
      <c r="H32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24" s="6">
        <v>44969</v>
      </c>
      <c r="J324" s="5" t="s">
        <v>143</v>
      </c>
      <c r="K324" s="5" t="s">
        <v>125</v>
      </c>
      <c r="L324" s="7">
        <v>0.88</v>
      </c>
      <c r="M324" s="5">
        <v>1</v>
      </c>
      <c r="N324" s="5" t="s">
        <v>44</v>
      </c>
      <c r="O324" s="5">
        <f>Table1[[#This Row],[Progress (%)]]/10*10</f>
        <v>0.87999999999999989</v>
      </c>
      <c r="P324" s="5">
        <f>Table1[[#This Row],[Progress(Decimal)]]*10+Table1[[#This Row],[Time_Spent (hrs)]]</f>
        <v>9.7999999999999989</v>
      </c>
      <c r="Q324" s="5" t="s">
        <v>34</v>
      </c>
      <c r="R324" s="5">
        <v>2</v>
      </c>
      <c r="S32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324" s="6">
        <v>44969</v>
      </c>
      <c r="U324" s="6">
        <v>44976</v>
      </c>
      <c r="V324" s="6">
        <v>44983</v>
      </c>
      <c r="W324" s="6">
        <v>44990</v>
      </c>
      <c r="X324" s="6">
        <v>44997</v>
      </c>
      <c r="Y324" s="6">
        <v>45004</v>
      </c>
      <c r="Z324" s="5" t="s">
        <v>36</v>
      </c>
      <c r="AA324" s="8" t="s">
        <v>36</v>
      </c>
    </row>
    <row r="325" spans="1:27" x14ac:dyDescent="0.25">
      <c r="A325" s="4" t="s">
        <v>522</v>
      </c>
      <c r="B325" s="5" t="s">
        <v>523</v>
      </c>
      <c r="C325" s="5" t="s">
        <v>524</v>
      </c>
      <c r="D325" s="5" t="s">
        <v>40</v>
      </c>
      <c r="E325" s="5" t="s">
        <v>41</v>
      </c>
      <c r="F325" s="5"/>
      <c r="G325" s="5" cm="1">
        <f t="array" ref="G325">IF(OR(Table1[[#This Row],[Age]]=0,ISBLANK(Table1[[#This Row],[Age]])),ROUND(AVERAGE(_xlfn._xlws.FILTER(F$2:F$1144,F$2:F$1144&lt;&gt;0)),0),Table1[[#This Row],[Age]])</f>
        <v>31</v>
      </c>
      <c r="H32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25" s="6">
        <v>44971</v>
      </c>
      <c r="J325" s="5" t="s">
        <v>31</v>
      </c>
      <c r="K325" s="5" t="s">
        <v>32</v>
      </c>
      <c r="L325" s="7">
        <v>0.23</v>
      </c>
      <c r="M325" s="5">
        <v>1.5</v>
      </c>
      <c r="N325" s="5" t="s">
        <v>33</v>
      </c>
      <c r="O325" s="5">
        <f>Table1[[#This Row],[Progress (%)]]/10*10</f>
        <v>0.22999999999999998</v>
      </c>
      <c r="P325" s="5">
        <f>Table1[[#This Row],[Progress(Decimal)]]*10+Table1[[#This Row],[Time_Spent (hrs)]]</f>
        <v>3.8</v>
      </c>
      <c r="Q325" s="5" t="s">
        <v>60</v>
      </c>
      <c r="R325" s="5">
        <v>6</v>
      </c>
      <c r="S32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25" s="6">
        <v>44971</v>
      </c>
      <c r="U325" s="6">
        <v>44978</v>
      </c>
      <c r="V325" s="6">
        <v>44985</v>
      </c>
      <c r="W325" s="6">
        <v>44992</v>
      </c>
      <c r="X325" s="6">
        <v>44999</v>
      </c>
      <c r="Y325" s="6">
        <v>45006</v>
      </c>
      <c r="Z325" s="6">
        <v>45013</v>
      </c>
      <c r="AA325" s="8" t="s">
        <v>525</v>
      </c>
    </row>
    <row r="326" spans="1:27" x14ac:dyDescent="0.25">
      <c r="A326" s="4" t="s">
        <v>1299</v>
      </c>
      <c r="B326" s="5" t="s">
        <v>1300</v>
      </c>
      <c r="C326" s="5" t="s">
        <v>1301</v>
      </c>
      <c r="D326" s="5" t="s">
        <v>29</v>
      </c>
      <c r="E326" s="5" t="s">
        <v>41</v>
      </c>
      <c r="F326" s="5">
        <v>22</v>
      </c>
      <c r="G326" s="5" cm="1">
        <f t="array" ref="G326">IF(OR(Table1[[#This Row],[Age]]=0,ISBLANK(Table1[[#This Row],[Age]])),ROUND(AVERAGE(_xlfn._xlws.FILTER(F$2:F$1144,F$2:F$1144&lt;&gt;0)),0),Table1[[#This Row],[Age]])</f>
        <v>22</v>
      </c>
      <c r="H32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326" s="6">
        <v>44971</v>
      </c>
      <c r="J326" s="5" t="s">
        <v>124</v>
      </c>
      <c r="K326" s="5" t="s">
        <v>125</v>
      </c>
      <c r="L326" s="7">
        <v>0.09</v>
      </c>
      <c r="M326" s="5">
        <v>0.75</v>
      </c>
      <c r="N326" s="5" t="s">
        <v>33</v>
      </c>
      <c r="O326" s="5">
        <f>Table1[[#This Row],[Progress (%)]]/10*10</f>
        <v>0.09</v>
      </c>
      <c r="P326" s="5">
        <f>Table1[[#This Row],[Progress(Decimal)]]*10+Table1[[#This Row],[Time_Spent (hrs)]]</f>
        <v>1.65</v>
      </c>
      <c r="Q326" s="5" t="s">
        <v>60</v>
      </c>
      <c r="R326" s="5">
        <v>3</v>
      </c>
      <c r="S32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26" s="6">
        <v>44971</v>
      </c>
      <c r="U326" s="6">
        <v>44978</v>
      </c>
      <c r="V326" s="6">
        <v>44985</v>
      </c>
      <c r="W326" s="6">
        <v>44992</v>
      </c>
      <c r="X326" s="6">
        <v>44999</v>
      </c>
      <c r="Y326" s="5" t="s">
        <v>36</v>
      </c>
      <c r="Z326" s="5" t="s">
        <v>36</v>
      </c>
      <c r="AA326" s="8" t="s">
        <v>36</v>
      </c>
    </row>
    <row r="327" spans="1:27" x14ac:dyDescent="0.25">
      <c r="A327" s="4" t="s">
        <v>1882</v>
      </c>
      <c r="B327" s="5" t="s">
        <v>1883</v>
      </c>
      <c r="C327" s="5" t="s">
        <v>1884</v>
      </c>
      <c r="D327" s="5" t="s">
        <v>29</v>
      </c>
      <c r="E327" s="5" t="s">
        <v>58</v>
      </c>
      <c r="F327" s="5">
        <v>42</v>
      </c>
      <c r="G327" s="5" cm="1">
        <f t="array" ref="G327">IF(OR(Table1[[#This Row],[Age]]=0,ISBLANK(Table1[[#This Row],[Age]])),ROUND(AVERAGE(_xlfn._xlws.FILTER(F$2:F$1144,F$2:F$1144&lt;&gt;0)),0),Table1[[#This Row],[Age]])</f>
        <v>42</v>
      </c>
      <c r="H32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327" s="6">
        <v>44972</v>
      </c>
      <c r="J327" s="5" t="s">
        <v>133</v>
      </c>
      <c r="K327" s="5" t="s">
        <v>65</v>
      </c>
      <c r="L327" s="7">
        <v>0.73</v>
      </c>
      <c r="M327" s="5">
        <v>2</v>
      </c>
      <c r="N327" s="5" t="s">
        <v>44</v>
      </c>
      <c r="O327" s="5">
        <f>Table1[[#This Row],[Progress (%)]]/10*10</f>
        <v>0.73</v>
      </c>
      <c r="P327" s="5">
        <f>Table1[[#This Row],[Progress(Decimal)]]*10+Table1[[#This Row],[Time_Spent (hrs)]]</f>
        <v>9.3000000000000007</v>
      </c>
      <c r="Q327" s="5" t="s">
        <v>34</v>
      </c>
      <c r="R327" s="5">
        <v>2</v>
      </c>
      <c r="S32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327" s="6">
        <v>44972</v>
      </c>
      <c r="U327" s="6">
        <v>44979</v>
      </c>
      <c r="V327" s="6">
        <v>44986</v>
      </c>
      <c r="W327" s="6">
        <v>44993</v>
      </c>
      <c r="X327" s="6">
        <v>45000</v>
      </c>
      <c r="Y327" s="5" t="s">
        <v>36</v>
      </c>
      <c r="Z327" s="5" t="s">
        <v>36</v>
      </c>
      <c r="AA327" s="8" t="s">
        <v>36</v>
      </c>
    </row>
    <row r="328" spans="1:27" x14ac:dyDescent="0.25">
      <c r="A328" s="4" t="s">
        <v>3129</v>
      </c>
      <c r="B328" s="5" t="s">
        <v>3130</v>
      </c>
      <c r="C328" s="5" t="s">
        <v>3131</v>
      </c>
      <c r="D328" s="5" t="s">
        <v>40</v>
      </c>
      <c r="E328" s="5" t="s">
        <v>58</v>
      </c>
      <c r="F328" s="5">
        <v>21</v>
      </c>
      <c r="G328" s="5" cm="1">
        <f t="array" ref="G328">IF(OR(Table1[[#This Row],[Age]]=0,ISBLANK(Table1[[#This Row],[Age]])),ROUND(AVERAGE(_xlfn._xlws.FILTER(F$2:F$1144,F$2:F$1144&lt;&gt;0)),0),Table1[[#This Row],[Age]])</f>
        <v>21</v>
      </c>
      <c r="H32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328" s="6">
        <v>44972</v>
      </c>
      <c r="J328" s="5" t="s">
        <v>133</v>
      </c>
      <c r="K328" s="5" t="s">
        <v>65</v>
      </c>
      <c r="L328" s="7">
        <v>0.88</v>
      </c>
      <c r="M328" s="5">
        <v>1</v>
      </c>
      <c r="N328" s="5" t="s">
        <v>33</v>
      </c>
      <c r="O328" s="5">
        <f>Table1[[#This Row],[Progress (%)]]/10*10</f>
        <v>0.87999999999999989</v>
      </c>
      <c r="P328" s="5">
        <f>Table1[[#This Row],[Progress(Decimal)]]*10+Table1[[#This Row],[Time_Spent (hrs)]]</f>
        <v>9.7999999999999989</v>
      </c>
      <c r="Q328" s="5" t="s">
        <v>34</v>
      </c>
      <c r="R328" s="5">
        <v>6</v>
      </c>
      <c r="S32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28" s="6">
        <v>44972</v>
      </c>
      <c r="U328" s="6">
        <v>44979</v>
      </c>
      <c r="V328" s="6">
        <v>44986</v>
      </c>
      <c r="W328" s="6">
        <v>44993</v>
      </c>
      <c r="X328" s="6">
        <v>45000</v>
      </c>
      <c r="Y328" s="6">
        <v>45007</v>
      </c>
      <c r="Z328" s="6">
        <v>45014</v>
      </c>
      <c r="AA328" s="8" t="s">
        <v>3132</v>
      </c>
    </row>
    <row r="329" spans="1:27" x14ac:dyDescent="0.25">
      <c r="A329" s="4" t="s">
        <v>2426</v>
      </c>
      <c r="B329" s="5" t="s">
        <v>2427</v>
      </c>
      <c r="C329" s="5" t="s">
        <v>2428</v>
      </c>
      <c r="D329" s="5" t="s">
        <v>40</v>
      </c>
      <c r="E329" s="5" t="s">
        <v>58</v>
      </c>
      <c r="F329" s="5">
        <v>39</v>
      </c>
      <c r="G329" s="5" cm="1">
        <f t="array" ref="G329">IF(OR(Table1[[#This Row],[Age]]=0,ISBLANK(Table1[[#This Row],[Age]])),ROUND(AVERAGE(_xlfn._xlws.FILTER(F$2:F$1144,F$2:F$1144&lt;&gt;0)),0),Table1[[#This Row],[Age]])</f>
        <v>39</v>
      </c>
      <c r="H32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329" s="6">
        <v>44974</v>
      </c>
      <c r="J329" s="5" t="s">
        <v>78</v>
      </c>
      <c r="K329" s="5" t="s">
        <v>49</v>
      </c>
      <c r="L329" s="7">
        <v>0.72</v>
      </c>
      <c r="M329" s="5">
        <v>2</v>
      </c>
      <c r="N329" s="5" t="s">
        <v>33</v>
      </c>
      <c r="O329" s="5">
        <f>Table1[[#This Row],[Progress (%)]]/10*10</f>
        <v>0.72</v>
      </c>
      <c r="P329" s="5">
        <f>Table1[[#This Row],[Progress(Decimal)]]*10+Table1[[#This Row],[Time_Spent (hrs)]]</f>
        <v>9.1999999999999993</v>
      </c>
      <c r="Q329" s="5" t="s">
        <v>34</v>
      </c>
      <c r="R329" s="5">
        <v>6</v>
      </c>
      <c r="S32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29" s="6">
        <v>44974</v>
      </c>
      <c r="U329" s="6">
        <v>44981</v>
      </c>
      <c r="V329" s="5" t="s">
        <v>36</v>
      </c>
      <c r="W329" s="5" t="s">
        <v>36</v>
      </c>
      <c r="X329" s="5" t="s">
        <v>36</v>
      </c>
      <c r="Y329" s="5" t="s">
        <v>36</v>
      </c>
      <c r="Z329" s="5" t="s">
        <v>36</v>
      </c>
      <c r="AA329" s="8" t="s">
        <v>36</v>
      </c>
    </row>
    <row r="330" spans="1:27" x14ac:dyDescent="0.25">
      <c r="A330" s="4" t="s">
        <v>1010</v>
      </c>
      <c r="B330" s="5" t="s">
        <v>1011</v>
      </c>
      <c r="C330" s="5" t="s">
        <v>1012</v>
      </c>
      <c r="D330" s="5" t="s">
        <v>29</v>
      </c>
      <c r="E330" s="5" t="s">
        <v>77</v>
      </c>
      <c r="F330" s="5">
        <v>0</v>
      </c>
      <c r="G330" s="5" cm="1">
        <f t="array" ref="G330">IF(OR(Table1[[#This Row],[Age]]=0,ISBLANK(Table1[[#This Row],[Age]])),ROUND(AVERAGE(_xlfn._xlws.FILTER(F$2:F$1144,F$2:F$1144&lt;&gt;0)),0),Table1[[#This Row],[Age]])</f>
        <v>31</v>
      </c>
      <c r="H33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30" s="6">
        <v>44977</v>
      </c>
      <c r="J330" s="5" t="s">
        <v>190</v>
      </c>
      <c r="K330" s="5" t="s">
        <v>125</v>
      </c>
      <c r="L330" s="7">
        <v>0.91</v>
      </c>
      <c r="M330" s="5">
        <v>1.5</v>
      </c>
      <c r="N330" s="5" t="s">
        <v>33</v>
      </c>
      <c r="O330" s="5">
        <f>Table1[[#This Row],[Progress (%)]]/10*10</f>
        <v>0.90999999999999992</v>
      </c>
      <c r="P330" s="5">
        <f>Table1[[#This Row],[Progress(Decimal)]]*10+Table1[[#This Row],[Time_Spent (hrs)]]</f>
        <v>10.6</v>
      </c>
      <c r="Q330" s="5" t="s">
        <v>34</v>
      </c>
      <c r="R330" s="5">
        <v>6</v>
      </c>
      <c r="S33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30" s="6">
        <v>44977</v>
      </c>
      <c r="U330" s="6">
        <v>44984</v>
      </c>
      <c r="V330" s="6">
        <v>44991</v>
      </c>
      <c r="W330" s="5" t="s">
        <v>36</v>
      </c>
      <c r="X330" s="5" t="s">
        <v>36</v>
      </c>
      <c r="Y330" s="5" t="s">
        <v>36</v>
      </c>
      <c r="Z330" s="5" t="s">
        <v>36</v>
      </c>
      <c r="AA330" s="8" t="s">
        <v>36</v>
      </c>
    </row>
    <row r="331" spans="1:27" x14ac:dyDescent="0.25">
      <c r="A331" s="4" t="s">
        <v>3376</v>
      </c>
      <c r="B331" s="5" t="s">
        <v>3377</v>
      </c>
      <c r="C331" s="5" t="s">
        <v>3378</v>
      </c>
      <c r="D331" s="5" t="s">
        <v>29</v>
      </c>
      <c r="E331" s="5" t="s">
        <v>30</v>
      </c>
      <c r="F331" s="5"/>
      <c r="G331" s="5" cm="1">
        <f t="array" ref="G331">IF(OR(Table1[[#This Row],[Age]]=0,ISBLANK(Table1[[#This Row],[Age]])),ROUND(AVERAGE(_xlfn._xlws.FILTER(F$2:F$1144,F$2:F$1144&lt;&gt;0)),0),Table1[[#This Row],[Age]])</f>
        <v>31</v>
      </c>
      <c r="H33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31" s="6">
        <v>44977</v>
      </c>
      <c r="J331" s="5" t="s">
        <v>133</v>
      </c>
      <c r="K331" s="5" t="s">
        <v>65</v>
      </c>
      <c r="L331" s="7">
        <v>0.45</v>
      </c>
      <c r="M331" s="5">
        <v>1.5</v>
      </c>
      <c r="N331" s="5" t="s">
        <v>33</v>
      </c>
      <c r="O331" s="5">
        <f>Table1[[#This Row],[Progress (%)]]/10*10</f>
        <v>0.44999999999999996</v>
      </c>
      <c r="P331" s="5">
        <f>Table1[[#This Row],[Progress(Decimal)]]*10+Table1[[#This Row],[Time_Spent (hrs)]]</f>
        <v>6</v>
      </c>
      <c r="Q331" s="5" t="s">
        <v>34</v>
      </c>
      <c r="R331" s="5">
        <v>4</v>
      </c>
      <c r="S33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31" s="6">
        <v>44977</v>
      </c>
      <c r="U331" s="6">
        <v>44984</v>
      </c>
      <c r="V331" s="6">
        <v>44991</v>
      </c>
      <c r="W331" s="6">
        <v>44998</v>
      </c>
      <c r="X331" s="6">
        <v>45005</v>
      </c>
      <c r="Y331" s="6">
        <v>45012</v>
      </c>
      <c r="Z331" s="6">
        <v>45019</v>
      </c>
      <c r="AA331" s="8" t="s">
        <v>36</v>
      </c>
    </row>
    <row r="332" spans="1:27" x14ac:dyDescent="0.25">
      <c r="A332" s="4" t="s">
        <v>2049</v>
      </c>
      <c r="B332" s="5" t="s">
        <v>2050</v>
      </c>
      <c r="C332" s="5" t="s">
        <v>2051</v>
      </c>
      <c r="D332" s="5" t="s">
        <v>29</v>
      </c>
      <c r="E332" s="5" t="s">
        <v>88</v>
      </c>
      <c r="F332" s="5"/>
      <c r="G332" s="5" cm="1">
        <f t="array" ref="G332">IF(OR(Table1[[#This Row],[Age]]=0,ISBLANK(Table1[[#This Row],[Age]])),ROUND(AVERAGE(_xlfn._xlws.FILTER(F$2:F$1144,F$2:F$1144&lt;&gt;0)),0),Table1[[#This Row],[Age]])</f>
        <v>31</v>
      </c>
      <c r="H33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32" s="6">
        <v>44979</v>
      </c>
      <c r="J332" s="5" t="s">
        <v>54</v>
      </c>
      <c r="K332" s="5" t="s">
        <v>32</v>
      </c>
      <c r="L332" s="7">
        <v>0.88</v>
      </c>
      <c r="M332" s="5">
        <v>2</v>
      </c>
      <c r="N332" s="5" t="s">
        <v>33</v>
      </c>
      <c r="O332" s="5">
        <f>Table1[[#This Row],[Progress (%)]]/10*10</f>
        <v>0.87999999999999989</v>
      </c>
      <c r="P332" s="5">
        <f>Table1[[#This Row],[Progress(Decimal)]]*10+Table1[[#This Row],[Time_Spent (hrs)]]</f>
        <v>10.799999999999999</v>
      </c>
      <c r="Q332" s="5" t="s">
        <v>34</v>
      </c>
      <c r="R332" s="5">
        <v>1</v>
      </c>
      <c r="S33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32" s="6">
        <v>44979</v>
      </c>
      <c r="U332" s="6">
        <v>44986</v>
      </c>
      <c r="V332" s="6">
        <v>44993</v>
      </c>
      <c r="W332" s="6">
        <v>45000</v>
      </c>
      <c r="X332" s="6">
        <v>45007</v>
      </c>
      <c r="Y332" s="6">
        <v>45014</v>
      </c>
      <c r="Z332" s="5" t="s">
        <v>36</v>
      </c>
      <c r="AA332" s="8" t="s">
        <v>36</v>
      </c>
    </row>
    <row r="333" spans="1:27" x14ac:dyDescent="0.25">
      <c r="A333" s="4" t="s">
        <v>2435</v>
      </c>
      <c r="B333" s="5" t="s">
        <v>2436</v>
      </c>
      <c r="C333" s="5" t="s">
        <v>2437</v>
      </c>
      <c r="D333" s="5" t="s">
        <v>29</v>
      </c>
      <c r="E333" s="5" t="s">
        <v>88</v>
      </c>
      <c r="F333" s="5">
        <v>0</v>
      </c>
      <c r="G333" s="5" cm="1">
        <f t="array" ref="G333">IF(OR(Table1[[#This Row],[Age]]=0,ISBLANK(Table1[[#This Row],[Age]])),ROUND(AVERAGE(_xlfn._xlws.FILTER(F$2:F$1144,F$2:F$1144&lt;&gt;0)),0),Table1[[#This Row],[Age]])</f>
        <v>31</v>
      </c>
      <c r="H33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33" s="6">
        <v>44981</v>
      </c>
      <c r="J333" s="5" t="s">
        <v>48</v>
      </c>
      <c r="K333" s="5" t="s">
        <v>49</v>
      </c>
      <c r="L333" s="7">
        <v>0.1</v>
      </c>
      <c r="M333" s="5">
        <v>2</v>
      </c>
      <c r="N333" s="5" t="s">
        <v>33</v>
      </c>
      <c r="O333" s="5">
        <f>Table1[[#This Row],[Progress (%)]]/10*10</f>
        <v>0.1</v>
      </c>
      <c r="P333" s="5">
        <f>Table1[[#This Row],[Progress(Decimal)]]*10+Table1[[#This Row],[Time_Spent (hrs)]]</f>
        <v>3</v>
      </c>
      <c r="Q333" s="5" t="s">
        <v>60</v>
      </c>
      <c r="R333" s="5">
        <v>3</v>
      </c>
      <c r="S33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33" s="6">
        <v>44981</v>
      </c>
      <c r="U333" s="6">
        <v>44988</v>
      </c>
      <c r="V333" s="6">
        <v>44995</v>
      </c>
      <c r="W333" s="6">
        <v>45002</v>
      </c>
      <c r="X333" s="5" t="s">
        <v>36</v>
      </c>
      <c r="Y333" s="5" t="s">
        <v>36</v>
      </c>
      <c r="Z333" s="5" t="s">
        <v>36</v>
      </c>
      <c r="AA333" s="8" t="s">
        <v>36</v>
      </c>
    </row>
    <row r="334" spans="1:27" x14ac:dyDescent="0.25">
      <c r="A334" s="4" t="s">
        <v>3241</v>
      </c>
      <c r="B334" s="5" t="s">
        <v>1566</v>
      </c>
      <c r="C334" s="5" t="s">
        <v>3242</v>
      </c>
      <c r="D334" s="5" t="s">
        <v>29</v>
      </c>
      <c r="E334" s="5" t="s">
        <v>53</v>
      </c>
      <c r="F334" s="5">
        <v>0</v>
      </c>
      <c r="G334" s="5" cm="1">
        <f t="array" ref="G334">IF(OR(Table1[[#This Row],[Age]]=0,ISBLANK(Table1[[#This Row],[Age]])),ROUND(AVERAGE(_xlfn._xlws.FILTER(F$2:F$1144,F$2:F$1144&lt;&gt;0)),0),Table1[[#This Row],[Age]])</f>
        <v>31</v>
      </c>
      <c r="H33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34" s="6">
        <v>44981</v>
      </c>
      <c r="J334" s="5" t="s">
        <v>190</v>
      </c>
      <c r="K334" s="5" t="s">
        <v>125</v>
      </c>
      <c r="L334" s="7">
        <v>0.75</v>
      </c>
      <c r="M334" s="5">
        <v>1</v>
      </c>
      <c r="N334" s="5" t="s">
        <v>44</v>
      </c>
      <c r="O334" s="5">
        <f>Table1[[#This Row],[Progress (%)]]/10*10</f>
        <v>0.75</v>
      </c>
      <c r="P334" s="5">
        <f>Table1[[#This Row],[Progress(Decimal)]]*10+Table1[[#This Row],[Time_Spent (hrs)]]</f>
        <v>8.5</v>
      </c>
      <c r="Q334" s="5" t="s">
        <v>34</v>
      </c>
      <c r="R334" s="5">
        <v>6</v>
      </c>
      <c r="S33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334" s="6">
        <v>44981</v>
      </c>
      <c r="U334" s="6">
        <v>44988</v>
      </c>
      <c r="V334" s="6">
        <v>44995</v>
      </c>
      <c r="W334" s="6">
        <v>45002</v>
      </c>
      <c r="X334" s="6">
        <v>45009</v>
      </c>
      <c r="Y334" s="5" t="s">
        <v>36</v>
      </c>
      <c r="Z334" s="5" t="s">
        <v>36</v>
      </c>
      <c r="AA334" s="8" t="s">
        <v>36</v>
      </c>
    </row>
    <row r="335" spans="1:27" x14ac:dyDescent="0.25">
      <c r="A335" s="4" t="s">
        <v>1972</v>
      </c>
      <c r="B335" s="5" t="s">
        <v>1973</v>
      </c>
      <c r="C335" s="5" t="s">
        <v>1974</v>
      </c>
      <c r="D335" s="5" t="s">
        <v>29</v>
      </c>
      <c r="E335" s="5" t="s">
        <v>58</v>
      </c>
      <c r="F335" s="5">
        <v>20</v>
      </c>
      <c r="G335" s="5" cm="1">
        <f t="array" ref="G335">IF(OR(Table1[[#This Row],[Age]]=0,ISBLANK(Table1[[#This Row],[Age]])),ROUND(AVERAGE(_xlfn._xlws.FILTER(F$2:F$1144,F$2:F$1144&lt;&gt;0)),0),Table1[[#This Row],[Age]])</f>
        <v>20</v>
      </c>
      <c r="H33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335" s="6">
        <v>44983</v>
      </c>
      <c r="J335" s="5" t="s">
        <v>105</v>
      </c>
      <c r="K335" s="5" t="s">
        <v>65</v>
      </c>
      <c r="L335" s="7">
        <v>0.08</v>
      </c>
      <c r="M335" s="5">
        <v>1.5</v>
      </c>
      <c r="N335" s="5" t="s">
        <v>33</v>
      </c>
      <c r="O335" s="5">
        <f>Table1[[#This Row],[Progress (%)]]/10*10</f>
        <v>0.08</v>
      </c>
      <c r="P335" s="5">
        <f>Table1[[#This Row],[Progress(Decimal)]]*10+Table1[[#This Row],[Time_Spent (hrs)]]</f>
        <v>2.2999999999999998</v>
      </c>
      <c r="Q335" s="5" t="s">
        <v>60</v>
      </c>
      <c r="R335" s="5">
        <v>2</v>
      </c>
      <c r="S33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35" s="6">
        <v>44983</v>
      </c>
      <c r="U335" s="5" t="s">
        <v>36</v>
      </c>
      <c r="V335" s="5" t="s">
        <v>36</v>
      </c>
      <c r="W335" s="5" t="s">
        <v>36</v>
      </c>
      <c r="X335" s="5" t="s">
        <v>36</v>
      </c>
      <c r="Y335" s="5" t="s">
        <v>36</v>
      </c>
      <c r="Z335" s="5" t="s">
        <v>36</v>
      </c>
      <c r="AA335" s="8" t="s">
        <v>36</v>
      </c>
    </row>
    <row r="336" spans="1:27" x14ac:dyDescent="0.25">
      <c r="A336" s="4" t="s">
        <v>1423</v>
      </c>
      <c r="B336" s="5" t="s">
        <v>1424</v>
      </c>
      <c r="C336" s="5" t="s">
        <v>1425</v>
      </c>
      <c r="D336" s="5" t="s">
        <v>29</v>
      </c>
      <c r="E336" s="5" t="s">
        <v>41</v>
      </c>
      <c r="F336" s="5">
        <v>21</v>
      </c>
      <c r="G336" s="5" cm="1">
        <f t="array" ref="G336">IF(OR(Table1[[#This Row],[Age]]=0,ISBLANK(Table1[[#This Row],[Age]])),ROUND(AVERAGE(_xlfn._xlws.FILTER(F$2:F$1144,F$2:F$1144&lt;&gt;0)),0),Table1[[#This Row],[Age]])</f>
        <v>21</v>
      </c>
      <c r="H33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336" s="6">
        <v>44985</v>
      </c>
      <c r="J336" s="5" t="s">
        <v>59</v>
      </c>
      <c r="K336" s="5" t="s">
        <v>49</v>
      </c>
      <c r="L336" s="7">
        <v>0.06</v>
      </c>
      <c r="M336" s="5">
        <v>1.5</v>
      </c>
      <c r="N336" s="5" t="s">
        <v>33</v>
      </c>
      <c r="O336" s="5">
        <f>Table1[[#This Row],[Progress (%)]]/10*10</f>
        <v>0.06</v>
      </c>
      <c r="P336" s="5">
        <f>Table1[[#This Row],[Progress(Decimal)]]*10+Table1[[#This Row],[Time_Spent (hrs)]]</f>
        <v>2.1</v>
      </c>
      <c r="Q336" s="5" t="s">
        <v>60</v>
      </c>
      <c r="R336" s="5">
        <v>5</v>
      </c>
      <c r="S33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36" s="6">
        <v>44985</v>
      </c>
      <c r="U336" s="6">
        <v>44992</v>
      </c>
      <c r="V336" s="6">
        <v>44999</v>
      </c>
      <c r="W336" s="6">
        <v>45006</v>
      </c>
      <c r="X336" s="6">
        <v>45013</v>
      </c>
      <c r="Y336" s="6">
        <v>45020</v>
      </c>
      <c r="Z336" s="6">
        <v>45027</v>
      </c>
      <c r="AA336" s="8" t="s">
        <v>1426</v>
      </c>
    </row>
    <row r="337" spans="1:27" x14ac:dyDescent="0.25">
      <c r="A337" s="4" t="s">
        <v>2897</v>
      </c>
      <c r="B337" s="5" t="s">
        <v>2898</v>
      </c>
      <c r="C337" s="5" t="s">
        <v>2899</v>
      </c>
      <c r="D337" s="5" t="s">
        <v>29</v>
      </c>
      <c r="E337" s="5" t="s">
        <v>58</v>
      </c>
      <c r="F337" s="5">
        <v>24</v>
      </c>
      <c r="G337" s="5" cm="1">
        <f t="array" ref="G337">IF(OR(Table1[[#This Row],[Age]]=0,ISBLANK(Table1[[#This Row],[Age]])),ROUND(AVERAGE(_xlfn._xlws.FILTER(F$2:F$1144,F$2:F$1144&lt;&gt;0)),0),Table1[[#This Row],[Age]])</f>
        <v>24</v>
      </c>
      <c r="H33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337" s="6">
        <v>44985</v>
      </c>
      <c r="J337" s="5" t="s">
        <v>42</v>
      </c>
      <c r="K337" s="5" t="s">
        <v>43</v>
      </c>
      <c r="L337" s="7">
        <v>0.85</v>
      </c>
      <c r="M337" s="5">
        <v>0.75</v>
      </c>
      <c r="N337" s="5" t="s">
        <v>33</v>
      </c>
      <c r="O337" s="5">
        <f>Table1[[#This Row],[Progress (%)]]/10*10</f>
        <v>0.84999999999999987</v>
      </c>
      <c r="P337" s="5">
        <f>Table1[[#This Row],[Progress(Decimal)]]*10+Table1[[#This Row],[Time_Spent (hrs)]]</f>
        <v>9.2499999999999982</v>
      </c>
      <c r="Q337" s="5" t="s">
        <v>34</v>
      </c>
      <c r="R337" s="5">
        <v>2</v>
      </c>
      <c r="S33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37" s="6">
        <v>44985</v>
      </c>
      <c r="U337" s="6">
        <v>44992</v>
      </c>
      <c r="V337" s="6">
        <v>44999</v>
      </c>
      <c r="W337" s="6">
        <v>45006</v>
      </c>
      <c r="X337" s="6">
        <v>45013</v>
      </c>
      <c r="Y337" s="6">
        <v>45020</v>
      </c>
      <c r="Z337" s="5" t="s">
        <v>36</v>
      </c>
      <c r="AA337" s="8" t="s">
        <v>36</v>
      </c>
    </row>
    <row r="338" spans="1:27" x14ac:dyDescent="0.25">
      <c r="A338" s="4" t="s">
        <v>918</v>
      </c>
      <c r="B338" s="5" t="s">
        <v>919</v>
      </c>
      <c r="C338" s="5" t="s">
        <v>920</v>
      </c>
      <c r="D338" s="5" t="s">
        <v>40</v>
      </c>
      <c r="E338" s="5" t="s">
        <v>58</v>
      </c>
      <c r="F338" s="5">
        <v>33</v>
      </c>
      <c r="G338" s="5" cm="1">
        <f t="array" ref="G338">IF(OR(Table1[[#This Row],[Age]]=0,ISBLANK(Table1[[#This Row],[Age]])),ROUND(AVERAGE(_xlfn._xlws.FILTER(F$2:F$1144,F$2:F$1144&lt;&gt;0)),0),Table1[[#This Row],[Age]])</f>
        <v>33</v>
      </c>
      <c r="H33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338" s="6">
        <v>44986</v>
      </c>
      <c r="J338" s="5" t="s">
        <v>242</v>
      </c>
      <c r="K338" s="5" t="s">
        <v>32</v>
      </c>
      <c r="L338" s="7">
        <v>0.37</v>
      </c>
      <c r="M338" s="5">
        <v>1</v>
      </c>
      <c r="N338" s="5" t="s">
        <v>33</v>
      </c>
      <c r="O338" s="5">
        <f>Table1[[#This Row],[Progress (%)]]/10*10</f>
        <v>0.37</v>
      </c>
      <c r="P338" s="5">
        <f>Table1[[#This Row],[Progress(Decimal)]]*10+Table1[[#This Row],[Time_Spent (hrs)]]</f>
        <v>4.7</v>
      </c>
      <c r="Q338" s="5" t="s">
        <v>60</v>
      </c>
      <c r="R338" s="5">
        <v>5</v>
      </c>
      <c r="S33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38" s="6">
        <v>44986</v>
      </c>
      <c r="U338" s="6">
        <v>44993</v>
      </c>
      <c r="V338" s="6">
        <v>45000</v>
      </c>
      <c r="W338" s="6">
        <v>45007</v>
      </c>
      <c r="X338" s="6">
        <v>45014</v>
      </c>
      <c r="Y338" s="6">
        <v>45021</v>
      </c>
      <c r="Z338" s="5" t="s">
        <v>36</v>
      </c>
      <c r="AA338" s="8" t="s">
        <v>36</v>
      </c>
    </row>
    <row r="339" spans="1:27" x14ac:dyDescent="0.25">
      <c r="A339" s="4" t="s">
        <v>1025</v>
      </c>
      <c r="B339" s="5" t="s">
        <v>1026</v>
      </c>
      <c r="C339" s="5" t="s">
        <v>1027</v>
      </c>
      <c r="D339" s="5" t="s">
        <v>29</v>
      </c>
      <c r="E339" s="5" t="s">
        <v>30</v>
      </c>
      <c r="F339" s="5">
        <v>0</v>
      </c>
      <c r="G339" s="5" cm="1">
        <f t="array" ref="G339">IF(OR(Table1[[#This Row],[Age]]=0,ISBLANK(Table1[[#This Row],[Age]])),ROUND(AVERAGE(_xlfn._xlws.FILTER(F$2:F$1144,F$2:F$1144&lt;&gt;0)),0),Table1[[#This Row],[Age]])</f>
        <v>31</v>
      </c>
      <c r="H33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39" s="6">
        <v>44986</v>
      </c>
      <c r="J339" s="5" t="s">
        <v>89</v>
      </c>
      <c r="K339" s="5" t="s">
        <v>43</v>
      </c>
      <c r="L339" s="7">
        <v>0.05</v>
      </c>
      <c r="M339" s="5">
        <v>0.75</v>
      </c>
      <c r="N339" s="5" t="s">
        <v>33</v>
      </c>
      <c r="O339" s="5">
        <f>Table1[[#This Row],[Progress (%)]]/10*10</f>
        <v>0.05</v>
      </c>
      <c r="P339" s="5">
        <f>Table1[[#This Row],[Progress(Decimal)]]*10+Table1[[#This Row],[Time_Spent (hrs)]]</f>
        <v>1.25</v>
      </c>
      <c r="Q339" s="5" t="s">
        <v>60</v>
      </c>
      <c r="R339" s="5">
        <v>0</v>
      </c>
      <c r="S33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39" s="6">
        <v>44986</v>
      </c>
      <c r="U339" s="6">
        <v>44993</v>
      </c>
      <c r="V339" s="6">
        <v>45000</v>
      </c>
      <c r="W339" s="6">
        <v>45007</v>
      </c>
      <c r="X339" s="6">
        <v>45014</v>
      </c>
      <c r="Y339" s="6">
        <v>45021</v>
      </c>
      <c r="Z339" s="6">
        <v>45028</v>
      </c>
      <c r="AA339" s="8" t="s">
        <v>36</v>
      </c>
    </row>
    <row r="340" spans="1:27" x14ac:dyDescent="0.25">
      <c r="A340" s="4" t="s">
        <v>1396</v>
      </c>
      <c r="B340" s="5" t="s">
        <v>1397</v>
      </c>
      <c r="C340" s="5" t="s">
        <v>1398</v>
      </c>
      <c r="D340" s="5" t="s">
        <v>29</v>
      </c>
      <c r="E340" s="5" t="s">
        <v>41</v>
      </c>
      <c r="F340" s="5">
        <v>0</v>
      </c>
      <c r="G340" s="5" cm="1">
        <f t="array" ref="G340">IF(OR(Table1[[#This Row],[Age]]=0,ISBLANK(Table1[[#This Row],[Age]])),ROUND(AVERAGE(_xlfn._xlws.FILTER(F$2:F$1144,F$2:F$1144&lt;&gt;0)),0),Table1[[#This Row],[Age]])</f>
        <v>31</v>
      </c>
      <c r="H34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40" s="6">
        <v>44986</v>
      </c>
      <c r="J340" s="5" t="s">
        <v>54</v>
      </c>
      <c r="K340" s="5" t="s">
        <v>32</v>
      </c>
      <c r="L340" s="7">
        <v>0.8</v>
      </c>
      <c r="M340" s="5">
        <v>2</v>
      </c>
      <c r="N340" s="5" t="s">
        <v>33</v>
      </c>
      <c r="O340" s="5">
        <f>Table1[[#This Row],[Progress (%)]]/10*10</f>
        <v>0.8</v>
      </c>
      <c r="P340" s="5">
        <f>Table1[[#This Row],[Progress(Decimal)]]*10+Table1[[#This Row],[Time_Spent (hrs)]]</f>
        <v>10</v>
      </c>
      <c r="Q340" s="5" t="s">
        <v>34</v>
      </c>
      <c r="R340" s="5">
        <v>4</v>
      </c>
      <c r="S34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40" s="6">
        <v>44986</v>
      </c>
      <c r="U340" s="6">
        <v>44993</v>
      </c>
      <c r="V340" s="6">
        <v>45000</v>
      </c>
      <c r="W340" s="6">
        <v>45007</v>
      </c>
      <c r="X340" s="6">
        <v>45014</v>
      </c>
      <c r="Y340" s="6">
        <v>45021</v>
      </c>
      <c r="Z340" s="5" t="s">
        <v>36</v>
      </c>
      <c r="AA340" s="8" t="s">
        <v>36</v>
      </c>
    </row>
    <row r="341" spans="1:27" x14ac:dyDescent="0.25">
      <c r="A341" s="4" t="s">
        <v>90</v>
      </c>
      <c r="B341" s="5" t="s">
        <v>91</v>
      </c>
      <c r="C341" s="5" t="s">
        <v>92</v>
      </c>
      <c r="D341" s="5" t="s">
        <v>40</v>
      </c>
      <c r="E341" s="5" t="s">
        <v>41</v>
      </c>
      <c r="F341" s="5">
        <v>0</v>
      </c>
      <c r="G341" s="5" cm="1">
        <f t="array" ref="G341">IF(OR(Table1[[#This Row],[Age]]=0,ISBLANK(Table1[[#This Row],[Age]])),ROUND(AVERAGE(_xlfn._xlws.FILTER(F$2:F$1144,F$2:F$1144&lt;&gt;0)),0),Table1[[#This Row],[Age]])</f>
        <v>31</v>
      </c>
      <c r="H34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41" s="6">
        <v>44987</v>
      </c>
      <c r="J341" s="5" t="s">
        <v>59</v>
      </c>
      <c r="K341" s="5" t="s">
        <v>49</v>
      </c>
      <c r="L341" s="7">
        <v>0.56999999999999995</v>
      </c>
      <c r="M341" s="5">
        <v>2</v>
      </c>
      <c r="N341" s="5" t="s">
        <v>44</v>
      </c>
      <c r="O341" s="5">
        <f>Table1[[#This Row],[Progress (%)]]/10*10</f>
        <v>0.56999999999999995</v>
      </c>
      <c r="P341" s="5">
        <f>Table1[[#This Row],[Progress(Decimal)]]*10+Table1[[#This Row],[Time_Spent (hrs)]]</f>
        <v>7.6999999999999993</v>
      </c>
      <c r="Q341" s="5" t="s">
        <v>34</v>
      </c>
      <c r="R341" s="5">
        <v>1</v>
      </c>
      <c r="S34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341" s="6">
        <v>44987</v>
      </c>
      <c r="U341" s="6">
        <v>44994</v>
      </c>
      <c r="V341" s="6">
        <v>45001</v>
      </c>
      <c r="W341" s="6">
        <v>45008</v>
      </c>
      <c r="X341" s="6">
        <v>45015</v>
      </c>
      <c r="Y341" s="6">
        <v>45022</v>
      </c>
      <c r="Z341" s="5" t="s">
        <v>36</v>
      </c>
      <c r="AA341" s="8" t="s">
        <v>36</v>
      </c>
    </row>
    <row r="342" spans="1:27" x14ac:dyDescent="0.25">
      <c r="A342" s="4" t="s">
        <v>707</v>
      </c>
      <c r="B342" s="5" t="s">
        <v>708</v>
      </c>
      <c r="C342" s="5" t="s">
        <v>709</v>
      </c>
      <c r="D342" s="5" t="s">
        <v>29</v>
      </c>
      <c r="E342" s="5" t="s">
        <v>58</v>
      </c>
      <c r="F342" s="5">
        <v>26</v>
      </c>
      <c r="G342" s="5" cm="1">
        <f t="array" ref="G342">IF(OR(Table1[[#This Row],[Age]]=0,ISBLANK(Table1[[#This Row],[Age]])),ROUND(AVERAGE(_xlfn._xlws.FILTER(F$2:F$1144,F$2:F$1144&lt;&gt;0)),0),Table1[[#This Row],[Age]])</f>
        <v>26</v>
      </c>
      <c r="H34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342" s="6">
        <v>44987</v>
      </c>
      <c r="J342" s="5" t="s">
        <v>78</v>
      </c>
      <c r="K342" s="5" t="s">
        <v>49</v>
      </c>
      <c r="L342" s="7">
        <v>0.46</v>
      </c>
      <c r="M342" s="5">
        <v>2</v>
      </c>
      <c r="N342" s="5" t="s">
        <v>33</v>
      </c>
      <c r="O342" s="5">
        <f>Table1[[#This Row],[Progress (%)]]/10*10</f>
        <v>0.45999999999999996</v>
      </c>
      <c r="P342" s="5">
        <f>Table1[[#This Row],[Progress(Decimal)]]*10+Table1[[#This Row],[Time_Spent (hrs)]]</f>
        <v>6.6</v>
      </c>
      <c r="Q342" s="5" t="s">
        <v>34</v>
      </c>
      <c r="R342" s="5">
        <v>1</v>
      </c>
      <c r="S34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42" s="6">
        <v>44987</v>
      </c>
      <c r="U342" s="6">
        <v>44994</v>
      </c>
      <c r="V342" s="5" t="s">
        <v>36</v>
      </c>
      <c r="W342" s="5" t="s">
        <v>36</v>
      </c>
      <c r="X342" s="5" t="s">
        <v>36</v>
      </c>
      <c r="Y342" s="5" t="s">
        <v>36</v>
      </c>
      <c r="Z342" s="5" t="s">
        <v>36</v>
      </c>
      <c r="AA342" s="8" t="s">
        <v>36</v>
      </c>
    </row>
    <row r="343" spans="1:27" x14ac:dyDescent="0.25">
      <c r="A343" s="4" t="s">
        <v>96</v>
      </c>
      <c r="B343" s="5" t="s">
        <v>97</v>
      </c>
      <c r="C343" s="5" t="s">
        <v>98</v>
      </c>
      <c r="D343" s="5" t="s">
        <v>40</v>
      </c>
      <c r="E343" s="5" t="s">
        <v>30</v>
      </c>
      <c r="F343" s="5">
        <v>0</v>
      </c>
      <c r="G343" s="5" cm="1">
        <f t="array" ref="G343">IF(OR(Table1[[#This Row],[Age]]=0,ISBLANK(Table1[[#This Row],[Age]])),ROUND(AVERAGE(_xlfn._xlws.FILTER(F$2:F$1144,F$2:F$1144&lt;&gt;0)),0),Table1[[#This Row],[Age]])</f>
        <v>31</v>
      </c>
      <c r="H34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43" s="6">
        <v>44990</v>
      </c>
      <c r="J343" s="5" t="s">
        <v>73</v>
      </c>
      <c r="K343" s="5" t="s">
        <v>43</v>
      </c>
      <c r="L343" s="7">
        <v>0.24</v>
      </c>
      <c r="M343" s="5">
        <v>2</v>
      </c>
      <c r="N343" s="5" t="s">
        <v>33</v>
      </c>
      <c r="O343" s="5">
        <f>Table1[[#This Row],[Progress (%)]]/10*10</f>
        <v>0.24</v>
      </c>
      <c r="P343" s="5">
        <f>Table1[[#This Row],[Progress(Decimal)]]*10+Table1[[#This Row],[Time_Spent (hrs)]]</f>
        <v>4.4000000000000004</v>
      </c>
      <c r="Q343" s="5" t="s">
        <v>60</v>
      </c>
      <c r="R343" s="5">
        <v>1</v>
      </c>
      <c r="S34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43" s="6">
        <v>44990</v>
      </c>
      <c r="U343" s="6">
        <v>44997</v>
      </c>
      <c r="V343" s="6">
        <v>45004</v>
      </c>
      <c r="W343" s="6">
        <v>45011</v>
      </c>
      <c r="X343" s="5" t="s">
        <v>36</v>
      </c>
      <c r="Y343" s="5" t="s">
        <v>36</v>
      </c>
      <c r="Z343" s="5" t="s">
        <v>36</v>
      </c>
      <c r="AA343" s="8" t="s">
        <v>36</v>
      </c>
    </row>
    <row r="344" spans="1:27" x14ac:dyDescent="0.25">
      <c r="A344" s="4" t="s">
        <v>2459</v>
      </c>
      <c r="B344" s="5" t="s">
        <v>2460</v>
      </c>
      <c r="C344" s="5" t="s">
        <v>2461</v>
      </c>
      <c r="D344" s="5" t="s">
        <v>40</v>
      </c>
      <c r="E344" s="5" t="s">
        <v>58</v>
      </c>
      <c r="F344" s="5">
        <v>0</v>
      </c>
      <c r="G344" s="5" cm="1">
        <f t="array" ref="G344">IF(OR(Table1[[#This Row],[Age]]=0,ISBLANK(Table1[[#This Row],[Age]])),ROUND(AVERAGE(_xlfn._xlws.FILTER(F$2:F$1144,F$2:F$1144&lt;&gt;0)),0),Table1[[#This Row],[Age]])</f>
        <v>31</v>
      </c>
      <c r="H34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44" s="6">
        <v>44990</v>
      </c>
      <c r="J344" s="5" t="s">
        <v>64</v>
      </c>
      <c r="K344" s="5" t="s">
        <v>65</v>
      </c>
      <c r="L344" s="7">
        <v>0.61</v>
      </c>
      <c r="M344" s="5">
        <v>1.5</v>
      </c>
      <c r="N344" s="5" t="s">
        <v>33</v>
      </c>
      <c r="O344" s="5">
        <f>Table1[[#This Row],[Progress (%)]]/10*10</f>
        <v>0.61</v>
      </c>
      <c r="P344" s="5">
        <f>Table1[[#This Row],[Progress(Decimal)]]*10+Table1[[#This Row],[Time_Spent (hrs)]]</f>
        <v>7.6</v>
      </c>
      <c r="Q344" s="5" t="s">
        <v>34</v>
      </c>
      <c r="R344" s="5">
        <v>2</v>
      </c>
      <c r="S34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44" s="6">
        <v>44990</v>
      </c>
      <c r="U344" s="5" t="s">
        <v>36</v>
      </c>
      <c r="V344" s="5" t="s">
        <v>36</v>
      </c>
      <c r="W344" s="5" t="s">
        <v>36</v>
      </c>
      <c r="X344" s="5" t="s">
        <v>36</v>
      </c>
      <c r="Y344" s="5" t="s">
        <v>36</v>
      </c>
      <c r="Z344" s="5" t="s">
        <v>36</v>
      </c>
      <c r="AA344" s="8" t="s">
        <v>36</v>
      </c>
    </row>
    <row r="345" spans="1:27" x14ac:dyDescent="0.25">
      <c r="A345" s="4" t="s">
        <v>454</v>
      </c>
      <c r="B345" s="5" t="s">
        <v>455</v>
      </c>
      <c r="C345" s="5" t="s">
        <v>456</v>
      </c>
      <c r="D345" s="5" t="s">
        <v>29</v>
      </c>
      <c r="E345" s="5" t="s">
        <v>88</v>
      </c>
      <c r="F345" s="5">
        <v>0</v>
      </c>
      <c r="G345" s="5" cm="1">
        <f t="array" ref="G345">IF(OR(Table1[[#This Row],[Age]]=0,ISBLANK(Table1[[#This Row],[Age]])),ROUND(AVERAGE(_xlfn._xlws.FILTER(F$2:F$1144,F$2:F$1144&lt;&gt;0)),0),Table1[[#This Row],[Age]])</f>
        <v>31</v>
      </c>
      <c r="H34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45" s="6">
        <v>44991</v>
      </c>
      <c r="J345" s="5" t="s">
        <v>105</v>
      </c>
      <c r="K345" s="5" t="s">
        <v>65</v>
      </c>
      <c r="L345" s="7">
        <v>0.63</v>
      </c>
      <c r="M345" s="5">
        <v>2</v>
      </c>
      <c r="N345" s="5" t="s">
        <v>44</v>
      </c>
      <c r="O345" s="5">
        <f>Table1[[#This Row],[Progress (%)]]/10*10</f>
        <v>0.63</v>
      </c>
      <c r="P345" s="5">
        <f>Table1[[#This Row],[Progress(Decimal)]]*10+Table1[[#This Row],[Time_Spent (hrs)]]</f>
        <v>8.3000000000000007</v>
      </c>
      <c r="Q345" s="5" t="s">
        <v>34</v>
      </c>
      <c r="R345" s="5">
        <v>1</v>
      </c>
      <c r="S34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345" s="6">
        <v>44991</v>
      </c>
      <c r="U345" s="6">
        <v>44998</v>
      </c>
      <c r="V345" s="6">
        <v>45005</v>
      </c>
      <c r="W345" s="6">
        <v>45012</v>
      </c>
      <c r="X345" s="6">
        <v>45019</v>
      </c>
      <c r="Y345" s="6">
        <v>45026</v>
      </c>
      <c r="Z345" s="6">
        <v>45033</v>
      </c>
      <c r="AA345" s="8" t="s">
        <v>457</v>
      </c>
    </row>
    <row r="346" spans="1:27" x14ac:dyDescent="0.25">
      <c r="A346" s="4" t="s">
        <v>790</v>
      </c>
      <c r="B346" s="5" t="s">
        <v>791</v>
      </c>
      <c r="C346" s="5" t="s">
        <v>792</v>
      </c>
      <c r="D346" s="5" t="s">
        <v>40</v>
      </c>
      <c r="E346" s="5" t="s">
        <v>30</v>
      </c>
      <c r="F346" s="5">
        <v>23</v>
      </c>
      <c r="G346" s="5" cm="1">
        <f t="array" ref="G346">IF(OR(Table1[[#This Row],[Age]]=0,ISBLANK(Table1[[#This Row],[Age]])),ROUND(AVERAGE(_xlfn._xlws.FILTER(F$2:F$1144,F$2:F$1144&lt;&gt;0)),0),Table1[[#This Row],[Age]])</f>
        <v>23</v>
      </c>
      <c r="H34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346" s="6">
        <v>44991</v>
      </c>
      <c r="J346" s="5" t="s">
        <v>54</v>
      </c>
      <c r="K346" s="5" t="s">
        <v>32</v>
      </c>
      <c r="L346" s="7">
        <v>0.78</v>
      </c>
      <c r="M346" s="5">
        <v>2</v>
      </c>
      <c r="N346" s="5" t="s">
        <v>33</v>
      </c>
      <c r="O346" s="5">
        <f>Table1[[#This Row],[Progress (%)]]/10*10</f>
        <v>0.78</v>
      </c>
      <c r="P346" s="5">
        <f>Table1[[#This Row],[Progress(Decimal)]]*10+Table1[[#This Row],[Time_Spent (hrs)]]</f>
        <v>9.8000000000000007</v>
      </c>
      <c r="Q346" s="5" t="s">
        <v>34</v>
      </c>
      <c r="R346" s="5">
        <v>4</v>
      </c>
      <c r="S34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46" s="6">
        <v>44991</v>
      </c>
      <c r="U346" s="6">
        <v>44998</v>
      </c>
      <c r="V346" s="5" t="s">
        <v>36</v>
      </c>
      <c r="W346" s="5" t="s">
        <v>36</v>
      </c>
      <c r="X346" s="5" t="s">
        <v>36</v>
      </c>
      <c r="Y346" s="5" t="s">
        <v>36</v>
      </c>
      <c r="Z346" s="5" t="s">
        <v>36</v>
      </c>
      <c r="AA346" s="8" t="s">
        <v>36</v>
      </c>
    </row>
    <row r="347" spans="1:27" x14ac:dyDescent="0.25">
      <c r="A347" s="4" t="s">
        <v>735</v>
      </c>
      <c r="B347" s="5" t="s">
        <v>736</v>
      </c>
      <c r="C347" s="5" t="s">
        <v>737</v>
      </c>
      <c r="D347" s="5" t="s">
        <v>40</v>
      </c>
      <c r="E347" s="5" t="s">
        <v>41</v>
      </c>
      <c r="F347" s="5"/>
      <c r="G347" s="5" cm="1">
        <f t="array" ref="G347">IF(OR(Table1[[#This Row],[Age]]=0,ISBLANK(Table1[[#This Row],[Age]])),ROUND(AVERAGE(_xlfn._xlws.FILTER(F$2:F$1144,F$2:F$1144&lt;&gt;0)),0),Table1[[#This Row],[Age]])</f>
        <v>31</v>
      </c>
      <c r="H34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47" s="6">
        <v>44993</v>
      </c>
      <c r="J347" s="5" t="s">
        <v>54</v>
      </c>
      <c r="K347" s="5" t="s">
        <v>32</v>
      </c>
      <c r="L347" s="7">
        <v>0.59</v>
      </c>
      <c r="M347" s="5">
        <v>1.5</v>
      </c>
      <c r="N347" s="5" t="s">
        <v>33</v>
      </c>
      <c r="O347" s="5">
        <f>Table1[[#This Row],[Progress (%)]]/10*10</f>
        <v>0.59</v>
      </c>
      <c r="P347" s="5">
        <f>Table1[[#This Row],[Progress(Decimal)]]*10+Table1[[#This Row],[Time_Spent (hrs)]]</f>
        <v>7.3999999999999995</v>
      </c>
      <c r="Q347" s="5" t="s">
        <v>34</v>
      </c>
      <c r="R347" s="5">
        <v>3</v>
      </c>
      <c r="S34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47" s="6">
        <v>44993</v>
      </c>
      <c r="U347" s="6">
        <v>45000</v>
      </c>
      <c r="V347" s="6">
        <v>45007</v>
      </c>
      <c r="W347" s="6">
        <v>45014</v>
      </c>
      <c r="X347" s="6">
        <v>45021</v>
      </c>
      <c r="Y347" s="6">
        <v>45028</v>
      </c>
      <c r="Z347" s="5" t="s">
        <v>36</v>
      </c>
      <c r="AA347" s="8" t="s">
        <v>36</v>
      </c>
    </row>
    <row r="348" spans="1:27" x14ac:dyDescent="0.25">
      <c r="A348" s="4" t="s">
        <v>2190</v>
      </c>
      <c r="B348" s="5" t="s">
        <v>2191</v>
      </c>
      <c r="C348" s="5" t="s">
        <v>2192</v>
      </c>
      <c r="D348" s="5" t="s">
        <v>40</v>
      </c>
      <c r="E348" s="5" t="s">
        <v>58</v>
      </c>
      <c r="F348" s="5">
        <v>32</v>
      </c>
      <c r="G348" s="5" cm="1">
        <f t="array" ref="G348">IF(OR(Table1[[#This Row],[Age]]=0,ISBLANK(Table1[[#This Row],[Age]])),ROUND(AVERAGE(_xlfn._xlws.FILTER(F$2:F$1144,F$2:F$1144&lt;&gt;0)),0),Table1[[#This Row],[Age]])</f>
        <v>32</v>
      </c>
      <c r="H34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348" s="6">
        <v>44993</v>
      </c>
      <c r="J348" s="5" t="s">
        <v>42</v>
      </c>
      <c r="K348" s="5" t="s">
        <v>43</v>
      </c>
      <c r="L348" s="7">
        <v>0.34</v>
      </c>
      <c r="M348" s="5">
        <v>2</v>
      </c>
      <c r="N348" s="5" t="s">
        <v>33</v>
      </c>
      <c r="O348" s="5">
        <f>Table1[[#This Row],[Progress (%)]]/10*10</f>
        <v>0.34</v>
      </c>
      <c r="P348" s="5">
        <f>Table1[[#This Row],[Progress(Decimal)]]*10+Table1[[#This Row],[Time_Spent (hrs)]]</f>
        <v>5.4</v>
      </c>
      <c r="Q348" s="5" t="s">
        <v>34</v>
      </c>
      <c r="R348" s="5">
        <v>2</v>
      </c>
      <c r="S34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48" s="6">
        <v>44993</v>
      </c>
      <c r="U348" s="6">
        <v>45000</v>
      </c>
      <c r="V348" s="6">
        <v>45007</v>
      </c>
      <c r="W348" s="6">
        <v>45014</v>
      </c>
      <c r="X348" s="5" t="s">
        <v>36</v>
      </c>
      <c r="Y348" s="5" t="s">
        <v>36</v>
      </c>
      <c r="Z348" s="5" t="s">
        <v>36</v>
      </c>
      <c r="AA348" s="8" t="s">
        <v>36</v>
      </c>
    </row>
    <row r="349" spans="1:27" x14ac:dyDescent="0.25">
      <c r="A349" s="4" t="s">
        <v>3379</v>
      </c>
      <c r="B349" s="5" t="s">
        <v>3380</v>
      </c>
      <c r="C349" s="5" t="s">
        <v>3381</v>
      </c>
      <c r="D349" s="5" t="s">
        <v>40</v>
      </c>
      <c r="E349" s="5" t="s">
        <v>58</v>
      </c>
      <c r="F349" s="5">
        <v>0</v>
      </c>
      <c r="G349" s="5" cm="1">
        <f t="array" ref="G349">IF(OR(Table1[[#This Row],[Age]]=0,ISBLANK(Table1[[#This Row],[Age]])),ROUND(AVERAGE(_xlfn._xlws.FILTER(F$2:F$1144,F$2:F$1144&lt;&gt;0)),0),Table1[[#This Row],[Age]])</f>
        <v>31</v>
      </c>
      <c r="H34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49" s="6">
        <v>44994</v>
      </c>
      <c r="J349" s="5" t="s">
        <v>89</v>
      </c>
      <c r="K349" s="5" t="s">
        <v>43</v>
      </c>
      <c r="L349" s="7">
        <v>0.02</v>
      </c>
      <c r="M349" s="5">
        <v>2</v>
      </c>
      <c r="N349" s="5" t="s">
        <v>33</v>
      </c>
      <c r="O349" s="5">
        <f>Table1[[#This Row],[Progress (%)]]/10*10</f>
        <v>0.02</v>
      </c>
      <c r="P349" s="5">
        <f>Table1[[#This Row],[Progress(Decimal)]]*10+Table1[[#This Row],[Time_Spent (hrs)]]</f>
        <v>2.2000000000000002</v>
      </c>
      <c r="Q349" s="5" t="s">
        <v>60</v>
      </c>
      <c r="R349" s="5">
        <v>4</v>
      </c>
      <c r="S34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49" s="6">
        <v>44994</v>
      </c>
      <c r="U349" s="6">
        <v>45001</v>
      </c>
      <c r="V349" s="5" t="s">
        <v>36</v>
      </c>
      <c r="W349" s="5" t="s">
        <v>36</v>
      </c>
      <c r="X349" s="5" t="s">
        <v>36</v>
      </c>
      <c r="Y349" s="5" t="s">
        <v>36</v>
      </c>
      <c r="Z349" s="5" t="s">
        <v>36</v>
      </c>
      <c r="AA349" s="8" t="s">
        <v>36</v>
      </c>
    </row>
    <row r="350" spans="1:27" x14ac:dyDescent="0.25">
      <c r="A350" s="4" t="s">
        <v>1178</v>
      </c>
      <c r="B350" s="5" t="s">
        <v>1179</v>
      </c>
      <c r="C350" s="5" t="s">
        <v>1180</v>
      </c>
      <c r="D350" s="5" t="s">
        <v>29</v>
      </c>
      <c r="E350" s="5" t="s">
        <v>88</v>
      </c>
      <c r="F350" s="5"/>
      <c r="G350" s="5" cm="1">
        <f t="array" ref="G350">IF(OR(Table1[[#This Row],[Age]]=0,ISBLANK(Table1[[#This Row],[Age]])),ROUND(AVERAGE(_xlfn._xlws.FILTER(F$2:F$1144,F$2:F$1144&lt;&gt;0)),0),Table1[[#This Row],[Age]])</f>
        <v>31</v>
      </c>
      <c r="H35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50" s="6">
        <v>44995</v>
      </c>
      <c r="J350" s="5" t="s">
        <v>42</v>
      </c>
      <c r="K350" s="5" t="s">
        <v>43</v>
      </c>
      <c r="L350" s="7">
        <v>0.45</v>
      </c>
      <c r="M350" s="5">
        <v>1.5</v>
      </c>
      <c r="N350" s="5" t="s">
        <v>33</v>
      </c>
      <c r="O350" s="5">
        <f>Table1[[#This Row],[Progress (%)]]/10*10</f>
        <v>0.44999999999999996</v>
      </c>
      <c r="P350" s="5">
        <f>Table1[[#This Row],[Progress(Decimal)]]*10+Table1[[#This Row],[Time_Spent (hrs)]]</f>
        <v>6</v>
      </c>
      <c r="Q350" s="5" t="s">
        <v>34</v>
      </c>
      <c r="R350" s="5">
        <v>2</v>
      </c>
      <c r="S35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50" s="6">
        <v>44995</v>
      </c>
      <c r="U350" s="6">
        <v>45002</v>
      </c>
      <c r="V350" s="6">
        <v>45009</v>
      </c>
      <c r="W350" s="5" t="s">
        <v>36</v>
      </c>
      <c r="X350" s="5" t="s">
        <v>36</v>
      </c>
      <c r="Y350" s="5" t="s">
        <v>36</v>
      </c>
      <c r="Z350" s="5" t="s">
        <v>36</v>
      </c>
      <c r="AA350" s="8" t="s">
        <v>36</v>
      </c>
    </row>
    <row r="351" spans="1:27" x14ac:dyDescent="0.25">
      <c r="A351" s="4" t="s">
        <v>1489</v>
      </c>
      <c r="B351" s="5" t="s">
        <v>1490</v>
      </c>
      <c r="C351" s="5" t="s">
        <v>1491</v>
      </c>
      <c r="D351" s="5" t="s">
        <v>40</v>
      </c>
      <c r="E351" s="5" t="s">
        <v>88</v>
      </c>
      <c r="F351" s="5"/>
      <c r="G351" s="5" cm="1">
        <f t="array" ref="G351">IF(OR(Table1[[#This Row],[Age]]=0,ISBLANK(Table1[[#This Row],[Age]])),ROUND(AVERAGE(_xlfn._xlws.FILTER(F$2:F$1144,F$2:F$1144&lt;&gt;0)),0),Table1[[#This Row],[Age]])</f>
        <v>31</v>
      </c>
      <c r="H35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51" s="6">
        <v>44998</v>
      </c>
      <c r="J351" s="5" t="s">
        <v>143</v>
      </c>
      <c r="K351" s="5" t="s">
        <v>125</v>
      </c>
      <c r="L351" s="7">
        <v>0.56999999999999995</v>
      </c>
      <c r="M351" s="5">
        <v>1.5</v>
      </c>
      <c r="N351" s="5" t="s">
        <v>44</v>
      </c>
      <c r="O351" s="5">
        <f>Table1[[#This Row],[Progress (%)]]/10*10</f>
        <v>0.56999999999999995</v>
      </c>
      <c r="P351" s="5">
        <f>Table1[[#This Row],[Progress(Decimal)]]*10+Table1[[#This Row],[Time_Spent (hrs)]]</f>
        <v>7.1999999999999993</v>
      </c>
      <c r="Q351" s="5" t="s">
        <v>34</v>
      </c>
      <c r="R351" s="5">
        <v>0</v>
      </c>
      <c r="S35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351" s="6">
        <v>44998</v>
      </c>
      <c r="U351" s="6">
        <v>45005</v>
      </c>
      <c r="V351" s="6">
        <v>45012</v>
      </c>
      <c r="W351" s="6">
        <v>45019</v>
      </c>
      <c r="X351" s="5" t="s">
        <v>36</v>
      </c>
      <c r="Y351" s="5" t="s">
        <v>36</v>
      </c>
      <c r="Z351" s="5" t="s">
        <v>36</v>
      </c>
      <c r="AA351" s="8" t="s">
        <v>36</v>
      </c>
    </row>
    <row r="352" spans="1:27" x14ac:dyDescent="0.25">
      <c r="A352" s="4" t="s">
        <v>2342</v>
      </c>
      <c r="B352" s="5" t="s">
        <v>2343</v>
      </c>
      <c r="C352" s="5" t="s">
        <v>2344</v>
      </c>
      <c r="D352" s="5" t="s">
        <v>29</v>
      </c>
      <c r="E352" s="5" t="s">
        <v>58</v>
      </c>
      <c r="F352" s="5"/>
      <c r="G352" s="5" cm="1">
        <f t="array" ref="G352">IF(OR(Table1[[#This Row],[Age]]=0,ISBLANK(Table1[[#This Row],[Age]])),ROUND(AVERAGE(_xlfn._xlws.FILTER(F$2:F$1144,F$2:F$1144&lt;&gt;0)),0),Table1[[#This Row],[Age]])</f>
        <v>31</v>
      </c>
      <c r="H35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52" s="6">
        <v>44998</v>
      </c>
      <c r="J352" s="5" t="s">
        <v>42</v>
      </c>
      <c r="K352" s="5" t="s">
        <v>43</v>
      </c>
      <c r="L352" s="7">
        <v>0.14000000000000001</v>
      </c>
      <c r="M352" s="5">
        <v>1.5</v>
      </c>
      <c r="N352" s="5" t="s">
        <v>44</v>
      </c>
      <c r="O352" s="5">
        <f>Table1[[#This Row],[Progress (%)]]/10*10</f>
        <v>0.14000000000000001</v>
      </c>
      <c r="P352" s="5">
        <f>Table1[[#This Row],[Progress(Decimal)]]*10+Table1[[#This Row],[Time_Spent (hrs)]]</f>
        <v>2.9000000000000004</v>
      </c>
      <c r="Q352" s="5" t="s">
        <v>60</v>
      </c>
      <c r="R352" s="5">
        <v>2</v>
      </c>
      <c r="S352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352" s="6">
        <v>44998</v>
      </c>
      <c r="U352" s="6">
        <v>45005</v>
      </c>
      <c r="V352" s="6">
        <v>45012</v>
      </c>
      <c r="W352" s="5" t="s">
        <v>36</v>
      </c>
      <c r="X352" s="5" t="s">
        <v>36</v>
      </c>
      <c r="Y352" s="5" t="s">
        <v>36</v>
      </c>
      <c r="Z352" s="5" t="s">
        <v>36</v>
      </c>
      <c r="AA352" s="8" t="s">
        <v>36</v>
      </c>
    </row>
    <row r="353" spans="1:27" x14ac:dyDescent="0.25">
      <c r="A353" s="4" t="s">
        <v>61</v>
      </c>
      <c r="B353" s="5" t="s">
        <v>62</v>
      </c>
      <c r="C353" s="5" t="s">
        <v>63</v>
      </c>
      <c r="D353" s="5" t="s">
        <v>29</v>
      </c>
      <c r="E353" s="5" t="s">
        <v>30</v>
      </c>
      <c r="F353" s="5">
        <v>26</v>
      </c>
      <c r="G353" s="5" cm="1">
        <f t="array" ref="G353">IF(OR(Table1[[#This Row],[Age]]=0,ISBLANK(Table1[[#This Row],[Age]])),ROUND(AVERAGE(_xlfn._xlws.FILTER(F$2:F$1144,F$2:F$1144&lt;&gt;0)),0),Table1[[#This Row],[Age]])</f>
        <v>26</v>
      </c>
      <c r="H35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353" s="6">
        <v>44999</v>
      </c>
      <c r="J353" s="5" t="s">
        <v>64</v>
      </c>
      <c r="K353" s="5" t="s">
        <v>65</v>
      </c>
      <c r="L353" s="7">
        <v>0.98</v>
      </c>
      <c r="M353" s="5">
        <v>1</v>
      </c>
      <c r="N353" s="5" t="s">
        <v>44</v>
      </c>
      <c r="O353" s="5">
        <f>Table1[[#This Row],[Progress (%)]]/10*10</f>
        <v>0.98</v>
      </c>
      <c r="P353" s="5">
        <f>Table1[[#This Row],[Progress(Decimal)]]*10+Table1[[#This Row],[Time_Spent (hrs)]]</f>
        <v>10.8</v>
      </c>
      <c r="Q353" s="5" t="s">
        <v>34</v>
      </c>
      <c r="R353" s="5">
        <v>6</v>
      </c>
      <c r="S35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353" s="6">
        <v>44999</v>
      </c>
      <c r="U353" s="6">
        <v>45006</v>
      </c>
      <c r="V353" s="6">
        <v>45013</v>
      </c>
      <c r="W353" s="6">
        <v>45020</v>
      </c>
      <c r="X353" s="5" t="s">
        <v>36</v>
      </c>
      <c r="Y353" s="5" t="s">
        <v>36</v>
      </c>
      <c r="Z353" s="5" t="s">
        <v>36</v>
      </c>
      <c r="AA353" s="8" t="s">
        <v>36</v>
      </c>
    </row>
    <row r="354" spans="1:27" x14ac:dyDescent="0.25">
      <c r="A354" s="4" t="s">
        <v>998</v>
      </c>
      <c r="B354" s="5" t="s">
        <v>999</v>
      </c>
      <c r="C354" s="5" t="s">
        <v>1000</v>
      </c>
      <c r="D354" s="5" t="s">
        <v>29</v>
      </c>
      <c r="E354" s="5" t="s">
        <v>41</v>
      </c>
      <c r="F354" s="5">
        <v>19</v>
      </c>
      <c r="G354" s="5" cm="1">
        <f t="array" ref="G354">IF(OR(Table1[[#This Row],[Age]]=0,ISBLANK(Table1[[#This Row],[Age]])),ROUND(AVERAGE(_xlfn._xlws.FILTER(F$2:F$1144,F$2:F$1144&lt;&gt;0)),0),Table1[[#This Row],[Age]])</f>
        <v>19</v>
      </c>
      <c r="H35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354" s="6">
        <v>44999</v>
      </c>
      <c r="J354" s="5" t="s">
        <v>124</v>
      </c>
      <c r="K354" s="5" t="s">
        <v>125</v>
      </c>
      <c r="L354" s="7">
        <v>0.72</v>
      </c>
      <c r="M354" s="5">
        <v>2</v>
      </c>
      <c r="N354" s="5" t="s">
        <v>33</v>
      </c>
      <c r="O354" s="5">
        <f>Table1[[#This Row],[Progress (%)]]/10*10</f>
        <v>0.72</v>
      </c>
      <c r="P354" s="5">
        <f>Table1[[#This Row],[Progress(Decimal)]]*10+Table1[[#This Row],[Time_Spent (hrs)]]</f>
        <v>9.1999999999999993</v>
      </c>
      <c r="Q354" s="5" t="s">
        <v>34</v>
      </c>
      <c r="R354" s="5">
        <v>5</v>
      </c>
      <c r="S35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54" s="6">
        <v>44999</v>
      </c>
      <c r="U354" s="6">
        <v>45006</v>
      </c>
      <c r="V354" s="6">
        <v>45013</v>
      </c>
      <c r="W354" s="5" t="s">
        <v>36</v>
      </c>
      <c r="X354" s="5" t="s">
        <v>36</v>
      </c>
      <c r="Y354" s="5" t="s">
        <v>36</v>
      </c>
      <c r="Z354" s="5" t="s">
        <v>36</v>
      </c>
      <c r="AA354" s="8" t="s">
        <v>36</v>
      </c>
    </row>
    <row r="355" spans="1:27" x14ac:dyDescent="0.25">
      <c r="A355" s="4" t="s">
        <v>2444</v>
      </c>
      <c r="B355" s="5" t="s">
        <v>2445</v>
      </c>
      <c r="C355" s="5" t="s">
        <v>2446</v>
      </c>
      <c r="D355" s="5" t="s">
        <v>40</v>
      </c>
      <c r="E355" s="5" t="s">
        <v>30</v>
      </c>
      <c r="F355" s="5">
        <v>20</v>
      </c>
      <c r="G355" s="5" cm="1">
        <f t="array" ref="G355">IF(OR(Table1[[#This Row],[Age]]=0,ISBLANK(Table1[[#This Row],[Age]])),ROUND(AVERAGE(_xlfn._xlws.FILTER(F$2:F$1144,F$2:F$1144&lt;&gt;0)),0),Table1[[#This Row],[Age]])</f>
        <v>20</v>
      </c>
      <c r="H35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355" s="6">
        <v>44999</v>
      </c>
      <c r="J355" s="5" t="s">
        <v>42</v>
      </c>
      <c r="K355" s="5" t="s">
        <v>43</v>
      </c>
      <c r="L355" s="7">
        <v>0.59</v>
      </c>
      <c r="M355" s="5">
        <v>2</v>
      </c>
      <c r="N355" s="5" t="s">
        <v>44</v>
      </c>
      <c r="O355" s="5">
        <f>Table1[[#This Row],[Progress (%)]]/10*10</f>
        <v>0.59</v>
      </c>
      <c r="P355" s="5">
        <f>Table1[[#This Row],[Progress(Decimal)]]*10+Table1[[#This Row],[Time_Spent (hrs)]]</f>
        <v>7.8999999999999995</v>
      </c>
      <c r="Q355" s="5" t="s">
        <v>34</v>
      </c>
      <c r="R355" s="5">
        <v>4</v>
      </c>
      <c r="S35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355" s="6">
        <v>44999</v>
      </c>
      <c r="U355" s="6">
        <v>45006</v>
      </c>
      <c r="V355" s="6">
        <v>45013</v>
      </c>
      <c r="W355" s="6">
        <v>45020</v>
      </c>
      <c r="X355" s="6">
        <v>45027</v>
      </c>
      <c r="Y355" s="6">
        <v>45034</v>
      </c>
      <c r="Z355" s="5" t="s">
        <v>36</v>
      </c>
      <c r="AA355" s="8" t="s">
        <v>36</v>
      </c>
    </row>
    <row r="356" spans="1:27" x14ac:dyDescent="0.25">
      <c r="A356" s="4" t="s">
        <v>3508</v>
      </c>
      <c r="B356" s="5" t="s">
        <v>3509</v>
      </c>
      <c r="C356" s="5" t="s">
        <v>3510</v>
      </c>
      <c r="D356" s="5" t="s">
        <v>29</v>
      </c>
      <c r="E356" s="5" t="s">
        <v>58</v>
      </c>
      <c r="F356" s="5">
        <v>30</v>
      </c>
      <c r="G356" s="5" cm="1">
        <f t="array" ref="G356">IF(OR(Table1[[#This Row],[Age]]=0,ISBLANK(Table1[[#This Row],[Age]])),ROUND(AVERAGE(_xlfn._xlws.FILTER(F$2:F$1144,F$2:F$1144&lt;&gt;0)),0),Table1[[#This Row],[Age]])</f>
        <v>30</v>
      </c>
      <c r="H35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356" s="6">
        <v>44999</v>
      </c>
      <c r="J356" s="5" t="s">
        <v>73</v>
      </c>
      <c r="K356" s="5" t="s">
        <v>43</v>
      </c>
      <c r="L356" s="7">
        <v>0.35</v>
      </c>
      <c r="M356" s="5">
        <v>2</v>
      </c>
      <c r="N356" s="5" t="s">
        <v>44</v>
      </c>
      <c r="O356" s="5">
        <f>Table1[[#This Row],[Progress (%)]]/10*10</f>
        <v>0.35</v>
      </c>
      <c r="P356" s="5">
        <f>Table1[[#This Row],[Progress(Decimal)]]*10+Table1[[#This Row],[Time_Spent (hrs)]]</f>
        <v>5.5</v>
      </c>
      <c r="Q356" s="5" t="s">
        <v>34</v>
      </c>
      <c r="R356" s="5">
        <v>6</v>
      </c>
      <c r="S35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356" s="6">
        <v>44999</v>
      </c>
      <c r="U356" s="6">
        <v>45006</v>
      </c>
      <c r="V356" s="5" t="s">
        <v>36</v>
      </c>
      <c r="W356" s="5" t="s">
        <v>36</v>
      </c>
      <c r="X356" s="5" t="s">
        <v>36</v>
      </c>
      <c r="Y356" s="5" t="s">
        <v>36</v>
      </c>
      <c r="Z356" s="5" t="s">
        <v>36</v>
      </c>
      <c r="AA356" s="8" t="s">
        <v>36</v>
      </c>
    </row>
    <row r="357" spans="1:27" x14ac:dyDescent="0.25">
      <c r="A357" s="4" t="s">
        <v>818</v>
      </c>
      <c r="B357" s="5" t="s">
        <v>819</v>
      </c>
      <c r="C357" s="5" t="s">
        <v>820</v>
      </c>
      <c r="D357" s="5" t="s">
        <v>29</v>
      </c>
      <c r="E357" s="5" t="s">
        <v>88</v>
      </c>
      <c r="F357" s="5"/>
      <c r="G357" s="5" cm="1">
        <f t="array" ref="G357">IF(OR(Table1[[#This Row],[Age]]=0,ISBLANK(Table1[[#This Row],[Age]])),ROUND(AVERAGE(_xlfn._xlws.FILTER(F$2:F$1144,F$2:F$1144&lt;&gt;0)),0),Table1[[#This Row],[Age]])</f>
        <v>31</v>
      </c>
      <c r="H35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57" s="6">
        <v>45001</v>
      </c>
      <c r="J357" s="5" t="s">
        <v>59</v>
      </c>
      <c r="K357" s="5" t="s">
        <v>49</v>
      </c>
      <c r="L357" s="7">
        <v>0.38</v>
      </c>
      <c r="M357" s="5">
        <v>2</v>
      </c>
      <c r="N357" s="5" t="s">
        <v>33</v>
      </c>
      <c r="O357" s="5">
        <f>Table1[[#This Row],[Progress (%)]]/10*10</f>
        <v>0.38</v>
      </c>
      <c r="P357" s="5">
        <f>Table1[[#This Row],[Progress(Decimal)]]*10+Table1[[#This Row],[Time_Spent (hrs)]]</f>
        <v>5.8</v>
      </c>
      <c r="Q357" s="5" t="s">
        <v>34</v>
      </c>
      <c r="R357" s="5">
        <v>3</v>
      </c>
      <c r="S35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57" s="6">
        <v>45001</v>
      </c>
      <c r="U357" s="5" t="s">
        <v>36</v>
      </c>
      <c r="V357" s="5" t="s">
        <v>36</v>
      </c>
      <c r="W357" s="5" t="s">
        <v>36</v>
      </c>
      <c r="X357" s="5" t="s">
        <v>36</v>
      </c>
      <c r="Y357" s="5" t="s">
        <v>36</v>
      </c>
      <c r="Z357" s="5" t="s">
        <v>36</v>
      </c>
      <c r="AA357" s="8" t="s">
        <v>36</v>
      </c>
    </row>
    <row r="358" spans="1:27" x14ac:dyDescent="0.25">
      <c r="A358" s="4" t="s">
        <v>655</v>
      </c>
      <c r="B358" s="5" t="s">
        <v>656</v>
      </c>
      <c r="C358" s="5" t="s">
        <v>657</v>
      </c>
      <c r="D358" s="5" t="s">
        <v>40</v>
      </c>
      <c r="E358" s="5" t="s">
        <v>41</v>
      </c>
      <c r="F358" s="5">
        <v>0</v>
      </c>
      <c r="G358" s="5" cm="1">
        <f t="array" ref="G358">IF(OR(Table1[[#This Row],[Age]]=0,ISBLANK(Table1[[#This Row],[Age]])),ROUND(AVERAGE(_xlfn._xlws.FILTER(F$2:F$1144,F$2:F$1144&lt;&gt;0)),0),Table1[[#This Row],[Age]])</f>
        <v>31</v>
      </c>
      <c r="H35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58" s="6">
        <v>45002</v>
      </c>
      <c r="J358" s="5" t="s">
        <v>59</v>
      </c>
      <c r="K358" s="5" t="s">
        <v>49</v>
      </c>
      <c r="L358" s="7">
        <v>0.86</v>
      </c>
      <c r="M358" s="5">
        <v>0.75</v>
      </c>
      <c r="N358" s="5" t="s">
        <v>33</v>
      </c>
      <c r="O358" s="5">
        <f>Table1[[#This Row],[Progress (%)]]/10*10</f>
        <v>0.85999999999999988</v>
      </c>
      <c r="P358" s="5">
        <f>Table1[[#This Row],[Progress(Decimal)]]*10+Table1[[#This Row],[Time_Spent (hrs)]]</f>
        <v>9.3499999999999979</v>
      </c>
      <c r="Q358" s="5" t="s">
        <v>34</v>
      </c>
      <c r="R358" s="5">
        <v>6</v>
      </c>
      <c r="S35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58" s="6">
        <v>45002</v>
      </c>
      <c r="U358" s="6">
        <v>45009</v>
      </c>
      <c r="V358" s="6">
        <v>45016</v>
      </c>
      <c r="W358" s="6">
        <v>45023</v>
      </c>
      <c r="X358" s="6">
        <v>45030</v>
      </c>
      <c r="Y358" s="5" t="s">
        <v>36</v>
      </c>
      <c r="Z358" s="5" t="s">
        <v>36</v>
      </c>
      <c r="AA358" s="8" t="s">
        <v>36</v>
      </c>
    </row>
    <row r="359" spans="1:27" x14ac:dyDescent="0.25">
      <c r="A359" s="4" t="s">
        <v>1603</v>
      </c>
      <c r="B359" s="5" t="s">
        <v>1604</v>
      </c>
      <c r="C359" s="5" t="s">
        <v>1605</v>
      </c>
      <c r="D359" s="5" t="s">
        <v>29</v>
      </c>
      <c r="E359" s="5" t="s">
        <v>41</v>
      </c>
      <c r="F359" s="5"/>
      <c r="G359" s="5" cm="1">
        <f t="array" ref="G359">IF(OR(Table1[[#This Row],[Age]]=0,ISBLANK(Table1[[#This Row],[Age]])),ROUND(AVERAGE(_xlfn._xlws.FILTER(F$2:F$1144,F$2:F$1144&lt;&gt;0)),0),Table1[[#This Row],[Age]])</f>
        <v>31</v>
      </c>
      <c r="H35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59" s="6">
        <v>45003</v>
      </c>
      <c r="J359" s="5" t="s">
        <v>59</v>
      </c>
      <c r="K359" s="5" t="s">
        <v>49</v>
      </c>
      <c r="L359" s="7">
        <v>0.92</v>
      </c>
      <c r="M359" s="5">
        <v>1</v>
      </c>
      <c r="N359" s="5" t="s">
        <v>33</v>
      </c>
      <c r="O359" s="5">
        <f>Table1[[#This Row],[Progress (%)]]/10*10</f>
        <v>0.91999999999999993</v>
      </c>
      <c r="P359" s="5">
        <f>Table1[[#This Row],[Progress(Decimal)]]*10+Table1[[#This Row],[Time_Spent (hrs)]]</f>
        <v>10.199999999999999</v>
      </c>
      <c r="Q359" s="5" t="s">
        <v>34</v>
      </c>
      <c r="R359" s="5">
        <v>4</v>
      </c>
      <c r="S35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59" s="6">
        <v>45003</v>
      </c>
      <c r="U359" s="6">
        <v>45010</v>
      </c>
      <c r="V359" s="6">
        <v>45017</v>
      </c>
      <c r="W359" s="5" t="s">
        <v>36</v>
      </c>
      <c r="X359" s="5" t="s">
        <v>36</v>
      </c>
      <c r="Y359" s="5" t="s">
        <v>36</v>
      </c>
      <c r="Z359" s="5" t="s">
        <v>36</v>
      </c>
      <c r="AA359" s="8" t="s">
        <v>36</v>
      </c>
    </row>
    <row r="360" spans="1:27" x14ac:dyDescent="0.25">
      <c r="A360" s="4" t="s">
        <v>3051</v>
      </c>
      <c r="B360" s="5" t="s">
        <v>3052</v>
      </c>
      <c r="C360" s="5" t="s">
        <v>3053</v>
      </c>
      <c r="D360" s="5" t="s">
        <v>40</v>
      </c>
      <c r="E360" s="5" t="s">
        <v>88</v>
      </c>
      <c r="F360" s="5"/>
      <c r="G360" s="5" cm="1">
        <f t="array" ref="G360">IF(OR(Table1[[#This Row],[Age]]=0,ISBLANK(Table1[[#This Row],[Age]])),ROUND(AVERAGE(_xlfn._xlws.FILTER(F$2:F$1144,F$2:F$1144&lt;&gt;0)),0),Table1[[#This Row],[Age]])</f>
        <v>31</v>
      </c>
      <c r="H36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60" s="6">
        <v>45003</v>
      </c>
      <c r="J360" s="5" t="s">
        <v>59</v>
      </c>
      <c r="K360" s="5" t="s">
        <v>49</v>
      </c>
      <c r="L360" s="7">
        <v>0.85</v>
      </c>
      <c r="M360" s="5">
        <v>2</v>
      </c>
      <c r="N360" s="5" t="s">
        <v>33</v>
      </c>
      <c r="O360" s="5">
        <f>Table1[[#This Row],[Progress (%)]]/10*10</f>
        <v>0.84999999999999987</v>
      </c>
      <c r="P360" s="5">
        <f>Table1[[#This Row],[Progress(Decimal)]]*10+Table1[[#This Row],[Time_Spent (hrs)]]</f>
        <v>10.499999999999998</v>
      </c>
      <c r="Q360" s="5" t="s">
        <v>34</v>
      </c>
      <c r="R360" s="5">
        <v>5</v>
      </c>
      <c r="S36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60" s="6">
        <v>45003</v>
      </c>
      <c r="U360" s="6">
        <v>45010</v>
      </c>
      <c r="V360" s="6">
        <v>45017</v>
      </c>
      <c r="W360" s="6">
        <v>45024</v>
      </c>
      <c r="X360" s="6">
        <v>45031</v>
      </c>
      <c r="Y360" s="6">
        <v>45038</v>
      </c>
      <c r="Z360" s="6">
        <v>45045</v>
      </c>
      <c r="AA360" s="8" t="s">
        <v>36</v>
      </c>
    </row>
    <row r="361" spans="1:27" x14ac:dyDescent="0.25">
      <c r="A361" s="4" t="s">
        <v>1056</v>
      </c>
      <c r="B361" s="5" t="s">
        <v>1057</v>
      </c>
      <c r="C361" s="5" t="s">
        <v>1058</v>
      </c>
      <c r="D361" s="5" t="s">
        <v>29</v>
      </c>
      <c r="E361" s="5" t="s">
        <v>30</v>
      </c>
      <c r="F361" s="5"/>
      <c r="G361" s="5" cm="1">
        <f t="array" ref="G361">IF(OR(Table1[[#This Row],[Age]]=0,ISBLANK(Table1[[#This Row],[Age]])),ROUND(AVERAGE(_xlfn._xlws.FILTER(F$2:F$1144,F$2:F$1144&lt;&gt;0)),0),Table1[[#This Row],[Age]])</f>
        <v>31</v>
      </c>
      <c r="H36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61" s="6">
        <v>45004</v>
      </c>
      <c r="J361" s="5" t="s">
        <v>73</v>
      </c>
      <c r="K361" s="5" t="s">
        <v>43</v>
      </c>
      <c r="L361" s="7">
        <v>0.32</v>
      </c>
      <c r="M361" s="5">
        <v>1.5</v>
      </c>
      <c r="N361" s="5" t="s">
        <v>44</v>
      </c>
      <c r="O361" s="5">
        <f>Table1[[#This Row],[Progress (%)]]/10*10</f>
        <v>0.32</v>
      </c>
      <c r="P361" s="5">
        <f>Table1[[#This Row],[Progress(Decimal)]]*10+Table1[[#This Row],[Time_Spent (hrs)]]</f>
        <v>4.7</v>
      </c>
      <c r="Q361" s="5" t="s">
        <v>60</v>
      </c>
      <c r="R361" s="5">
        <v>5</v>
      </c>
      <c r="S36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361" s="6">
        <v>45004</v>
      </c>
      <c r="U361" s="6">
        <v>45011</v>
      </c>
      <c r="V361" s="6">
        <v>45018</v>
      </c>
      <c r="W361" s="6">
        <v>45025</v>
      </c>
      <c r="X361" s="6">
        <v>45032</v>
      </c>
      <c r="Y361" s="6">
        <v>45039</v>
      </c>
      <c r="Z361" s="5" t="s">
        <v>36</v>
      </c>
      <c r="AA361" s="8" t="s">
        <v>36</v>
      </c>
    </row>
    <row r="362" spans="1:27" x14ac:dyDescent="0.25">
      <c r="A362" s="4" t="s">
        <v>2376</v>
      </c>
      <c r="B362" s="5" t="s">
        <v>2377</v>
      </c>
      <c r="C362" s="5" t="s">
        <v>2378</v>
      </c>
      <c r="D362" s="5" t="s">
        <v>29</v>
      </c>
      <c r="E362" s="5" t="s">
        <v>77</v>
      </c>
      <c r="F362" s="5"/>
      <c r="G362" s="5" cm="1">
        <f t="array" ref="G362">IF(OR(Table1[[#This Row],[Age]]=0,ISBLANK(Table1[[#This Row],[Age]])),ROUND(AVERAGE(_xlfn._xlws.FILTER(F$2:F$1144,F$2:F$1144&lt;&gt;0)),0),Table1[[#This Row],[Age]])</f>
        <v>31</v>
      </c>
      <c r="H36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62" s="6">
        <v>45004</v>
      </c>
      <c r="J362" s="5" t="s">
        <v>242</v>
      </c>
      <c r="K362" s="5" t="s">
        <v>32</v>
      </c>
      <c r="L362" s="7">
        <v>0.48</v>
      </c>
      <c r="M362" s="5">
        <v>1</v>
      </c>
      <c r="N362" s="5" t="s">
        <v>44</v>
      </c>
      <c r="O362" s="5">
        <f>Table1[[#This Row],[Progress (%)]]/10*10</f>
        <v>0.48</v>
      </c>
      <c r="P362" s="5">
        <f>Table1[[#This Row],[Progress(Decimal)]]*10+Table1[[#This Row],[Time_Spent (hrs)]]</f>
        <v>5.8</v>
      </c>
      <c r="Q362" s="5" t="s">
        <v>34</v>
      </c>
      <c r="R362" s="5">
        <v>3</v>
      </c>
      <c r="S362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362" s="6">
        <v>45004</v>
      </c>
      <c r="U362" s="6">
        <v>45011</v>
      </c>
      <c r="V362" s="6">
        <v>45018</v>
      </c>
      <c r="W362" s="6">
        <v>45025</v>
      </c>
      <c r="X362" s="6">
        <v>45032</v>
      </c>
      <c r="Y362" s="6">
        <v>45039</v>
      </c>
      <c r="Z362" s="5" t="s">
        <v>36</v>
      </c>
      <c r="AA362" s="8" t="s">
        <v>36</v>
      </c>
    </row>
    <row r="363" spans="1:27" x14ac:dyDescent="0.25">
      <c r="A363" s="4" t="s">
        <v>2410</v>
      </c>
      <c r="B363" s="5" t="s">
        <v>2411</v>
      </c>
      <c r="C363" s="5" t="s">
        <v>2412</v>
      </c>
      <c r="D363" s="5" t="s">
        <v>40</v>
      </c>
      <c r="E363" s="5" t="s">
        <v>88</v>
      </c>
      <c r="F363" s="5">
        <v>0</v>
      </c>
      <c r="G363" s="5" cm="1">
        <f t="array" ref="G363">IF(OR(Table1[[#This Row],[Age]]=0,ISBLANK(Table1[[#This Row],[Age]])),ROUND(AVERAGE(_xlfn._xlws.FILTER(F$2:F$1144,F$2:F$1144&lt;&gt;0)),0),Table1[[#This Row],[Age]])</f>
        <v>31</v>
      </c>
      <c r="H36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63" s="6">
        <v>45004</v>
      </c>
      <c r="J363" s="5" t="s">
        <v>89</v>
      </c>
      <c r="K363" s="5" t="s">
        <v>43</v>
      </c>
      <c r="L363" s="7">
        <v>0.05</v>
      </c>
      <c r="M363" s="5">
        <v>1.5</v>
      </c>
      <c r="N363" s="5" t="s">
        <v>33</v>
      </c>
      <c r="O363" s="5">
        <f>Table1[[#This Row],[Progress (%)]]/10*10</f>
        <v>0.05</v>
      </c>
      <c r="P363" s="5">
        <f>Table1[[#This Row],[Progress(Decimal)]]*10+Table1[[#This Row],[Time_Spent (hrs)]]</f>
        <v>2</v>
      </c>
      <c r="Q363" s="5" t="s">
        <v>60</v>
      </c>
      <c r="R363" s="5">
        <v>6</v>
      </c>
      <c r="S36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63" s="6">
        <v>45004</v>
      </c>
      <c r="U363" s="6">
        <v>45011</v>
      </c>
      <c r="V363" s="6">
        <v>45018</v>
      </c>
      <c r="W363" s="6">
        <v>45025</v>
      </c>
      <c r="X363" s="6">
        <v>45032</v>
      </c>
      <c r="Y363" s="6">
        <v>45039</v>
      </c>
      <c r="Z363" s="6">
        <v>45046</v>
      </c>
      <c r="AA363" s="8" t="s">
        <v>2413</v>
      </c>
    </row>
    <row r="364" spans="1:27" x14ac:dyDescent="0.25">
      <c r="A364" s="4" t="s">
        <v>3449</v>
      </c>
      <c r="B364" s="5" t="s">
        <v>3450</v>
      </c>
      <c r="C364" s="5" t="s">
        <v>3451</v>
      </c>
      <c r="D364" s="5" t="s">
        <v>29</v>
      </c>
      <c r="E364" s="5" t="s">
        <v>77</v>
      </c>
      <c r="F364" s="5">
        <v>0</v>
      </c>
      <c r="G364" s="5" cm="1">
        <f t="array" ref="G364">IF(OR(Table1[[#This Row],[Age]]=0,ISBLANK(Table1[[#This Row],[Age]])),ROUND(AVERAGE(_xlfn._xlws.FILTER(F$2:F$1144,F$2:F$1144&lt;&gt;0)),0),Table1[[#This Row],[Age]])</f>
        <v>31</v>
      </c>
      <c r="H36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64" s="6">
        <v>45005</v>
      </c>
      <c r="J364" s="5" t="s">
        <v>48</v>
      </c>
      <c r="K364" s="5" t="s">
        <v>49</v>
      </c>
      <c r="L364" s="7">
        <v>0.41</v>
      </c>
      <c r="M364" s="5">
        <v>2</v>
      </c>
      <c r="N364" s="5" t="s">
        <v>44</v>
      </c>
      <c r="O364" s="5">
        <f>Table1[[#This Row],[Progress (%)]]/10*10</f>
        <v>0.40999999999999992</v>
      </c>
      <c r="P364" s="5">
        <f>Table1[[#This Row],[Progress(Decimal)]]*10+Table1[[#This Row],[Time_Spent (hrs)]]</f>
        <v>6.1</v>
      </c>
      <c r="Q364" s="5" t="s">
        <v>34</v>
      </c>
      <c r="R364" s="5">
        <v>5</v>
      </c>
      <c r="S36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364" s="6">
        <v>45005</v>
      </c>
      <c r="U364" s="6">
        <v>45012</v>
      </c>
      <c r="V364" s="6">
        <v>45019</v>
      </c>
      <c r="W364" s="5" t="s">
        <v>36</v>
      </c>
      <c r="X364" s="5" t="s">
        <v>36</v>
      </c>
      <c r="Y364" s="5" t="s">
        <v>36</v>
      </c>
      <c r="Z364" s="5" t="s">
        <v>36</v>
      </c>
      <c r="AA364" s="8" t="s">
        <v>36</v>
      </c>
    </row>
    <row r="365" spans="1:27" x14ac:dyDescent="0.25">
      <c r="A365" s="4" t="s">
        <v>1921</v>
      </c>
      <c r="B365" s="5" t="s">
        <v>1922</v>
      </c>
      <c r="C365" s="5" t="s">
        <v>1923</v>
      </c>
      <c r="D365" s="5" t="s">
        <v>29</v>
      </c>
      <c r="E365" s="5" t="s">
        <v>41</v>
      </c>
      <c r="F365" s="5">
        <v>0</v>
      </c>
      <c r="G365" s="5" cm="1">
        <f t="array" ref="G365">IF(OR(Table1[[#This Row],[Age]]=0,ISBLANK(Table1[[#This Row],[Age]])),ROUND(AVERAGE(_xlfn._xlws.FILTER(F$2:F$1144,F$2:F$1144&lt;&gt;0)),0),Table1[[#This Row],[Age]])</f>
        <v>31</v>
      </c>
      <c r="H36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65" s="6">
        <v>45006</v>
      </c>
      <c r="J365" s="5" t="s">
        <v>73</v>
      </c>
      <c r="K365" s="5" t="s">
        <v>43</v>
      </c>
      <c r="L365" s="7">
        <v>0.05</v>
      </c>
      <c r="M365" s="5">
        <v>2</v>
      </c>
      <c r="N365" s="5" t="s">
        <v>33</v>
      </c>
      <c r="O365" s="5">
        <f>Table1[[#This Row],[Progress (%)]]/10*10</f>
        <v>0.05</v>
      </c>
      <c r="P365" s="5">
        <f>Table1[[#This Row],[Progress(Decimal)]]*10+Table1[[#This Row],[Time_Spent (hrs)]]</f>
        <v>2.5</v>
      </c>
      <c r="Q365" s="5" t="s">
        <v>60</v>
      </c>
      <c r="R365" s="5">
        <v>0</v>
      </c>
      <c r="S36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65" s="6">
        <v>45006</v>
      </c>
      <c r="U365" s="6">
        <v>45013</v>
      </c>
      <c r="V365" s="6">
        <v>45020</v>
      </c>
      <c r="W365" s="6">
        <v>45027</v>
      </c>
      <c r="X365" s="6">
        <v>45034</v>
      </c>
      <c r="Y365" s="6">
        <v>45041</v>
      </c>
      <c r="Z365" s="6">
        <v>45048</v>
      </c>
      <c r="AA365" s="8" t="s">
        <v>1924</v>
      </c>
    </row>
    <row r="366" spans="1:27" x14ac:dyDescent="0.25">
      <c r="A366" s="4" t="s">
        <v>2915</v>
      </c>
      <c r="B366" s="5" t="s">
        <v>2916</v>
      </c>
      <c r="C366" s="5" t="s">
        <v>2917</v>
      </c>
      <c r="D366" s="5" t="s">
        <v>40</v>
      </c>
      <c r="E366" s="5" t="s">
        <v>58</v>
      </c>
      <c r="F366" s="5"/>
      <c r="G366" s="5" cm="1">
        <f t="array" ref="G366">IF(OR(Table1[[#This Row],[Age]]=0,ISBLANK(Table1[[#This Row],[Age]])),ROUND(AVERAGE(_xlfn._xlws.FILTER(F$2:F$1144,F$2:F$1144&lt;&gt;0)),0),Table1[[#This Row],[Age]])</f>
        <v>31</v>
      </c>
      <c r="H36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66" s="6">
        <v>45006</v>
      </c>
      <c r="J366" s="5" t="s">
        <v>242</v>
      </c>
      <c r="K366" s="5" t="s">
        <v>32</v>
      </c>
      <c r="L366" s="7">
        <v>0.31</v>
      </c>
      <c r="M366" s="5">
        <v>1.5</v>
      </c>
      <c r="N366" s="5" t="s">
        <v>44</v>
      </c>
      <c r="O366" s="5">
        <f>Table1[[#This Row],[Progress (%)]]/10*10</f>
        <v>0.31</v>
      </c>
      <c r="P366" s="5">
        <f>Table1[[#This Row],[Progress(Decimal)]]*10+Table1[[#This Row],[Time_Spent (hrs)]]</f>
        <v>4.5999999999999996</v>
      </c>
      <c r="Q366" s="5" t="s">
        <v>60</v>
      </c>
      <c r="R366" s="5">
        <v>2</v>
      </c>
      <c r="S36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366" s="6">
        <v>45006</v>
      </c>
      <c r="U366" s="6">
        <v>45013</v>
      </c>
      <c r="V366" s="6">
        <v>45020</v>
      </c>
      <c r="W366" s="6">
        <v>45027</v>
      </c>
      <c r="X366" s="6">
        <v>45034</v>
      </c>
      <c r="Y366" s="6">
        <v>45041</v>
      </c>
      <c r="Z366" s="5" t="s">
        <v>36</v>
      </c>
      <c r="AA366" s="8" t="s">
        <v>36</v>
      </c>
    </row>
    <row r="367" spans="1:27" x14ac:dyDescent="0.25">
      <c r="A367" s="4" t="s">
        <v>516</v>
      </c>
      <c r="B367" s="5" t="s">
        <v>517</v>
      </c>
      <c r="C367" s="5" t="s">
        <v>518</v>
      </c>
      <c r="D367" s="5" t="s">
        <v>40</v>
      </c>
      <c r="E367" s="5" t="s">
        <v>41</v>
      </c>
      <c r="F367" s="5"/>
      <c r="G367" s="5" cm="1">
        <f t="array" ref="G367">IF(OR(Table1[[#This Row],[Age]]=0,ISBLANK(Table1[[#This Row],[Age]])),ROUND(AVERAGE(_xlfn._xlws.FILTER(F$2:F$1144,F$2:F$1144&lt;&gt;0)),0),Table1[[#This Row],[Age]])</f>
        <v>31</v>
      </c>
      <c r="H36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67" s="6">
        <v>45007</v>
      </c>
      <c r="J367" s="5" t="s">
        <v>133</v>
      </c>
      <c r="K367" s="5" t="s">
        <v>65</v>
      </c>
      <c r="L367" s="7">
        <v>0.11</v>
      </c>
      <c r="M367" s="5">
        <v>1</v>
      </c>
      <c r="N367" s="5" t="s">
        <v>44</v>
      </c>
      <c r="O367" s="5">
        <f>Table1[[#This Row],[Progress (%)]]/10*10</f>
        <v>0.10999999999999999</v>
      </c>
      <c r="P367" s="5">
        <f>Table1[[#This Row],[Progress(Decimal)]]*10+Table1[[#This Row],[Time_Spent (hrs)]]</f>
        <v>2.0999999999999996</v>
      </c>
      <c r="Q367" s="5" t="s">
        <v>60</v>
      </c>
      <c r="R367" s="5">
        <v>5</v>
      </c>
      <c r="S367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367" s="6">
        <v>45007</v>
      </c>
      <c r="U367" s="6">
        <v>45014</v>
      </c>
      <c r="V367" s="6">
        <v>45021</v>
      </c>
      <c r="W367" s="6">
        <v>45028</v>
      </c>
      <c r="X367" s="5" t="s">
        <v>36</v>
      </c>
      <c r="Y367" s="5" t="s">
        <v>36</v>
      </c>
      <c r="Z367" s="5" t="s">
        <v>36</v>
      </c>
      <c r="AA367" s="8" t="s">
        <v>36</v>
      </c>
    </row>
    <row r="368" spans="1:27" x14ac:dyDescent="0.25">
      <c r="A368" s="4" t="s">
        <v>308</v>
      </c>
      <c r="B368" s="5" t="s">
        <v>309</v>
      </c>
      <c r="C368" s="5" t="s">
        <v>310</v>
      </c>
      <c r="D368" s="5" t="s">
        <v>40</v>
      </c>
      <c r="E368" s="5" t="s">
        <v>58</v>
      </c>
      <c r="F368" s="5"/>
      <c r="G368" s="5" cm="1">
        <f t="array" ref="G368">IF(OR(Table1[[#This Row],[Age]]=0,ISBLANK(Table1[[#This Row],[Age]])),ROUND(AVERAGE(_xlfn._xlws.FILTER(F$2:F$1144,F$2:F$1144&lt;&gt;0)),0),Table1[[#This Row],[Age]])</f>
        <v>31</v>
      </c>
      <c r="H36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68" s="6">
        <v>45008</v>
      </c>
      <c r="J368" s="5" t="s">
        <v>89</v>
      </c>
      <c r="K368" s="5" t="s">
        <v>43</v>
      </c>
      <c r="L368" s="7">
        <v>0.69</v>
      </c>
      <c r="M368" s="5">
        <v>1.5</v>
      </c>
      <c r="N368" s="5" t="s">
        <v>33</v>
      </c>
      <c r="O368" s="5">
        <f>Table1[[#This Row],[Progress (%)]]/10*10</f>
        <v>0.69</v>
      </c>
      <c r="P368" s="5">
        <f>Table1[[#This Row],[Progress(Decimal)]]*10+Table1[[#This Row],[Time_Spent (hrs)]]</f>
        <v>8.3999999999999986</v>
      </c>
      <c r="Q368" s="5" t="s">
        <v>34</v>
      </c>
      <c r="R368" s="5">
        <v>3</v>
      </c>
      <c r="S36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68" s="6">
        <v>45008</v>
      </c>
      <c r="U368" s="6">
        <v>45015</v>
      </c>
      <c r="V368" s="6">
        <v>45022</v>
      </c>
      <c r="W368" s="6">
        <v>45029</v>
      </c>
      <c r="X368" s="6">
        <v>45036</v>
      </c>
      <c r="Y368" s="5" t="s">
        <v>36</v>
      </c>
      <c r="Z368" s="5" t="s">
        <v>36</v>
      </c>
      <c r="AA368" s="8" t="s">
        <v>36</v>
      </c>
    </row>
    <row r="369" spans="1:27" x14ac:dyDescent="0.25">
      <c r="A369" s="4" t="s">
        <v>607</v>
      </c>
      <c r="B369" s="5" t="s">
        <v>608</v>
      </c>
      <c r="C369" s="5" t="s">
        <v>609</v>
      </c>
      <c r="D369" s="5" t="s">
        <v>40</v>
      </c>
      <c r="E369" s="5" t="s">
        <v>58</v>
      </c>
      <c r="F369" s="5">
        <v>0</v>
      </c>
      <c r="G369" s="5" cm="1">
        <f t="array" ref="G369">IF(OR(Table1[[#This Row],[Age]]=0,ISBLANK(Table1[[#This Row],[Age]])),ROUND(AVERAGE(_xlfn._xlws.FILTER(F$2:F$1144,F$2:F$1144&lt;&gt;0)),0),Table1[[#This Row],[Age]])</f>
        <v>31</v>
      </c>
      <c r="H36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69" s="6">
        <v>45008</v>
      </c>
      <c r="J369" s="5" t="s">
        <v>105</v>
      </c>
      <c r="K369" s="5" t="s">
        <v>65</v>
      </c>
      <c r="L369" s="7">
        <v>0.88</v>
      </c>
      <c r="M369" s="5">
        <v>2</v>
      </c>
      <c r="N369" s="5" t="s">
        <v>44</v>
      </c>
      <c r="O369" s="5">
        <f>Table1[[#This Row],[Progress (%)]]/10*10</f>
        <v>0.87999999999999989</v>
      </c>
      <c r="P369" s="5">
        <f>Table1[[#This Row],[Progress(Decimal)]]*10+Table1[[#This Row],[Time_Spent (hrs)]]</f>
        <v>10.799999999999999</v>
      </c>
      <c r="Q369" s="5" t="s">
        <v>34</v>
      </c>
      <c r="R369" s="5">
        <v>1</v>
      </c>
      <c r="S36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369" s="6">
        <v>45008</v>
      </c>
      <c r="U369" s="6">
        <v>45015</v>
      </c>
      <c r="V369" s="6">
        <v>45022</v>
      </c>
      <c r="W369" s="6">
        <v>45029</v>
      </c>
      <c r="X369" s="5" t="s">
        <v>36</v>
      </c>
      <c r="Y369" s="5" t="s">
        <v>36</v>
      </c>
      <c r="Z369" s="5" t="s">
        <v>36</v>
      </c>
      <c r="AA369" s="8" t="s">
        <v>36</v>
      </c>
    </row>
    <row r="370" spans="1:27" x14ac:dyDescent="0.25">
      <c r="A370" s="4" t="s">
        <v>992</v>
      </c>
      <c r="B370" s="5" t="s">
        <v>993</v>
      </c>
      <c r="C370" s="5" t="s">
        <v>994</v>
      </c>
      <c r="D370" s="5" t="s">
        <v>29</v>
      </c>
      <c r="E370" s="5" t="s">
        <v>53</v>
      </c>
      <c r="F370" s="5">
        <v>0</v>
      </c>
      <c r="G370" s="5" cm="1">
        <f t="array" ref="G370">IF(OR(Table1[[#This Row],[Age]]=0,ISBLANK(Table1[[#This Row],[Age]])),ROUND(AVERAGE(_xlfn._xlws.FILTER(F$2:F$1144,F$2:F$1144&lt;&gt;0)),0),Table1[[#This Row],[Age]])</f>
        <v>31</v>
      </c>
      <c r="H37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70" s="6">
        <v>45008</v>
      </c>
      <c r="J370" s="5" t="s">
        <v>105</v>
      </c>
      <c r="K370" s="5" t="s">
        <v>65</v>
      </c>
      <c r="L370" s="7">
        <v>0.1</v>
      </c>
      <c r="M370" s="5">
        <v>1.5</v>
      </c>
      <c r="N370" s="5" t="s">
        <v>44</v>
      </c>
      <c r="O370" s="5">
        <f>Table1[[#This Row],[Progress (%)]]/10*10</f>
        <v>0.1</v>
      </c>
      <c r="P370" s="5">
        <f>Table1[[#This Row],[Progress(Decimal)]]*10+Table1[[#This Row],[Time_Spent (hrs)]]</f>
        <v>2.5</v>
      </c>
      <c r="Q370" s="5" t="s">
        <v>60</v>
      </c>
      <c r="R370" s="5">
        <v>6</v>
      </c>
      <c r="S37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370" s="6">
        <v>45008</v>
      </c>
      <c r="U370" s="6">
        <v>45015</v>
      </c>
      <c r="V370" s="5" t="s">
        <v>36</v>
      </c>
      <c r="W370" s="5" t="s">
        <v>36</v>
      </c>
      <c r="X370" s="5" t="s">
        <v>36</v>
      </c>
      <c r="Y370" s="5" t="s">
        <v>36</v>
      </c>
      <c r="Z370" s="5" t="s">
        <v>36</v>
      </c>
      <c r="AA370" s="8" t="s">
        <v>36</v>
      </c>
    </row>
    <row r="371" spans="1:27" x14ac:dyDescent="0.25">
      <c r="A371" s="4" t="s">
        <v>1925</v>
      </c>
      <c r="B371" s="5" t="s">
        <v>1926</v>
      </c>
      <c r="C371" s="5" t="s">
        <v>1927</v>
      </c>
      <c r="D371" s="5" t="s">
        <v>40</v>
      </c>
      <c r="E371" s="5" t="s">
        <v>77</v>
      </c>
      <c r="F371" s="5">
        <v>0</v>
      </c>
      <c r="G371" s="5" cm="1">
        <f t="array" ref="G371">IF(OR(Table1[[#This Row],[Age]]=0,ISBLANK(Table1[[#This Row],[Age]])),ROUND(AVERAGE(_xlfn._xlws.FILTER(F$2:F$1144,F$2:F$1144&lt;&gt;0)),0),Table1[[#This Row],[Age]])</f>
        <v>31</v>
      </c>
      <c r="H37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71" s="6">
        <v>45008</v>
      </c>
      <c r="J371" s="5" t="s">
        <v>89</v>
      </c>
      <c r="K371" s="5" t="s">
        <v>43</v>
      </c>
      <c r="L371" s="7">
        <v>0.79</v>
      </c>
      <c r="M371" s="5">
        <v>1.5</v>
      </c>
      <c r="N371" s="5" t="s">
        <v>33</v>
      </c>
      <c r="O371" s="5">
        <f>Table1[[#This Row],[Progress (%)]]/10*10</f>
        <v>0.79</v>
      </c>
      <c r="P371" s="5">
        <f>Table1[[#This Row],[Progress(Decimal)]]*10+Table1[[#This Row],[Time_Spent (hrs)]]</f>
        <v>9.4</v>
      </c>
      <c r="Q371" s="5" t="s">
        <v>34</v>
      </c>
      <c r="R371" s="5">
        <v>0</v>
      </c>
      <c r="S37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71" s="6">
        <v>45008</v>
      </c>
      <c r="U371" s="6">
        <v>45015</v>
      </c>
      <c r="V371" s="6">
        <v>45022</v>
      </c>
      <c r="W371" s="6">
        <v>45029</v>
      </c>
      <c r="X371" s="6">
        <v>45036</v>
      </c>
      <c r="Y371" s="6">
        <v>45043</v>
      </c>
      <c r="Z371" s="6">
        <v>45050</v>
      </c>
      <c r="AA371" s="8" t="s">
        <v>36</v>
      </c>
    </row>
    <row r="372" spans="1:27" x14ac:dyDescent="0.25">
      <c r="A372" s="4" t="s">
        <v>3468</v>
      </c>
      <c r="B372" s="5" t="s">
        <v>3469</v>
      </c>
      <c r="C372" s="5" t="s">
        <v>3470</v>
      </c>
      <c r="D372" s="5" t="s">
        <v>40</v>
      </c>
      <c r="E372" s="5" t="s">
        <v>88</v>
      </c>
      <c r="F372" s="5">
        <v>0</v>
      </c>
      <c r="G372" s="5" cm="1">
        <f t="array" ref="G372">IF(OR(Table1[[#This Row],[Age]]=0,ISBLANK(Table1[[#This Row],[Age]])),ROUND(AVERAGE(_xlfn._xlws.FILTER(F$2:F$1144,F$2:F$1144&lt;&gt;0)),0),Table1[[#This Row],[Age]])</f>
        <v>31</v>
      </c>
      <c r="H37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72" s="6">
        <v>45008</v>
      </c>
      <c r="J372" s="5" t="s">
        <v>124</v>
      </c>
      <c r="K372" s="5" t="s">
        <v>125</v>
      </c>
      <c r="L372" s="7">
        <v>0.82</v>
      </c>
      <c r="M372" s="5">
        <v>2</v>
      </c>
      <c r="N372" s="5" t="s">
        <v>33</v>
      </c>
      <c r="O372" s="5">
        <f>Table1[[#This Row],[Progress (%)]]/10*10</f>
        <v>0.81999999999999984</v>
      </c>
      <c r="P372" s="5">
        <f>Table1[[#This Row],[Progress(Decimal)]]*10+Table1[[#This Row],[Time_Spent (hrs)]]</f>
        <v>10.199999999999999</v>
      </c>
      <c r="Q372" s="5" t="s">
        <v>34</v>
      </c>
      <c r="R372" s="5">
        <v>0</v>
      </c>
      <c r="S37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72" s="6">
        <v>45008</v>
      </c>
      <c r="U372" s="6">
        <v>45015</v>
      </c>
      <c r="V372" s="6">
        <v>45022</v>
      </c>
      <c r="W372" s="6">
        <v>45029</v>
      </c>
      <c r="X372" s="6">
        <v>45036</v>
      </c>
      <c r="Y372" s="6">
        <v>45043</v>
      </c>
      <c r="Z372" s="6">
        <v>45050</v>
      </c>
      <c r="AA372" s="8" t="s">
        <v>3471</v>
      </c>
    </row>
    <row r="373" spans="1:27" x14ac:dyDescent="0.25">
      <c r="A373" s="4" t="s">
        <v>912</v>
      </c>
      <c r="B373" s="5" t="s">
        <v>913</v>
      </c>
      <c r="C373" s="5" t="s">
        <v>914</v>
      </c>
      <c r="D373" s="5" t="s">
        <v>40</v>
      </c>
      <c r="E373" s="5" t="s">
        <v>41</v>
      </c>
      <c r="F373" s="5">
        <v>35</v>
      </c>
      <c r="G373" s="5" cm="1">
        <f t="array" ref="G373">IF(OR(Table1[[#This Row],[Age]]=0,ISBLANK(Table1[[#This Row],[Age]])),ROUND(AVERAGE(_xlfn._xlws.FILTER(F$2:F$1144,F$2:F$1144&lt;&gt;0)),0),Table1[[#This Row],[Age]])</f>
        <v>35</v>
      </c>
      <c r="H37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373" s="6">
        <v>45009</v>
      </c>
      <c r="J373" s="5" t="s">
        <v>105</v>
      </c>
      <c r="K373" s="5" t="s">
        <v>65</v>
      </c>
      <c r="L373" s="7">
        <v>0.04</v>
      </c>
      <c r="M373" s="5">
        <v>1.5</v>
      </c>
      <c r="N373" s="5" t="s">
        <v>33</v>
      </c>
      <c r="O373" s="5">
        <f>Table1[[#This Row],[Progress (%)]]/10*10</f>
        <v>0.04</v>
      </c>
      <c r="P373" s="5">
        <f>Table1[[#This Row],[Progress(Decimal)]]*10+Table1[[#This Row],[Time_Spent (hrs)]]</f>
        <v>1.9</v>
      </c>
      <c r="Q373" s="5" t="s">
        <v>60</v>
      </c>
      <c r="R373" s="5">
        <v>5</v>
      </c>
      <c r="S37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73" s="6">
        <v>45009</v>
      </c>
      <c r="U373" s="5" t="s">
        <v>36</v>
      </c>
      <c r="V373" s="5" t="s">
        <v>36</v>
      </c>
      <c r="W373" s="5" t="s">
        <v>36</v>
      </c>
      <c r="X373" s="5" t="s">
        <v>36</v>
      </c>
      <c r="Y373" s="5" t="s">
        <v>36</v>
      </c>
      <c r="Z373" s="5" t="s">
        <v>36</v>
      </c>
      <c r="AA373" s="8" t="s">
        <v>36</v>
      </c>
    </row>
    <row r="374" spans="1:27" x14ac:dyDescent="0.25">
      <c r="A374" s="4" t="s">
        <v>2660</v>
      </c>
      <c r="B374" s="5" t="s">
        <v>2661</v>
      </c>
      <c r="C374" s="5" t="s">
        <v>2662</v>
      </c>
      <c r="D374" s="5" t="s">
        <v>29</v>
      </c>
      <c r="E374" s="5" t="s">
        <v>30</v>
      </c>
      <c r="F374" s="5">
        <v>40</v>
      </c>
      <c r="G374" s="5" cm="1">
        <f t="array" ref="G374">IF(OR(Table1[[#This Row],[Age]]=0,ISBLANK(Table1[[#This Row],[Age]])),ROUND(AVERAGE(_xlfn._xlws.FILTER(F$2:F$1144,F$2:F$1144&lt;&gt;0)),0),Table1[[#This Row],[Age]])</f>
        <v>40</v>
      </c>
      <c r="H37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374" s="6">
        <v>45012</v>
      </c>
      <c r="J374" s="5" t="s">
        <v>143</v>
      </c>
      <c r="K374" s="5" t="s">
        <v>125</v>
      </c>
      <c r="L374" s="7">
        <v>0.71</v>
      </c>
      <c r="M374" s="5">
        <v>1</v>
      </c>
      <c r="N374" s="5" t="s">
        <v>44</v>
      </c>
      <c r="O374" s="5">
        <f>Table1[[#This Row],[Progress (%)]]/10*10</f>
        <v>0.71</v>
      </c>
      <c r="P374" s="5">
        <f>Table1[[#This Row],[Progress(Decimal)]]*10+Table1[[#This Row],[Time_Spent (hrs)]]</f>
        <v>8.1</v>
      </c>
      <c r="Q374" s="5" t="s">
        <v>34</v>
      </c>
      <c r="R374" s="5">
        <v>6</v>
      </c>
      <c r="S37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374" s="6">
        <v>45012</v>
      </c>
      <c r="U374" s="6">
        <v>45019</v>
      </c>
      <c r="V374" s="6">
        <v>45026</v>
      </c>
      <c r="W374" s="6">
        <v>45033</v>
      </c>
      <c r="X374" s="6">
        <v>45040</v>
      </c>
      <c r="Y374" s="6">
        <v>45047</v>
      </c>
      <c r="Z374" s="6">
        <v>45054</v>
      </c>
      <c r="AA374" s="8" t="s">
        <v>2663</v>
      </c>
    </row>
    <row r="375" spans="1:27" x14ac:dyDescent="0.25">
      <c r="A375" s="4" t="s">
        <v>3038</v>
      </c>
      <c r="B375" s="5" t="s">
        <v>3039</v>
      </c>
      <c r="C375" s="5" t="s">
        <v>3040</v>
      </c>
      <c r="D375" s="5" t="s">
        <v>29</v>
      </c>
      <c r="E375" s="5" t="s">
        <v>77</v>
      </c>
      <c r="F375" s="5">
        <v>23</v>
      </c>
      <c r="G375" s="5" cm="1">
        <f t="array" ref="G375">IF(OR(Table1[[#This Row],[Age]]=0,ISBLANK(Table1[[#This Row],[Age]])),ROUND(AVERAGE(_xlfn._xlws.FILTER(F$2:F$1144,F$2:F$1144&lt;&gt;0)),0),Table1[[#This Row],[Age]])</f>
        <v>23</v>
      </c>
      <c r="H37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375" s="6">
        <v>45014</v>
      </c>
      <c r="J375" s="5" t="s">
        <v>242</v>
      </c>
      <c r="K375" s="5" t="s">
        <v>32</v>
      </c>
      <c r="L375" s="7">
        <v>0.02</v>
      </c>
      <c r="M375" s="5">
        <v>1.5</v>
      </c>
      <c r="N375" s="5" t="s">
        <v>44</v>
      </c>
      <c r="O375" s="5">
        <f>Table1[[#This Row],[Progress (%)]]/10*10</f>
        <v>0.02</v>
      </c>
      <c r="P375" s="5">
        <f>Table1[[#This Row],[Progress(Decimal)]]*10+Table1[[#This Row],[Time_Spent (hrs)]]</f>
        <v>1.7</v>
      </c>
      <c r="Q375" s="5" t="s">
        <v>60</v>
      </c>
      <c r="R375" s="5">
        <v>5</v>
      </c>
      <c r="S37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375" s="6">
        <v>45014</v>
      </c>
      <c r="U375" s="6">
        <v>45021</v>
      </c>
      <c r="V375" s="6">
        <v>45028</v>
      </c>
      <c r="W375" s="6">
        <v>45035</v>
      </c>
      <c r="X375" s="6">
        <v>45042</v>
      </c>
      <c r="Y375" s="6">
        <v>45049</v>
      </c>
      <c r="Z375" s="6">
        <v>45056</v>
      </c>
      <c r="AA375" s="8" t="s">
        <v>3041</v>
      </c>
    </row>
    <row r="376" spans="1:27" x14ac:dyDescent="0.25">
      <c r="A376" s="4" t="s">
        <v>1496</v>
      </c>
      <c r="B376" s="5" t="s">
        <v>1497</v>
      </c>
      <c r="C376" s="5" t="s">
        <v>1498</v>
      </c>
      <c r="D376" s="5" t="s">
        <v>40</v>
      </c>
      <c r="E376" s="5" t="s">
        <v>53</v>
      </c>
      <c r="F376" s="5">
        <v>31</v>
      </c>
      <c r="G376" s="5" cm="1">
        <f t="array" ref="G376">IF(OR(Table1[[#This Row],[Age]]=0,ISBLANK(Table1[[#This Row],[Age]])),ROUND(AVERAGE(_xlfn._xlws.FILTER(F$2:F$1144,F$2:F$1144&lt;&gt;0)),0),Table1[[#This Row],[Age]])</f>
        <v>31</v>
      </c>
      <c r="H37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376" s="6">
        <v>45015</v>
      </c>
      <c r="J376" s="5" t="s">
        <v>143</v>
      </c>
      <c r="K376" s="5" t="s">
        <v>125</v>
      </c>
      <c r="L376" s="7">
        <v>0.08</v>
      </c>
      <c r="M376" s="5">
        <v>0.75</v>
      </c>
      <c r="N376" s="5" t="s">
        <v>33</v>
      </c>
      <c r="O376" s="5">
        <f>Table1[[#This Row],[Progress (%)]]/10*10</f>
        <v>0.08</v>
      </c>
      <c r="P376" s="5">
        <f>Table1[[#This Row],[Progress(Decimal)]]*10+Table1[[#This Row],[Time_Spent (hrs)]]</f>
        <v>1.55</v>
      </c>
      <c r="Q376" s="5" t="s">
        <v>60</v>
      </c>
      <c r="R376" s="5">
        <v>5</v>
      </c>
      <c r="S37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76" s="6">
        <v>45015</v>
      </c>
      <c r="U376" s="6">
        <v>45022</v>
      </c>
      <c r="V376" s="6">
        <v>45029</v>
      </c>
      <c r="W376" s="6">
        <v>45036</v>
      </c>
      <c r="X376" s="6">
        <v>45043</v>
      </c>
      <c r="Y376" s="6">
        <v>45050</v>
      </c>
      <c r="Z376" s="6">
        <v>45057</v>
      </c>
      <c r="AA376" s="8" t="s">
        <v>1499</v>
      </c>
    </row>
    <row r="377" spans="1:27" x14ac:dyDescent="0.25">
      <c r="A377" s="4" t="s">
        <v>664</v>
      </c>
      <c r="B377" s="5" t="s">
        <v>665</v>
      </c>
      <c r="C377" s="5" t="s">
        <v>666</v>
      </c>
      <c r="D377" s="5" t="s">
        <v>29</v>
      </c>
      <c r="E377" s="5" t="s">
        <v>41</v>
      </c>
      <c r="F377" s="5">
        <v>36</v>
      </c>
      <c r="G377" s="5" cm="1">
        <f t="array" ref="G377">IF(OR(Table1[[#This Row],[Age]]=0,ISBLANK(Table1[[#This Row],[Age]])),ROUND(AVERAGE(_xlfn._xlws.FILTER(F$2:F$1144,F$2:F$1144&lt;&gt;0)),0),Table1[[#This Row],[Age]])</f>
        <v>36</v>
      </c>
      <c r="H37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377" s="6">
        <v>45018</v>
      </c>
      <c r="J377" s="5" t="s">
        <v>48</v>
      </c>
      <c r="K377" s="5" t="s">
        <v>49</v>
      </c>
      <c r="L377" s="7">
        <v>0.27</v>
      </c>
      <c r="M377" s="5">
        <v>1.5</v>
      </c>
      <c r="N377" s="5" t="s">
        <v>33</v>
      </c>
      <c r="O377" s="5">
        <f>Table1[[#This Row],[Progress (%)]]/10*10</f>
        <v>0.27</v>
      </c>
      <c r="P377" s="5">
        <f>Table1[[#This Row],[Progress(Decimal)]]*10+Table1[[#This Row],[Time_Spent (hrs)]]</f>
        <v>4.2</v>
      </c>
      <c r="Q377" s="5" t="s">
        <v>60</v>
      </c>
      <c r="R377" s="5">
        <v>4</v>
      </c>
      <c r="S37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77" s="6">
        <v>45018</v>
      </c>
      <c r="U377" s="6">
        <v>45025</v>
      </c>
      <c r="V377" s="6">
        <v>45032</v>
      </c>
      <c r="W377" s="6">
        <v>45039</v>
      </c>
      <c r="X377" s="6">
        <v>45046</v>
      </c>
      <c r="Y377" s="6">
        <v>45053</v>
      </c>
      <c r="Z377" s="6">
        <v>45060</v>
      </c>
      <c r="AA377" s="8" t="s">
        <v>36</v>
      </c>
    </row>
    <row r="378" spans="1:27" x14ac:dyDescent="0.25">
      <c r="A378" s="4" t="s">
        <v>1281</v>
      </c>
      <c r="B378" s="5" t="s">
        <v>1282</v>
      </c>
      <c r="C378" s="5" t="s">
        <v>1283</v>
      </c>
      <c r="D378" s="5" t="s">
        <v>40</v>
      </c>
      <c r="E378" s="5" t="s">
        <v>88</v>
      </c>
      <c r="F378" s="5">
        <v>0</v>
      </c>
      <c r="G378" s="5" cm="1">
        <f t="array" ref="G378">IF(OR(Table1[[#This Row],[Age]]=0,ISBLANK(Table1[[#This Row],[Age]])),ROUND(AVERAGE(_xlfn._xlws.FILTER(F$2:F$1144,F$2:F$1144&lt;&gt;0)),0),Table1[[#This Row],[Age]])</f>
        <v>31</v>
      </c>
      <c r="H37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78" s="6">
        <v>45018</v>
      </c>
      <c r="J378" s="5" t="s">
        <v>59</v>
      </c>
      <c r="K378" s="5" t="s">
        <v>49</v>
      </c>
      <c r="L378" s="7">
        <v>0.66</v>
      </c>
      <c r="M378" s="5">
        <v>1</v>
      </c>
      <c r="N378" s="5" t="s">
        <v>44</v>
      </c>
      <c r="O378" s="5">
        <f>Table1[[#This Row],[Progress (%)]]/10*10</f>
        <v>0.66</v>
      </c>
      <c r="P378" s="5">
        <f>Table1[[#This Row],[Progress(Decimal)]]*10+Table1[[#This Row],[Time_Spent (hrs)]]</f>
        <v>7.6000000000000005</v>
      </c>
      <c r="Q378" s="5" t="s">
        <v>34</v>
      </c>
      <c r="R378" s="5">
        <v>3</v>
      </c>
      <c r="S37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378" s="6">
        <v>45018</v>
      </c>
      <c r="U378" s="6">
        <v>45025</v>
      </c>
      <c r="V378" s="6">
        <v>45032</v>
      </c>
      <c r="W378" s="6">
        <v>45039</v>
      </c>
      <c r="X378" s="6">
        <v>45046</v>
      </c>
      <c r="Y378" s="6">
        <v>45053</v>
      </c>
      <c r="Z378" s="6">
        <v>45060</v>
      </c>
      <c r="AA378" s="8" t="s">
        <v>36</v>
      </c>
    </row>
    <row r="379" spans="1:27" x14ac:dyDescent="0.25">
      <c r="A379" s="4" t="s">
        <v>2620</v>
      </c>
      <c r="B379" s="5" t="s">
        <v>2621</v>
      </c>
      <c r="C379" s="5" t="s">
        <v>2622</v>
      </c>
      <c r="D379" s="5" t="s">
        <v>29</v>
      </c>
      <c r="E379" s="5" t="s">
        <v>53</v>
      </c>
      <c r="F379" s="5">
        <v>21</v>
      </c>
      <c r="G379" s="5" cm="1">
        <f t="array" ref="G379">IF(OR(Table1[[#This Row],[Age]]=0,ISBLANK(Table1[[#This Row],[Age]])),ROUND(AVERAGE(_xlfn._xlws.FILTER(F$2:F$1144,F$2:F$1144&lt;&gt;0)),0),Table1[[#This Row],[Age]])</f>
        <v>21</v>
      </c>
      <c r="H37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379" s="6">
        <v>45018</v>
      </c>
      <c r="J379" s="5" t="s">
        <v>143</v>
      </c>
      <c r="K379" s="5" t="s">
        <v>125</v>
      </c>
      <c r="L379" s="7">
        <v>0.62</v>
      </c>
      <c r="M379" s="5">
        <v>2</v>
      </c>
      <c r="N379" s="5" t="s">
        <v>44</v>
      </c>
      <c r="O379" s="5">
        <f>Table1[[#This Row],[Progress (%)]]/10*10</f>
        <v>0.62</v>
      </c>
      <c r="P379" s="5">
        <f>Table1[[#This Row],[Progress(Decimal)]]*10+Table1[[#This Row],[Time_Spent (hrs)]]</f>
        <v>8.1999999999999993</v>
      </c>
      <c r="Q379" s="5" t="s">
        <v>34</v>
      </c>
      <c r="R379" s="5">
        <v>6</v>
      </c>
      <c r="S37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379" s="6">
        <v>45018</v>
      </c>
      <c r="U379" s="6">
        <v>45025</v>
      </c>
      <c r="V379" s="6">
        <v>45032</v>
      </c>
      <c r="W379" s="6">
        <v>45039</v>
      </c>
      <c r="X379" s="5" t="s">
        <v>36</v>
      </c>
      <c r="Y379" s="5" t="s">
        <v>36</v>
      </c>
      <c r="Z379" s="5" t="s">
        <v>36</v>
      </c>
      <c r="AA379" s="8" t="s">
        <v>36</v>
      </c>
    </row>
    <row r="380" spans="1:27" x14ac:dyDescent="0.25">
      <c r="A380" s="4" t="s">
        <v>806</v>
      </c>
      <c r="B380" s="5" t="s">
        <v>807</v>
      </c>
      <c r="C380" s="5" t="s">
        <v>808</v>
      </c>
      <c r="D380" s="5" t="s">
        <v>40</v>
      </c>
      <c r="E380" s="5" t="s">
        <v>53</v>
      </c>
      <c r="F380" s="5">
        <v>0</v>
      </c>
      <c r="G380" s="5" cm="1">
        <f t="array" ref="G380">IF(OR(Table1[[#This Row],[Age]]=0,ISBLANK(Table1[[#This Row],[Age]])),ROUND(AVERAGE(_xlfn._xlws.FILTER(F$2:F$1144,F$2:F$1144&lt;&gt;0)),0),Table1[[#This Row],[Age]])</f>
        <v>31</v>
      </c>
      <c r="H38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80" s="6">
        <v>45019</v>
      </c>
      <c r="J380" s="5" t="s">
        <v>190</v>
      </c>
      <c r="K380" s="5" t="s">
        <v>125</v>
      </c>
      <c r="L380" s="7">
        <v>0.87</v>
      </c>
      <c r="M380" s="5">
        <v>1.5</v>
      </c>
      <c r="N380" s="5" t="s">
        <v>44</v>
      </c>
      <c r="O380" s="5">
        <f>Table1[[#This Row],[Progress (%)]]/10*10</f>
        <v>0.86999999999999988</v>
      </c>
      <c r="P380" s="5">
        <f>Table1[[#This Row],[Progress(Decimal)]]*10+Table1[[#This Row],[Time_Spent (hrs)]]</f>
        <v>10.199999999999999</v>
      </c>
      <c r="Q380" s="5" t="s">
        <v>34</v>
      </c>
      <c r="R380" s="5">
        <v>4</v>
      </c>
      <c r="S38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380" s="6">
        <v>45019</v>
      </c>
      <c r="U380" s="6">
        <v>45026</v>
      </c>
      <c r="V380" s="6">
        <v>45033</v>
      </c>
      <c r="W380" s="5" t="s">
        <v>36</v>
      </c>
      <c r="X380" s="5" t="s">
        <v>36</v>
      </c>
      <c r="Y380" s="5" t="s">
        <v>36</v>
      </c>
      <c r="Z380" s="5" t="s">
        <v>36</v>
      </c>
      <c r="AA380" s="8" t="s">
        <v>36</v>
      </c>
    </row>
    <row r="381" spans="1:27" x14ac:dyDescent="0.25">
      <c r="A381" s="4" t="s">
        <v>1232</v>
      </c>
      <c r="B381" s="5" t="s">
        <v>1233</v>
      </c>
      <c r="C381" s="5" t="s">
        <v>1234</v>
      </c>
      <c r="D381" s="5" t="s">
        <v>29</v>
      </c>
      <c r="E381" s="5" t="s">
        <v>58</v>
      </c>
      <c r="F381" s="5"/>
      <c r="G381" s="5" cm="1">
        <f t="array" ref="G381">IF(OR(Table1[[#This Row],[Age]]=0,ISBLANK(Table1[[#This Row],[Age]])),ROUND(AVERAGE(_xlfn._xlws.FILTER(F$2:F$1144,F$2:F$1144&lt;&gt;0)),0),Table1[[#This Row],[Age]])</f>
        <v>31</v>
      </c>
      <c r="H38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81" s="6">
        <v>45019</v>
      </c>
      <c r="J381" s="5" t="s">
        <v>59</v>
      </c>
      <c r="K381" s="5" t="s">
        <v>49</v>
      </c>
      <c r="L381" s="7">
        <v>0.25</v>
      </c>
      <c r="M381" s="5">
        <v>1</v>
      </c>
      <c r="N381" s="5" t="s">
        <v>33</v>
      </c>
      <c r="O381" s="5">
        <f>Table1[[#This Row],[Progress (%)]]/10*10</f>
        <v>0.25</v>
      </c>
      <c r="P381" s="5">
        <f>Table1[[#This Row],[Progress(Decimal)]]*10+Table1[[#This Row],[Time_Spent (hrs)]]</f>
        <v>3.5</v>
      </c>
      <c r="Q381" s="5" t="s">
        <v>60</v>
      </c>
      <c r="R381" s="5">
        <v>6</v>
      </c>
      <c r="S38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81" s="6">
        <v>45019</v>
      </c>
      <c r="U381" s="6">
        <v>45026</v>
      </c>
      <c r="V381" s="6">
        <v>45033</v>
      </c>
      <c r="W381" s="6">
        <v>45040</v>
      </c>
      <c r="X381" s="5" t="s">
        <v>36</v>
      </c>
      <c r="Y381" s="5" t="s">
        <v>36</v>
      </c>
      <c r="Z381" s="5" t="s">
        <v>36</v>
      </c>
      <c r="AA381" s="8" t="s">
        <v>36</v>
      </c>
    </row>
    <row r="382" spans="1:27" x14ac:dyDescent="0.25">
      <c r="A382" s="4" t="s">
        <v>1629</v>
      </c>
      <c r="B382" s="5" t="s">
        <v>1630</v>
      </c>
      <c r="C382" s="5" t="s">
        <v>1631</v>
      </c>
      <c r="D382" s="5" t="s">
        <v>29</v>
      </c>
      <c r="E382" s="5" t="s">
        <v>58</v>
      </c>
      <c r="F382" s="5"/>
      <c r="G382" s="5" cm="1">
        <f t="array" ref="G382">IF(OR(Table1[[#This Row],[Age]]=0,ISBLANK(Table1[[#This Row],[Age]])),ROUND(AVERAGE(_xlfn._xlws.FILTER(F$2:F$1144,F$2:F$1144&lt;&gt;0)),0),Table1[[#This Row],[Age]])</f>
        <v>31</v>
      </c>
      <c r="H38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82" s="6">
        <v>45019</v>
      </c>
      <c r="J382" s="5" t="s">
        <v>64</v>
      </c>
      <c r="K382" s="5" t="s">
        <v>65</v>
      </c>
      <c r="L382" s="7">
        <v>0.71</v>
      </c>
      <c r="M382" s="5">
        <v>1.5</v>
      </c>
      <c r="N382" s="5" t="s">
        <v>33</v>
      </c>
      <c r="O382" s="5">
        <f>Table1[[#This Row],[Progress (%)]]/10*10</f>
        <v>0.71</v>
      </c>
      <c r="P382" s="5">
        <f>Table1[[#This Row],[Progress(Decimal)]]*10+Table1[[#This Row],[Time_Spent (hrs)]]</f>
        <v>8.6</v>
      </c>
      <c r="Q382" s="5" t="s">
        <v>34</v>
      </c>
      <c r="R382" s="5">
        <v>0</v>
      </c>
      <c r="S38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82" s="6">
        <v>45019</v>
      </c>
      <c r="U382" s="6">
        <v>45026</v>
      </c>
      <c r="V382" s="6">
        <v>45033</v>
      </c>
      <c r="W382" s="6">
        <v>45040</v>
      </c>
      <c r="X382" s="5" t="s">
        <v>36</v>
      </c>
      <c r="Y382" s="5" t="s">
        <v>36</v>
      </c>
      <c r="Z382" s="5" t="s">
        <v>36</v>
      </c>
      <c r="AA382" s="8" t="s">
        <v>36</v>
      </c>
    </row>
    <row r="383" spans="1:27" x14ac:dyDescent="0.25">
      <c r="A383" s="4" t="s">
        <v>3364</v>
      </c>
      <c r="B383" s="5" t="s">
        <v>3365</v>
      </c>
      <c r="C383" s="5" t="s">
        <v>3366</v>
      </c>
      <c r="D383" s="5" t="s">
        <v>29</v>
      </c>
      <c r="E383" s="5" t="s">
        <v>88</v>
      </c>
      <c r="F383" s="5">
        <v>22</v>
      </c>
      <c r="G383" s="5" cm="1">
        <f t="array" ref="G383">IF(OR(Table1[[#This Row],[Age]]=0,ISBLANK(Table1[[#This Row],[Age]])),ROUND(AVERAGE(_xlfn._xlws.FILTER(F$2:F$1144,F$2:F$1144&lt;&gt;0)),0),Table1[[#This Row],[Age]])</f>
        <v>22</v>
      </c>
      <c r="H38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383" s="6">
        <v>45019</v>
      </c>
      <c r="J383" s="5" t="s">
        <v>59</v>
      </c>
      <c r="K383" s="5" t="s">
        <v>49</v>
      </c>
      <c r="L383" s="7">
        <v>0.79</v>
      </c>
      <c r="M383" s="5">
        <v>1.5</v>
      </c>
      <c r="N383" s="5" t="s">
        <v>44</v>
      </c>
      <c r="O383" s="5">
        <f>Table1[[#This Row],[Progress (%)]]/10*10</f>
        <v>0.79</v>
      </c>
      <c r="P383" s="5">
        <f>Table1[[#This Row],[Progress(Decimal)]]*10+Table1[[#This Row],[Time_Spent (hrs)]]</f>
        <v>9.4</v>
      </c>
      <c r="Q383" s="5" t="s">
        <v>34</v>
      </c>
      <c r="R383" s="5">
        <v>5</v>
      </c>
      <c r="S38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383" s="6">
        <v>45019</v>
      </c>
      <c r="U383" s="6">
        <v>45026</v>
      </c>
      <c r="V383" s="6">
        <v>45033</v>
      </c>
      <c r="W383" s="6">
        <v>45040</v>
      </c>
      <c r="X383" s="6">
        <v>45047</v>
      </c>
      <c r="Y383" s="6">
        <v>45054</v>
      </c>
      <c r="Z383" s="6">
        <v>45061</v>
      </c>
      <c r="AA383" s="8" t="s">
        <v>36</v>
      </c>
    </row>
    <row r="384" spans="1:27" x14ac:dyDescent="0.25">
      <c r="A384" s="4" t="s">
        <v>239</v>
      </c>
      <c r="B384" s="5" t="s">
        <v>240</v>
      </c>
      <c r="C384" s="5" t="s">
        <v>241</v>
      </c>
      <c r="D384" s="5" t="s">
        <v>29</v>
      </c>
      <c r="E384" s="5" t="s">
        <v>53</v>
      </c>
      <c r="F384" s="5"/>
      <c r="G384" s="5" cm="1">
        <f t="array" ref="G384">IF(OR(Table1[[#This Row],[Age]]=0,ISBLANK(Table1[[#This Row],[Age]])),ROUND(AVERAGE(_xlfn._xlws.FILTER(F$2:F$1144,F$2:F$1144&lt;&gt;0)),0),Table1[[#This Row],[Age]])</f>
        <v>31</v>
      </c>
      <c r="H38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84" s="6">
        <v>45020</v>
      </c>
      <c r="J384" s="5" t="s">
        <v>242</v>
      </c>
      <c r="K384" s="5" t="s">
        <v>32</v>
      </c>
      <c r="L384" s="7">
        <v>0.85</v>
      </c>
      <c r="M384" s="5">
        <v>2</v>
      </c>
      <c r="N384" s="5" t="s">
        <v>44</v>
      </c>
      <c r="O384" s="5">
        <f>Table1[[#This Row],[Progress (%)]]/10*10</f>
        <v>0.84999999999999987</v>
      </c>
      <c r="P384" s="5">
        <f>Table1[[#This Row],[Progress(Decimal)]]*10+Table1[[#This Row],[Time_Spent (hrs)]]</f>
        <v>10.499999999999998</v>
      </c>
      <c r="Q384" s="5" t="s">
        <v>34</v>
      </c>
      <c r="R384" s="5">
        <v>1</v>
      </c>
      <c r="S38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384" s="6">
        <v>45020</v>
      </c>
      <c r="U384" s="6">
        <v>45027</v>
      </c>
      <c r="V384" s="6">
        <v>45034</v>
      </c>
      <c r="W384" s="6">
        <v>45041</v>
      </c>
      <c r="X384" s="6">
        <v>45048</v>
      </c>
      <c r="Y384" s="6">
        <v>45055</v>
      </c>
      <c r="Z384" s="5" t="s">
        <v>36</v>
      </c>
      <c r="AA384" s="8" t="s">
        <v>36</v>
      </c>
    </row>
    <row r="385" spans="1:27" x14ac:dyDescent="0.25">
      <c r="A385" s="4" t="s">
        <v>1427</v>
      </c>
      <c r="B385" s="5" t="s">
        <v>1428</v>
      </c>
      <c r="C385" s="5" t="s">
        <v>1429</v>
      </c>
      <c r="D385" s="5" t="s">
        <v>29</v>
      </c>
      <c r="E385" s="5" t="s">
        <v>77</v>
      </c>
      <c r="F385" s="5">
        <v>0</v>
      </c>
      <c r="G385" s="5" cm="1">
        <f t="array" ref="G385">IF(OR(Table1[[#This Row],[Age]]=0,ISBLANK(Table1[[#This Row],[Age]])),ROUND(AVERAGE(_xlfn._xlws.FILTER(F$2:F$1144,F$2:F$1144&lt;&gt;0)),0),Table1[[#This Row],[Age]])</f>
        <v>31</v>
      </c>
      <c r="H38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85" s="6">
        <v>45020</v>
      </c>
      <c r="J385" s="5" t="s">
        <v>105</v>
      </c>
      <c r="K385" s="5" t="s">
        <v>65</v>
      </c>
      <c r="L385" s="7">
        <v>0.86</v>
      </c>
      <c r="M385" s="5">
        <v>2</v>
      </c>
      <c r="N385" s="5" t="s">
        <v>33</v>
      </c>
      <c r="O385" s="5">
        <f>Table1[[#This Row],[Progress (%)]]/10*10</f>
        <v>0.85999999999999988</v>
      </c>
      <c r="P385" s="5">
        <f>Table1[[#This Row],[Progress(Decimal)]]*10+Table1[[#This Row],[Time_Spent (hrs)]]</f>
        <v>10.599999999999998</v>
      </c>
      <c r="Q385" s="5" t="s">
        <v>34</v>
      </c>
      <c r="R385" s="5">
        <v>3</v>
      </c>
      <c r="S38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85" s="6">
        <v>45020</v>
      </c>
      <c r="U385" s="6">
        <v>45027</v>
      </c>
      <c r="V385" s="6">
        <v>45034</v>
      </c>
      <c r="W385" s="6">
        <v>45041</v>
      </c>
      <c r="X385" s="6">
        <v>45048</v>
      </c>
      <c r="Y385" s="6">
        <v>45055</v>
      </c>
      <c r="Z385" s="5" t="s">
        <v>36</v>
      </c>
      <c r="AA385" s="8" t="s">
        <v>36</v>
      </c>
    </row>
    <row r="386" spans="1:27" x14ac:dyDescent="0.25">
      <c r="A386" s="4" t="s">
        <v>1937</v>
      </c>
      <c r="B386" s="5" t="s">
        <v>1938</v>
      </c>
      <c r="C386" s="5" t="s">
        <v>1939</v>
      </c>
      <c r="D386" s="5" t="s">
        <v>40</v>
      </c>
      <c r="E386" s="5" t="s">
        <v>77</v>
      </c>
      <c r="F386" s="5">
        <v>0</v>
      </c>
      <c r="G386" s="5" cm="1">
        <f t="array" ref="G386">IF(OR(Table1[[#This Row],[Age]]=0,ISBLANK(Table1[[#This Row],[Age]])),ROUND(AVERAGE(_xlfn._xlws.FILTER(F$2:F$1144,F$2:F$1144&lt;&gt;0)),0),Table1[[#This Row],[Age]])</f>
        <v>31</v>
      </c>
      <c r="H38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86" s="6">
        <v>45020</v>
      </c>
      <c r="J386" s="5" t="s">
        <v>133</v>
      </c>
      <c r="K386" s="5" t="s">
        <v>65</v>
      </c>
      <c r="L386" s="7">
        <v>0.21</v>
      </c>
      <c r="M386" s="5">
        <v>2</v>
      </c>
      <c r="N386" s="5" t="s">
        <v>44</v>
      </c>
      <c r="O386" s="5">
        <f>Table1[[#This Row],[Progress (%)]]/10*10</f>
        <v>0.20999999999999996</v>
      </c>
      <c r="P386" s="5">
        <f>Table1[[#This Row],[Progress(Decimal)]]*10+Table1[[#This Row],[Time_Spent (hrs)]]</f>
        <v>4.0999999999999996</v>
      </c>
      <c r="Q386" s="5" t="s">
        <v>60</v>
      </c>
      <c r="R386" s="5">
        <v>6</v>
      </c>
      <c r="S38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386" s="6">
        <v>45020</v>
      </c>
      <c r="U386" s="6">
        <v>45027</v>
      </c>
      <c r="V386" s="6">
        <v>45034</v>
      </c>
      <c r="W386" s="6">
        <v>45041</v>
      </c>
      <c r="X386" s="6">
        <v>45048</v>
      </c>
      <c r="Y386" s="6">
        <v>45055</v>
      </c>
      <c r="Z386" s="6">
        <v>45062</v>
      </c>
      <c r="AA386" s="8" t="s">
        <v>1940</v>
      </c>
    </row>
    <row r="387" spans="1:27" x14ac:dyDescent="0.25">
      <c r="A387" s="4" t="s">
        <v>1655</v>
      </c>
      <c r="B387" s="5" t="s">
        <v>1656</v>
      </c>
      <c r="C387" s="5" t="s">
        <v>1657</v>
      </c>
      <c r="D387" s="5" t="s">
        <v>40</v>
      </c>
      <c r="E387" s="5" t="s">
        <v>41</v>
      </c>
      <c r="F387" s="5">
        <v>0</v>
      </c>
      <c r="G387" s="5" cm="1">
        <f t="array" ref="G387">IF(OR(Table1[[#This Row],[Age]]=0,ISBLANK(Table1[[#This Row],[Age]])),ROUND(AVERAGE(_xlfn._xlws.FILTER(F$2:F$1144,F$2:F$1144&lt;&gt;0)),0),Table1[[#This Row],[Age]])</f>
        <v>31</v>
      </c>
      <c r="H38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87" s="6">
        <v>45022</v>
      </c>
      <c r="J387" s="5" t="s">
        <v>73</v>
      </c>
      <c r="K387" s="5" t="s">
        <v>43</v>
      </c>
      <c r="L387" s="7">
        <v>0.4</v>
      </c>
      <c r="M387" s="5">
        <v>2</v>
      </c>
      <c r="N387" s="5" t="s">
        <v>33</v>
      </c>
      <c r="O387" s="5">
        <f>Table1[[#This Row],[Progress (%)]]/10*10</f>
        <v>0.4</v>
      </c>
      <c r="P387" s="5">
        <f>Table1[[#This Row],[Progress(Decimal)]]*10+Table1[[#This Row],[Time_Spent (hrs)]]</f>
        <v>6</v>
      </c>
      <c r="Q387" s="5" t="s">
        <v>34</v>
      </c>
      <c r="R387" s="5">
        <v>0</v>
      </c>
      <c r="S38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87" s="6">
        <v>45022</v>
      </c>
      <c r="U387" s="6">
        <v>45029</v>
      </c>
      <c r="V387" s="6">
        <v>45036</v>
      </c>
      <c r="W387" s="6">
        <v>45043</v>
      </c>
      <c r="X387" s="6">
        <v>45050</v>
      </c>
      <c r="Y387" s="6">
        <v>45057</v>
      </c>
      <c r="Z387" s="5" t="s">
        <v>36</v>
      </c>
      <c r="AA387" s="8" t="s">
        <v>36</v>
      </c>
    </row>
    <row r="388" spans="1:27" x14ac:dyDescent="0.25">
      <c r="A388" s="4" t="s">
        <v>861</v>
      </c>
      <c r="B388" s="5" t="s">
        <v>862</v>
      </c>
      <c r="C388" s="5" t="s">
        <v>863</v>
      </c>
      <c r="D388" s="5" t="s">
        <v>40</v>
      </c>
      <c r="E388" s="5" t="s">
        <v>30</v>
      </c>
      <c r="F388" s="5"/>
      <c r="G388" s="5" cm="1">
        <f t="array" ref="G388">IF(OR(Table1[[#This Row],[Age]]=0,ISBLANK(Table1[[#This Row],[Age]])),ROUND(AVERAGE(_xlfn._xlws.FILTER(F$2:F$1144,F$2:F$1144&lt;&gt;0)),0),Table1[[#This Row],[Age]])</f>
        <v>31</v>
      </c>
      <c r="H38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88" s="6">
        <v>45027</v>
      </c>
      <c r="J388" s="5" t="s">
        <v>190</v>
      </c>
      <c r="K388" s="5" t="s">
        <v>125</v>
      </c>
      <c r="L388" s="7">
        <v>0.99</v>
      </c>
      <c r="M388" s="5">
        <v>2</v>
      </c>
      <c r="N388" s="5" t="s">
        <v>44</v>
      </c>
      <c r="O388" s="5">
        <f>Table1[[#This Row],[Progress (%)]]/10*10</f>
        <v>0.99</v>
      </c>
      <c r="P388" s="5">
        <f>Table1[[#This Row],[Progress(Decimal)]]*10+Table1[[#This Row],[Time_Spent (hrs)]]</f>
        <v>11.9</v>
      </c>
      <c r="Q388" s="5" t="s">
        <v>34</v>
      </c>
      <c r="R388" s="5">
        <v>1</v>
      </c>
      <c r="S38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388" s="6">
        <v>45027</v>
      </c>
      <c r="U388" s="6">
        <v>45034</v>
      </c>
      <c r="V388" s="6">
        <v>45041</v>
      </c>
      <c r="W388" s="5" t="s">
        <v>36</v>
      </c>
      <c r="X388" s="5" t="s">
        <v>36</v>
      </c>
      <c r="Y388" s="5" t="s">
        <v>36</v>
      </c>
      <c r="Z388" s="5" t="s">
        <v>36</v>
      </c>
      <c r="AA388" s="8" t="s">
        <v>36</v>
      </c>
    </row>
    <row r="389" spans="1:27" x14ac:dyDescent="0.25">
      <c r="A389" s="4" t="s">
        <v>275</v>
      </c>
      <c r="B389" s="5" t="s">
        <v>276</v>
      </c>
      <c r="C389" s="5" t="s">
        <v>277</v>
      </c>
      <c r="D389" s="5" t="s">
        <v>29</v>
      </c>
      <c r="E389" s="5" t="s">
        <v>58</v>
      </c>
      <c r="F389" s="5"/>
      <c r="G389" s="5" cm="1">
        <f t="array" ref="G389">IF(OR(Table1[[#This Row],[Age]]=0,ISBLANK(Table1[[#This Row],[Age]])),ROUND(AVERAGE(_xlfn._xlws.FILTER(F$2:F$1144,F$2:F$1144&lt;&gt;0)),0),Table1[[#This Row],[Age]])</f>
        <v>31</v>
      </c>
      <c r="H38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89" s="6">
        <v>45028</v>
      </c>
      <c r="J389" s="5" t="s">
        <v>42</v>
      </c>
      <c r="K389" s="5" t="s">
        <v>43</v>
      </c>
      <c r="L389" s="7">
        <v>0.78</v>
      </c>
      <c r="M389" s="5">
        <v>1.5</v>
      </c>
      <c r="N389" s="5" t="s">
        <v>33</v>
      </c>
      <c r="O389" s="5">
        <f>Table1[[#This Row],[Progress (%)]]/10*10</f>
        <v>0.78</v>
      </c>
      <c r="P389" s="5">
        <f>Table1[[#This Row],[Progress(Decimal)]]*10+Table1[[#This Row],[Time_Spent (hrs)]]</f>
        <v>9.3000000000000007</v>
      </c>
      <c r="Q389" s="5" t="s">
        <v>34</v>
      </c>
      <c r="R389" s="5">
        <v>6</v>
      </c>
      <c r="S38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89" s="6">
        <v>45028</v>
      </c>
      <c r="U389" s="6">
        <v>45035</v>
      </c>
      <c r="V389" s="6">
        <v>45042</v>
      </c>
      <c r="W389" s="5" t="s">
        <v>36</v>
      </c>
      <c r="X389" s="5" t="s">
        <v>36</v>
      </c>
      <c r="Y389" s="5" t="s">
        <v>36</v>
      </c>
      <c r="Z389" s="5" t="s">
        <v>36</v>
      </c>
      <c r="AA389" s="8" t="s">
        <v>36</v>
      </c>
    </row>
    <row r="390" spans="1:27" x14ac:dyDescent="0.25">
      <c r="A390" s="4" t="s">
        <v>604</v>
      </c>
      <c r="B390" s="5" t="s">
        <v>605</v>
      </c>
      <c r="C390" s="5" t="s">
        <v>606</v>
      </c>
      <c r="D390" s="5" t="s">
        <v>29</v>
      </c>
      <c r="E390" s="5" t="s">
        <v>41</v>
      </c>
      <c r="F390" s="5">
        <v>0</v>
      </c>
      <c r="G390" s="5" cm="1">
        <f t="array" ref="G390">IF(OR(Table1[[#This Row],[Age]]=0,ISBLANK(Table1[[#This Row],[Age]])),ROUND(AVERAGE(_xlfn._xlws.FILTER(F$2:F$1144,F$2:F$1144&lt;&gt;0)),0),Table1[[#This Row],[Age]])</f>
        <v>31</v>
      </c>
      <c r="H39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90" s="6">
        <v>45032</v>
      </c>
      <c r="J390" s="5" t="s">
        <v>89</v>
      </c>
      <c r="K390" s="5" t="s">
        <v>43</v>
      </c>
      <c r="L390" s="7">
        <v>1</v>
      </c>
      <c r="M390" s="5">
        <v>2</v>
      </c>
      <c r="N390" s="5" t="s">
        <v>44</v>
      </c>
      <c r="O390" s="5">
        <f>Table1[[#This Row],[Progress (%)]]/10*10</f>
        <v>1</v>
      </c>
      <c r="P390" s="5">
        <f>Table1[[#This Row],[Progress(Decimal)]]*10+Table1[[#This Row],[Time_Spent (hrs)]]</f>
        <v>12</v>
      </c>
      <c r="Q390" s="5" t="s">
        <v>34</v>
      </c>
      <c r="R390" s="5">
        <v>4</v>
      </c>
      <c r="S39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390" s="6">
        <v>45032</v>
      </c>
      <c r="U390" s="6">
        <v>45039</v>
      </c>
      <c r="V390" s="6">
        <v>45046</v>
      </c>
      <c r="W390" s="6">
        <v>45053</v>
      </c>
      <c r="X390" s="6">
        <v>45060</v>
      </c>
      <c r="Y390" s="6">
        <v>45067</v>
      </c>
      <c r="Z390" s="5" t="s">
        <v>36</v>
      </c>
      <c r="AA390" s="8" t="s">
        <v>36</v>
      </c>
    </row>
    <row r="391" spans="1:27" x14ac:dyDescent="0.25">
      <c r="A391" s="4" t="s">
        <v>1612</v>
      </c>
      <c r="B391" s="5" t="s">
        <v>1613</v>
      </c>
      <c r="C391" s="5" t="s">
        <v>1614</v>
      </c>
      <c r="D391" s="5" t="s">
        <v>29</v>
      </c>
      <c r="E391" s="5" t="s">
        <v>41</v>
      </c>
      <c r="F391" s="5"/>
      <c r="G391" s="5" cm="1">
        <f t="array" ref="G391">IF(OR(Table1[[#This Row],[Age]]=0,ISBLANK(Table1[[#This Row],[Age]])),ROUND(AVERAGE(_xlfn._xlws.FILTER(F$2:F$1144,F$2:F$1144&lt;&gt;0)),0),Table1[[#This Row],[Age]])</f>
        <v>31</v>
      </c>
      <c r="H39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91" s="6">
        <v>45033</v>
      </c>
      <c r="J391" s="5" t="s">
        <v>143</v>
      </c>
      <c r="K391" s="5" t="s">
        <v>125</v>
      </c>
      <c r="L391" s="7">
        <v>0.75</v>
      </c>
      <c r="M391" s="5">
        <v>2</v>
      </c>
      <c r="N391" s="5" t="s">
        <v>33</v>
      </c>
      <c r="O391" s="5">
        <f>Table1[[#This Row],[Progress (%)]]/10*10</f>
        <v>0.75</v>
      </c>
      <c r="P391" s="5">
        <f>Table1[[#This Row],[Progress(Decimal)]]*10+Table1[[#This Row],[Time_Spent (hrs)]]</f>
        <v>9.5</v>
      </c>
      <c r="Q391" s="5" t="s">
        <v>34</v>
      </c>
      <c r="R391" s="5">
        <v>1</v>
      </c>
      <c r="S39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91" s="6">
        <v>45033</v>
      </c>
      <c r="U391" s="6">
        <v>45040</v>
      </c>
      <c r="V391" s="6">
        <v>45047</v>
      </c>
      <c r="W391" s="6">
        <v>45054</v>
      </c>
      <c r="X391" s="6">
        <v>45061</v>
      </c>
      <c r="Y391" s="6">
        <v>45068</v>
      </c>
      <c r="Z391" s="6">
        <v>45075</v>
      </c>
      <c r="AA391" s="8" t="s">
        <v>1615</v>
      </c>
    </row>
    <row r="392" spans="1:27" x14ac:dyDescent="0.25">
      <c r="A392" s="4" t="s">
        <v>3221</v>
      </c>
      <c r="B392" s="5" t="s">
        <v>3222</v>
      </c>
      <c r="C392" s="5" t="s">
        <v>3223</v>
      </c>
      <c r="D392" s="5" t="s">
        <v>29</v>
      </c>
      <c r="E392" s="5" t="s">
        <v>41</v>
      </c>
      <c r="F392" s="5">
        <v>34</v>
      </c>
      <c r="G392" s="5" cm="1">
        <f t="array" ref="G392">IF(OR(Table1[[#This Row],[Age]]=0,ISBLANK(Table1[[#This Row],[Age]])),ROUND(AVERAGE(_xlfn._xlws.FILTER(F$2:F$1144,F$2:F$1144&lt;&gt;0)),0),Table1[[#This Row],[Age]])</f>
        <v>34</v>
      </c>
      <c r="H39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392" s="6">
        <v>45033</v>
      </c>
      <c r="J392" s="5" t="s">
        <v>105</v>
      </c>
      <c r="K392" s="5" t="s">
        <v>65</v>
      </c>
      <c r="L392" s="7">
        <v>0.78</v>
      </c>
      <c r="M392" s="5">
        <v>2</v>
      </c>
      <c r="N392" s="5" t="s">
        <v>33</v>
      </c>
      <c r="O392" s="5">
        <f>Table1[[#This Row],[Progress (%)]]/10*10</f>
        <v>0.78</v>
      </c>
      <c r="P392" s="5">
        <f>Table1[[#This Row],[Progress(Decimal)]]*10+Table1[[#This Row],[Time_Spent (hrs)]]</f>
        <v>9.8000000000000007</v>
      </c>
      <c r="Q392" s="5" t="s">
        <v>34</v>
      </c>
      <c r="R392" s="5">
        <v>6</v>
      </c>
      <c r="S39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92" s="6">
        <v>45033</v>
      </c>
      <c r="U392" s="6">
        <v>45040</v>
      </c>
      <c r="V392" s="6">
        <v>45047</v>
      </c>
      <c r="W392" s="6">
        <v>45054</v>
      </c>
      <c r="X392" s="6">
        <v>45061</v>
      </c>
      <c r="Y392" s="6">
        <v>45068</v>
      </c>
      <c r="Z392" s="5" t="s">
        <v>36</v>
      </c>
      <c r="AA392" s="8" t="s">
        <v>36</v>
      </c>
    </row>
    <row r="393" spans="1:27" x14ac:dyDescent="0.25">
      <c r="A393" s="4" t="s">
        <v>2550</v>
      </c>
      <c r="B393" s="5" t="s">
        <v>2551</v>
      </c>
      <c r="C393" s="5" t="s">
        <v>2552</v>
      </c>
      <c r="D393" s="5" t="s">
        <v>40</v>
      </c>
      <c r="E393" s="5" t="s">
        <v>41</v>
      </c>
      <c r="F393" s="5"/>
      <c r="G393" s="5" cm="1">
        <f t="array" ref="G393">IF(OR(Table1[[#This Row],[Age]]=0,ISBLANK(Table1[[#This Row],[Age]])),ROUND(AVERAGE(_xlfn._xlws.FILTER(F$2:F$1144,F$2:F$1144&lt;&gt;0)),0),Table1[[#This Row],[Age]])</f>
        <v>31</v>
      </c>
      <c r="H39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93" s="6">
        <v>45034</v>
      </c>
      <c r="J393" s="5" t="s">
        <v>73</v>
      </c>
      <c r="K393" s="5" t="s">
        <v>43</v>
      </c>
      <c r="L393" s="7">
        <v>0.28999999999999998</v>
      </c>
      <c r="M393" s="5">
        <v>1.5</v>
      </c>
      <c r="N393" s="5" t="s">
        <v>44</v>
      </c>
      <c r="O393" s="5">
        <f>Table1[[#This Row],[Progress (%)]]/10*10</f>
        <v>0.28999999999999998</v>
      </c>
      <c r="P393" s="5">
        <f>Table1[[#This Row],[Progress(Decimal)]]*10+Table1[[#This Row],[Time_Spent (hrs)]]</f>
        <v>4.4000000000000004</v>
      </c>
      <c r="Q393" s="5" t="s">
        <v>60</v>
      </c>
      <c r="R393" s="5">
        <v>1</v>
      </c>
      <c r="S39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393" s="6">
        <v>45034</v>
      </c>
      <c r="U393" s="6">
        <v>45041</v>
      </c>
      <c r="V393" s="6">
        <v>45048</v>
      </c>
      <c r="W393" s="6">
        <v>45055</v>
      </c>
      <c r="X393" s="6">
        <v>45062</v>
      </c>
      <c r="Y393" s="6">
        <v>45069</v>
      </c>
      <c r="Z393" s="5" t="s">
        <v>36</v>
      </c>
      <c r="AA393" s="8" t="s">
        <v>36</v>
      </c>
    </row>
    <row r="394" spans="1:27" x14ac:dyDescent="0.25">
      <c r="A394" s="4" t="s">
        <v>3593</v>
      </c>
      <c r="B394" s="5" t="s">
        <v>3594</v>
      </c>
      <c r="C394" s="5" t="s">
        <v>3595</v>
      </c>
      <c r="D394" s="5" t="s">
        <v>40</v>
      </c>
      <c r="E394" s="5" t="s">
        <v>41</v>
      </c>
      <c r="F394" s="5">
        <v>0</v>
      </c>
      <c r="G394" s="5" cm="1">
        <f t="array" ref="G394">IF(OR(Table1[[#This Row],[Age]]=0,ISBLANK(Table1[[#This Row],[Age]])),ROUND(AVERAGE(_xlfn._xlws.FILTER(F$2:F$1144,F$2:F$1144&lt;&gt;0)),0),Table1[[#This Row],[Age]])</f>
        <v>31</v>
      </c>
      <c r="H39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94" s="6">
        <v>45034</v>
      </c>
      <c r="J394" s="5" t="s">
        <v>242</v>
      </c>
      <c r="K394" s="5" t="s">
        <v>32</v>
      </c>
      <c r="L394" s="7">
        <v>0.12</v>
      </c>
      <c r="M394" s="5">
        <v>2</v>
      </c>
      <c r="N394" s="5" t="s">
        <v>44</v>
      </c>
      <c r="O394" s="5">
        <f>Table1[[#This Row],[Progress (%)]]/10*10</f>
        <v>0.12</v>
      </c>
      <c r="P394" s="5">
        <f>Table1[[#This Row],[Progress(Decimal)]]*10+Table1[[#This Row],[Time_Spent (hrs)]]</f>
        <v>3.2</v>
      </c>
      <c r="Q394" s="5" t="s">
        <v>60</v>
      </c>
      <c r="R394" s="5">
        <v>1</v>
      </c>
      <c r="S39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394" s="6">
        <v>45034</v>
      </c>
      <c r="U394" s="6">
        <v>45041</v>
      </c>
      <c r="V394" s="6">
        <v>45048</v>
      </c>
      <c r="W394" s="6">
        <v>45055</v>
      </c>
      <c r="X394" s="5" t="s">
        <v>36</v>
      </c>
      <c r="Y394" s="5" t="s">
        <v>36</v>
      </c>
      <c r="Z394" s="5" t="s">
        <v>36</v>
      </c>
      <c r="AA394" s="8" t="s">
        <v>36</v>
      </c>
    </row>
    <row r="395" spans="1:27" x14ac:dyDescent="0.25">
      <c r="A395" s="4" t="s">
        <v>1944</v>
      </c>
      <c r="B395" s="5" t="s">
        <v>1945</v>
      </c>
      <c r="C395" s="5" t="s">
        <v>1946</v>
      </c>
      <c r="D395" s="5" t="s">
        <v>29</v>
      </c>
      <c r="E395" s="5" t="s">
        <v>41</v>
      </c>
      <c r="F395" s="5">
        <v>25</v>
      </c>
      <c r="G395" s="5" cm="1">
        <f t="array" ref="G395">IF(OR(Table1[[#This Row],[Age]]=0,ISBLANK(Table1[[#This Row],[Age]])),ROUND(AVERAGE(_xlfn._xlws.FILTER(F$2:F$1144,F$2:F$1144&lt;&gt;0)),0),Table1[[#This Row],[Age]])</f>
        <v>25</v>
      </c>
      <c r="H39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395" s="6">
        <v>45035</v>
      </c>
      <c r="J395" s="5" t="s">
        <v>242</v>
      </c>
      <c r="K395" s="5" t="s">
        <v>32</v>
      </c>
      <c r="L395" s="7">
        <v>0</v>
      </c>
      <c r="M395" s="5">
        <v>2</v>
      </c>
      <c r="N395" s="5" t="s">
        <v>33</v>
      </c>
      <c r="O395" s="5">
        <f>Table1[[#This Row],[Progress (%)]]/10*10</f>
        <v>0</v>
      </c>
      <c r="P395" s="5">
        <f>Table1[[#This Row],[Progress(Decimal)]]*10+Table1[[#This Row],[Time_Spent (hrs)]]</f>
        <v>2</v>
      </c>
      <c r="Q395" s="5" t="s">
        <v>60</v>
      </c>
      <c r="R395" s="5">
        <v>1</v>
      </c>
      <c r="S39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95" s="6">
        <v>45035</v>
      </c>
      <c r="U395" s="6">
        <v>45042</v>
      </c>
      <c r="V395" s="6">
        <v>45049</v>
      </c>
      <c r="W395" s="6">
        <v>45056</v>
      </c>
      <c r="X395" s="6">
        <v>45063</v>
      </c>
      <c r="Y395" s="5" t="s">
        <v>36</v>
      </c>
      <c r="Z395" s="5" t="s">
        <v>36</v>
      </c>
      <c r="AA395" s="8" t="s">
        <v>36</v>
      </c>
    </row>
    <row r="396" spans="1:27" x14ac:dyDescent="0.25">
      <c r="A396" s="4" t="s">
        <v>1378</v>
      </c>
      <c r="B396" s="5" t="s">
        <v>1379</v>
      </c>
      <c r="C396" s="5" t="s">
        <v>1380</v>
      </c>
      <c r="D396" s="5" t="s">
        <v>40</v>
      </c>
      <c r="E396" s="5" t="s">
        <v>58</v>
      </c>
      <c r="F396" s="5">
        <v>0</v>
      </c>
      <c r="G396" s="5" cm="1">
        <f t="array" ref="G396">IF(OR(Table1[[#This Row],[Age]]=0,ISBLANK(Table1[[#This Row],[Age]])),ROUND(AVERAGE(_xlfn._xlws.FILTER(F$2:F$1144,F$2:F$1144&lt;&gt;0)),0),Table1[[#This Row],[Age]])</f>
        <v>31</v>
      </c>
      <c r="H39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96" s="6">
        <v>45036</v>
      </c>
      <c r="J396" s="5" t="s">
        <v>42</v>
      </c>
      <c r="K396" s="5" t="s">
        <v>43</v>
      </c>
      <c r="L396" s="7">
        <v>0.9</v>
      </c>
      <c r="M396" s="5">
        <v>0.75</v>
      </c>
      <c r="N396" s="5" t="s">
        <v>44</v>
      </c>
      <c r="O396" s="5">
        <f>Table1[[#This Row],[Progress (%)]]/10*10</f>
        <v>0.89999999999999991</v>
      </c>
      <c r="P396" s="5">
        <f>Table1[[#This Row],[Progress(Decimal)]]*10+Table1[[#This Row],[Time_Spent (hrs)]]</f>
        <v>9.75</v>
      </c>
      <c r="Q396" s="5" t="s">
        <v>34</v>
      </c>
      <c r="R396" s="5">
        <v>1</v>
      </c>
      <c r="S39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396" s="6">
        <v>45036</v>
      </c>
      <c r="U396" s="6">
        <v>45043</v>
      </c>
      <c r="V396" s="6">
        <v>45050</v>
      </c>
      <c r="W396" s="6">
        <v>45057</v>
      </c>
      <c r="X396" s="5" t="s">
        <v>36</v>
      </c>
      <c r="Y396" s="5" t="s">
        <v>36</v>
      </c>
      <c r="Z396" s="5" t="s">
        <v>36</v>
      </c>
      <c r="AA396" s="8" t="s">
        <v>36</v>
      </c>
    </row>
    <row r="397" spans="1:27" x14ac:dyDescent="0.25">
      <c r="A397" s="4" t="s">
        <v>1581</v>
      </c>
      <c r="B397" s="5" t="s">
        <v>1582</v>
      </c>
      <c r="C397" s="5" t="s">
        <v>1583</v>
      </c>
      <c r="D397" s="5" t="s">
        <v>29</v>
      </c>
      <c r="E397" s="5" t="s">
        <v>41</v>
      </c>
      <c r="F397" s="5">
        <v>0</v>
      </c>
      <c r="G397" s="5" cm="1">
        <f t="array" ref="G397">IF(OR(Table1[[#This Row],[Age]]=0,ISBLANK(Table1[[#This Row],[Age]])),ROUND(AVERAGE(_xlfn._xlws.FILTER(F$2:F$1144,F$2:F$1144&lt;&gt;0)),0),Table1[[#This Row],[Age]])</f>
        <v>31</v>
      </c>
      <c r="H39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97" s="6">
        <v>45038</v>
      </c>
      <c r="J397" s="5" t="s">
        <v>73</v>
      </c>
      <c r="K397" s="5" t="s">
        <v>43</v>
      </c>
      <c r="L397" s="7">
        <v>0.62</v>
      </c>
      <c r="M397" s="5">
        <v>0.75</v>
      </c>
      <c r="N397" s="5" t="s">
        <v>44</v>
      </c>
      <c r="O397" s="5">
        <f>Table1[[#This Row],[Progress (%)]]/10*10</f>
        <v>0.62</v>
      </c>
      <c r="P397" s="5">
        <f>Table1[[#This Row],[Progress(Decimal)]]*10+Table1[[#This Row],[Time_Spent (hrs)]]</f>
        <v>6.95</v>
      </c>
      <c r="Q397" s="5" t="s">
        <v>34</v>
      </c>
      <c r="R397" s="5">
        <v>1</v>
      </c>
      <c r="S39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397" s="6">
        <v>45038</v>
      </c>
      <c r="U397" s="6">
        <v>45045</v>
      </c>
      <c r="V397" s="6">
        <v>45052</v>
      </c>
      <c r="W397" s="6">
        <v>45059</v>
      </c>
      <c r="X397" s="6">
        <v>45066</v>
      </c>
      <c r="Y397" s="6">
        <v>45073</v>
      </c>
      <c r="Z397" s="5" t="s">
        <v>36</v>
      </c>
      <c r="AA397" s="8" t="s">
        <v>36</v>
      </c>
    </row>
    <row r="398" spans="1:27" x14ac:dyDescent="0.25">
      <c r="A398" s="4" t="s">
        <v>3140</v>
      </c>
      <c r="B398" s="5" t="s">
        <v>3141</v>
      </c>
      <c r="C398" s="5" t="s">
        <v>3142</v>
      </c>
      <c r="D398" s="5" t="s">
        <v>40</v>
      </c>
      <c r="E398" s="5" t="s">
        <v>41</v>
      </c>
      <c r="F398" s="5"/>
      <c r="G398" s="5" cm="1">
        <f t="array" ref="G398">IF(OR(Table1[[#This Row],[Age]]=0,ISBLANK(Table1[[#This Row],[Age]])),ROUND(AVERAGE(_xlfn._xlws.FILTER(F$2:F$1144,F$2:F$1144&lt;&gt;0)),0),Table1[[#This Row],[Age]])</f>
        <v>31</v>
      </c>
      <c r="H39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98" s="6">
        <v>45039</v>
      </c>
      <c r="J398" s="5" t="s">
        <v>59</v>
      </c>
      <c r="K398" s="5" t="s">
        <v>49</v>
      </c>
      <c r="L398" s="7">
        <v>0.63</v>
      </c>
      <c r="M398" s="5">
        <v>2</v>
      </c>
      <c r="N398" s="5" t="s">
        <v>44</v>
      </c>
      <c r="O398" s="5">
        <f>Table1[[#This Row],[Progress (%)]]/10*10</f>
        <v>0.63</v>
      </c>
      <c r="P398" s="5">
        <f>Table1[[#This Row],[Progress(Decimal)]]*10+Table1[[#This Row],[Time_Spent (hrs)]]</f>
        <v>8.3000000000000007</v>
      </c>
      <c r="Q398" s="5" t="s">
        <v>34</v>
      </c>
      <c r="R398" s="5">
        <v>1</v>
      </c>
      <c r="S39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398" s="6">
        <v>45039</v>
      </c>
      <c r="U398" s="6">
        <v>45046</v>
      </c>
      <c r="V398" s="5" t="s">
        <v>36</v>
      </c>
      <c r="W398" s="5" t="s">
        <v>36</v>
      </c>
      <c r="X398" s="5" t="s">
        <v>36</v>
      </c>
      <c r="Y398" s="5" t="s">
        <v>36</v>
      </c>
      <c r="Z398" s="5" t="s">
        <v>36</v>
      </c>
      <c r="AA398" s="8" t="s">
        <v>36</v>
      </c>
    </row>
    <row r="399" spans="1:27" x14ac:dyDescent="0.25">
      <c r="A399" s="4" t="s">
        <v>3494</v>
      </c>
      <c r="B399" s="5" t="s">
        <v>3495</v>
      </c>
      <c r="C399" s="5" t="s">
        <v>3496</v>
      </c>
      <c r="D399" s="5" t="s">
        <v>40</v>
      </c>
      <c r="E399" s="5" t="s">
        <v>41</v>
      </c>
      <c r="F399" s="5">
        <v>0</v>
      </c>
      <c r="G399" s="5" cm="1">
        <f t="array" ref="G399">IF(OR(Table1[[#This Row],[Age]]=0,ISBLANK(Table1[[#This Row],[Age]])),ROUND(AVERAGE(_xlfn._xlws.FILTER(F$2:F$1144,F$2:F$1144&lt;&gt;0)),0),Table1[[#This Row],[Age]])</f>
        <v>31</v>
      </c>
      <c r="H39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399" s="6">
        <v>45039</v>
      </c>
      <c r="J399" s="5" t="s">
        <v>143</v>
      </c>
      <c r="K399" s="5" t="s">
        <v>125</v>
      </c>
      <c r="L399" s="7">
        <v>0.06</v>
      </c>
      <c r="M399" s="5">
        <v>2</v>
      </c>
      <c r="N399" s="5" t="s">
        <v>33</v>
      </c>
      <c r="O399" s="5">
        <f>Table1[[#This Row],[Progress (%)]]/10*10</f>
        <v>0.06</v>
      </c>
      <c r="P399" s="5">
        <f>Table1[[#This Row],[Progress(Decimal)]]*10+Table1[[#This Row],[Time_Spent (hrs)]]</f>
        <v>2.6</v>
      </c>
      <c r="Q399" s="5" t="s">
        <v>60</v>
      </c>
      <c r="R399" s="5">
        <v>1</v>
      </c>
      <c r="S39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399" s="6">
        <v>45039</v>
      </c>
      <c r="U399" s="6">
        <v>45046</v>
      </c>
      <c r="V399" s="6">
        <v>45053</v>
      </c>
      <c r="W399" s="6">
        <v>45060</v>
      </c>
      <c r="X399" s="5" t="s">
        <v>36</v>
      </c>
      <c r="Y399" s="5" t="s">
        <v>36</v>
      </c>
      <c r="Z399" s="5" t="s">
        <v>36</v>
      </c>
      <c r="AA399" s="8" t="s">
        <v>36</v>
      </c>
    </row>
    <row r="400" spans="1:27" x14ac:dyDescent="0.25">
      <c r="A400" s="4" t="s">
        <v>3543</v>
      </c>
      <c r="B400" s="5" t="s">
        <v>3544</v>
      </c>
      <c r="C400" s="5" t="s">
        <v>3545</v>
      </c>
      <c r="D400" s="5" t="s">
        <v>29</v>
      </c>
      <c r="E400" s="5" t="s">
        <v>30</v>
      </c>
      <c r="F400" s="5">
        <v>0</v>
      </c>
      <c r="G400" s="5" cm="1">
        <f t="array" ref="G400">IF(OR(Table1[[#This Row],[Age]]=0,ISBLANK(Table1[[#This Row],[Age]])),ROUND(AVERAGE(_xlfn._xlws.FILTER(F$2:F$1144,F$2:F$1144&lt;&gt;0)),0),Table1[[#This Row],[Age]])</f>
        <v>31</v>
      </c>
      <c r="H40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00" s="6">
        <v>45039</v>
      </c>
      <c r="J400" s="5" t="s">
        <v>54</v>
      </c>
      <c r="K400" s="5" t="s">
        <v>32</v>
      </c>
      <c r="L400" s="7">
        <v>0.9</v>
      </c>
      <c r="M400" s="5">
        <v>2</v>
      </c>
      <c r="N400" s="5" t="s">
        <v>44</v>
      </c>
      <c r="O400" s="5">
        <f>Table1[[#This Row],[Progress (%)]]/10*10</f>
        <v>0.89999999999999991</v>
      </c>
      <c r="P400" s="5">
        <f>Table1[[#This Row],[Progress(Decimal)]]*10+Table1[[#This Row],[Time_Spent (hrs)]]</f>
        <v>11</v>
      </c>
      <c r="Q400" s="5" t="s">
        <v>34</v>
      </c>
      <c r="R400" s="5">
        <v>2</v>
      </c>
      <c r="S40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00" s="6">
        <v>45039</v>
      </c>
      <c r="U400" s="5" t="s">
        <v>36</v>
      </c>
      <c r="V400" s="5" t="s">
        <v>36</v>
      </c>
      <c r="W400" s="5" t="s">
        <v>36</v>
      </c>
      <c r="X400" s="5" t="s">
        <v>36</v>
      </c>
      <c r="Y400" s="5" t="s">
        <v>36</v>
      </c>
      <c r="Z400" s="5" t="s">
        <v>36</v>
      </c>
      <c r="AA400" s="8" t="s">
        <v>36</v>
      </c>
    </row>
    <row r="401" spans="1:27" x14ac:dyDescent="0.25">
      <c r="A401" s="4" t="s">
        <v>1509</v>
      </c>
      <c r="B401" s="5" t="s">
        <v>1510</v>
      </c>
      <c r="C401" s="5" t="s">
        <v>1511</v>
      </c>
      <c r="D401" s="5" t="s">
        <v>40</v>
      </c>
      <c r="E401" s="5" t="s">
        <v>41</v>
      </c>
      <c r="F401" s="5">
        <v>23</v>
      </c>
      <c r="G401" s="5" cm="1">
        <f t="array" ref="G401">IF(OR(Table1[[#This Row],[Age]]=0,ISBLANK(Table1[[#This Row],[Age]])),ROUND(AVERAGE(_xlfn._xlws.FILTER(F$2:F$1144,F$2:F$1144&lt;&gt;0)),0),Table1[[#This Row],[Age]])</f>
        <v>23</v>
      </c>
      <c r="H40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401" s="6">
        <v>45042</v>
      </c>
      <c r="J401" s="5" t="s">
        <v>242</v>
      </c>
      <c r="K401" s="5" t="s">
        <v>32</v>
      </c>
      <c r="L401" s="7">
        <v>7.0000000000000007E-2</v>
      </c>
      <c r="M401" s="5">
        <v>2</v>
      </c>
      <c r="N401" s="5" t="s">
        <v>33</v>
      </c>
      <c r="O401" s="5">
        <f>Table1[[#This Row],[Progress (%)]]/10*10</f>
        <v>7.0000000000000007E-2</v>
      </c>
      <c r="P401" s="5">
        <f>Table1[[#This Row],[Progress(Decimal)]]*10+Table1[[#This Row],[Time_Spent (hrs)]]</f>
        <v>2.7</v>
      </c>
      <c r="Q401" s="5" t="s">
        <v>60</v>
      </c>
      <c r="R401" s="5">
        <v>2</v>
      </c>
      <c r="S40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01" s="6">
        <v>45042</v>
      </c>
      <c r="U401" s="5" t="s">
        <v>36</v>
      </c>
      <c r="V401" s="5" t="s">
        <v>36</v>
      </c>
      <c r="W401" s="5" t="s">
        <v>36</v>
      </c>
      <c r="X401" s="5" t="s">
        <v>36</v>
      </c>
      <c r="Y401" s="5" t="s">
        <v>36</v>
      </c>
      <c r="Z401" s="5" t="s">
        <v>36</v>
      </c>
      <c r="AA401" s="8" t="s">
        <v>36</v>
      </c>
    </row>
    <row r="402" spans="1:27" x14ac:dyDescent="0.25">
      <c r="A402" s="4" t="s">
        <v>2513</v>
      </c>
      <c r="B402" s="5" t="s">
        <v>2514</v>
      </c>
      <c r="C402" s="5" t="s">
        <v>2515</v>
      </c>
      <c r="D402" s="5" t="s">
        <v>40</v>
      </c>
      <c r="E402" s="5" t="s">
        <v>88</v>
      </c>
      <c r="F402" s="5">
        <v>25</v>
      </c>
      <c r="G402" s="5" cm="1">
        <f t="array" ref="G402">IF(OR(Table1[[#This Row],[Age]]=0,ISBLANK(Table1[[#This Row],[Age]])),ROUND(AVERAGE(_xlfn._xlws.FILTER(F$2:F$1144,F$2:F$1144&lt;&gt;0)),0),Table1[[#This Row],[Age]])</f>
        <v>25</v>
      </c>
      <c r="H40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402" s="6">
        <v>45042</v>
      </c>
      <c r="J402" s="5" t="s">
        <v>105</v>
      </c>
      <c r="K402" s="5" t="s">
        <v>65</v>
      </c>
      <c r="L402" s="7">
        <v>0.78</v>
      </c>
      <c r="M402" s="5">
        <v>1.5</v>
      </c>
      <c r="N402" s="5" t="s">
        <v>33</v>
      </c>
      <c r="O402" s="5">
        <f>Table1[[#This Row],[Progress (%)]]/10*10</f>
        <v>0.78</v>
      </c>
      <c r="P402" s="5">
        <f>Table1[[#This Row],[Progress(Decimal)]]*10+Table1[[#This Row],[Time_Spent (hrs)]]</f>
        <v>9.3000000000000007</v>
      </c>
      <c r="Q402" s="5" t="s">
        <v>34</v>
      </c>
      <c r="R402" s="5">
        <v>3</v>
      </c>
      <c r="S40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02" s="6">
        <v>45042</v>
      </c>
      <c r="U402" s="6">
        <v>45049</v>
      </c>
      <c r="V402" s="6">
        <v>45056</v>
      </c>
      <c r="W402" s="5" t="s">
        <v>36</v>
      </c>
      <c r="X402" s="5" t="s">
        <v>36</v>
      </c>
      <c r="Y402" s="5" t="s">
        <v>36</v>
      </c>
      <c r="Z402" s="5" t="s">
        <v>36</v>
      </c>
      <c r="AA402" s="8" t="s">
        <v>36</v>
      </c>
    </row>
    <row r="403" spans="1:27" x14ac:dyDescent="0.25">
      <c r="A403" s="4" t="s">
        <v>93</v>
      </c>
      <c r="B403" s="5" t="s">
        <v>94</v>
      </c>
      <c r="C403" s="5" t="s">
        <v>95</v>
      </c>
      <c r="D403" s="5" t="s">
        <v>29</v>
      </c>
      <c r="E403" s="5" t="s">
        <v>41</v>
      </c>
      <c r="F403" s="5">
        <v>0</v>
      </c>
      <c r="G403" s="5" cm="1">
        <f t="array" ref="G403">IF(OR(Table1[[#This Row],[Age]]=0,ISBLANK(Table1[[#This Row],[Age]])),ROUND(AVERAGE(_xlfn._xlws.FILTER(F$2:F$1144,F$2:F$1144&lt;&gt;0)),0),Table1[[#This Row],[Age]])</f>
        <v>31</v>
      </c>
      <c r="H40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03" s="6">
        <v>45043</v>
      </c>
      <c r="J403" s="5" t="s">
        <v>31</v>
      </c>
      <c r="K403" s="5" t="s">
        <v>32</v>
      </c>
      <c r="L403" s="7">
        <v>0.09</v>
      </c>
      <c r="M403" s="5">
        <v>1.5</v>
      </c>
      <c r="N403" s="5" t="s">
        <v>44</v>
      </c>
      <c r="O403" s="5">
        <f>Table1[[#This Row],[Progress (%)]]/10*10</f>
        <v>0.09</v>
      </c>
      <c r="P403" s="5">
        <f>Table1[[#This Row],[Progress(Decimal)]]*10+Table1[[#This Row],[Time_Spent (hrs)]]</f>
        <v>2.4</v>
      </c>
      <c r="Q403" s="5" t="s">
        <v>60</v>
      </c>
      <c r="R403" s="5">
        <v>5</v>
      </c>
      <c r="S40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03" s="6">
        <v>45043</v>
      </c>
      <c r="U403" s="6">
        <v>45050</v>
      </c>
      <c r="V403" s="5" t="s">
        <v>36</v>
      </c>
      <c r="W403" s="5" t="s">
        <v>36</v>
      </c>
      <c r="X403" s="5" t="s">
        <v>36</v>
      </c>
      <c r="Y403" s="5" t="s">
        <v>36</v>
      </c>
      <c r="Z403" s="5" t="s">
        <v>36</v>
      </c>
      <c r="AA403" s="8" t="s">
        <v>36</v>
      </c>
    </row>
    <row r="404" spans="1:27" x14ac:dyDescent="0.25">
      <c r="A404" s="4" t="s">
        <v>725</v>
      </c>
      <c r="B404" s="5" t="s">
        <v>726</v>
      </c>
      <c r="C404" s="5" t="s">
        <v>727</v>
      </c>
      <c r="D404" s="5" t="s">
        <v>29</v>
      </c>
      <c r="E404" s="5" t="s">
        <v>58</v>
      </c>
      <c r="F404" s="5">
        <v>41</v>
      </c>
      <c r="G404" s="5" cm="1">
        <f t="array" ref="G404">IF(OR(Table1[[#This Row],[Age]]=0,ISBLANK(Table1[[#This Row],[Age]])),ROUND(AVERAGE(_xlfn._xlws.FILTER(F$2:F$1144,F$2:F$1144&lt;&gt;0)),0),Table1[[#This Row],[Age]])</f>
        <v>41</v>
      </c>
      <c r="H40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404" s="6">
        <v>45043</v>
      </c>
      <c r="J404" s="5" t="s">
        <v>133</v>
      </c>
      <c r="K404" s="5" t="s">
        <v>65</v>
      </c>
      <c r="L404" s="7">
        <v>0.05</v>
      </c>
      <c r="M404" s="5">
        <v>1</v>
      </c>
      <c r="N404" s="5" t="s">
        <v>44</v>
      </c>
      <c r="O404" s="5">
        <f>Table1[[#This Row],[Progress (%)]]/10*10</f>
        <v>0.05</v>
      </c>
      <c r="P404" s="5">
        <f>Table1[[#This Row],[Progress(Decimal)]]*10+Table1[[#This Row],[Time_Spent (hrs)]]</f>
        <v>1.5</v>
      </c>
      <c r="Q404" s="5" t="s">
        <v>60</v>
      </c>
      <c r="R404" s="5">
        <v>2</v>
      </c>
      <c r="S40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04" s="6">
        <v>45043</v>
      </c>
      <c r="U404" s="6">
        <v>45050</v>
      </c>
      <c r="V404" s="6">
        <v>45057</v>
      </c>
      <c r="W404" s="5" t="s">
        <v>36</v>
      </c>
      <c r="X404" s="5" t="s">
        <v>36</v>
      </c>
      <c r="Y404" s="5" t="s">
        <v>36</v>
      </c>
      <c r="Z404" s="5" t="s">
        <v>36</v>
      </c>
      <c r="AA404" s="8" t="s">
        <v>36</v>
      </c>
    </row>
    <row r="405" spans="1:27" x14ac:dyDescent="0.25">
      <c r="A405" s="4" t="s">
        <v>3345</v>
      </c>
      <c r="B405" s="5" t="s">
        <v>3346</v>
      </c>
      <c r="C405" s="5" t="s">
        <v>3347</v>
      </c>
      <c r="D405" s="5" t="s">
        <v>40</v>
      </c>
      <c r="E405" s="5" t="s">
        <v>88</v>
      </c>
      <c r="F405" s="5"/>
      <c r="G405" s="5" cm="1">
        <f t="array" ref="G405">IF(OR(Table1[[#This Row],[Age]]=0,ISBLANK(Table1[[#This Row],[Age]])),ROUND(AVERAGE(_xlfn._xlws.FILTER(F$2:F$1144,F$2:F$1144&lt;&gt;0)),0),Table1[[#This Row],[Age]])</f>
        <v>31</v>
      </c>
      <c r="H40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05" s="6">
        <v>45043</v>
      </c>
      <c r="J405" s="5" t="s">
        <v>42</v>
      </c>
      <c r="K405" s="5" t="s">
        <v>43</v>
      </c>
      <c r="L405" s="7">
        <v>0.41</v>
      </c>
      <c r="M405" s="5">
        <v>2</v>
      </c>
      <c r="N405" s="5" t="s">
        <v>33</v>
      </c>
      <c r="O405" s="5">
        <f>Table1[[#This Row],[Progress (%)]]/10*10</f>
        <v>0.40999999999999992</v>
      </c>
      <c r="P405" s="5">
        <f>Table1[[#This Row],[Progress(Decimal)]]*10+Table1[[#This Row],[Time_Spent (hrs)]]</f>
        <v>6.1</v>
      </c>
      <c r="Q405" s="5" t="s">
        <v>34</v>
      </c>
      <c r="R405" s="5">
        <v>2</v>
      </c>
      <c r="S40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05" s="6">
        <v>45043</v>
      </c>
      <c r="U405" s="6">
        <v>45050</v>
      </c>
      <c r="V405" s="6">
        <v>45057</v>
      </c>
      <c r="W405" s="6">
        <v>45064</v>
      </c>
      <c r="X405" s="5" t="s">
        <v>36</v>
      </c>
      <c r="Y405" s="5" t="s">
        <v>36</v>
      </c>
      <c r="Z405" s="5" t="s">
        <v>36</v>
      </c>
      <c r="AA405" s="8" t="s">
        <v>36</v>
      </c>
    </row>
    <row r="406" spans="1:27" x14ac:dyDescent="0.25">
      <c r="A406" s="4" t="s">
        <v>2537</v>
      </c>
      <c r="B406" s="5" t="s">
        <v>2538</v>
      </c>
      <c r="C406" s="5" t="s">
        <v>2539</v>
      </c>
      <c r="D406" s="5" t="s">
        <v>40</v>
      </c>
      <c r="E406" s="5" t="s">
        <v>41</v>
      </c>
      <c r="F406" s="5"/>
      <c r="G406" s="5" cm="1">
        <f t="array" ref="G406">IF(OR(Table1[[#This Row],[Age]]=0,ISBLANK(Table1[[#This Row],[Age]])),ROUND(AVERAGE(_xlfn._xlws.FILTER(F$2:F$1144,F$2:F$1144&lt;&gt;0)),0),Table1[[#This Row],[Age]])</f>
        <v>31</v>
      </c>
      <c r="H40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06" s="6">
        <v>45044</v>
      </c>
      <c r="J406" s="5" t="s">
        <v>190</v>
      </c>
      <c r="K406" s="5" t="s">
        <v>125</v>
      </c>
      <c r="L406" s="7">
        <v>0.35</v>
      </c>
      <c r="M406" s="5">
        <v>2</v>
      </c>
      <c r="N406" s="5" t="s">
        <v>44</v>
      </c>
      <c r="O406" s="5">
        <f>Table1[[#This Row],[Progress (%)]]/10*10</f>
        <v>0.35</v>
      </c>
      <c r="P406" s="5">
        <f>Table1[[#This Row],[Progress(Decimal)]]*10+Table1[[#This Row],[Time_Spent (hrs)]]</f>
        <v>5.5</v>
      </c>
      <c r="Q406" s="5" t="s">
        <v>34</v>
      </c>
      <c r="R406" s="5">
        <v>1</v>
      </c>
      <c r="S40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06" s="6">
        <v>45044</v>
      </c>
      <c r="U406" s="5" t="s">
        <v>36</v>
      </c>
      <c r="V406" s="5" t="s">
        <v>36</v>
      </c>
      <c r="W406" s="5" t="s">
        <v>36</v>
      </c>
      <c r="X406" s="5" t="s">
        <v>36</v>
      </c>
      <c r="Y406" s="5" t="s">
        <v>36</v>
      </c>
      <c r="Z406" s="5" t="s">
        <v>36</v>
      </c>
      <c r="AA406" s="8" t="s">
        <v>36</v>
      </c>
    </row>
    <row r="407" spans="1:27" x14ac:dyDescent="0.25">
      <c r="A407" s="4" t="s">
        <v>3590</v>
      </c>
      <c r="B407" s="5" t="s">
        <v>3591</v>
      </c>
      <c r="C407" s="5" t="s">
        <v>3592</v>
      </c>
      <c r="D407" s="5" t="s">
        <v>40</v>
      </c>
      <c r="E407" s="5" t="s">
        <v>41</v>
      </c>
      <c r="F407" s="5">
        <v>0</v>
      </c>
      <c r="G407" s="5" cm="1">
        <f t="array" ref="G407">IF(OR(Table1[[#This Row],[Age]]=0,ISBLANK(Table1[[#This Row],[Age]])),ROUND(AVERAGE(_xlfn._xlws.FILTER(F$2:F$1144,F$2:F$1144&lt;&gt;0)),0),Table1[[#This Row],[Age]])</f>
        <v>31</v>
      </c>
      <c r="H40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07" s="6">
        <v>45044</v>
      </c>
      <c r="J407" s="5" t="s">
        <v>31</v>
      </c>
      <c r="K407" s="5" t="s">
        <v>32</v>
      </c>
      <c r="L407" s="7">
        <v>0.8</v>
      </c>
      <c r="M407" s="5">
        <v>0.75</v>
      </c>
      <c r="N407" s="5" t="s">
        <v>33</v>
      </c>
      <c r="O407" s="5">
        <f>Table1[[#This Row],[Progress (%)]]/10*10</f>
        <v>0.8</v>
      </c>
      <c r="P407" s="5">
        <f>Table1[[#This Row],[Progress(Decimal)]]*10+Table1[[#This Row],[Time_Spent (hrs)]]</f>
        <v>8.75</v>
      </c>
      <c r="Q407" s="5" t="s">
        <v>34</v>
      </c>
      <c r="R407" s="5">
        <v>6</v>
      </c>
      <c r="S40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07" s="6">
        <v>45044</v>
      </c>
      <c r="U407" s="6">
        <v>45051</v>
      </c>
      <c r="V407" s="6">
        <v>45058</v>
      </c>
      <c r="W407" s="6">
        <v>45065</v>
      </c>
      <c r="X407" s="6">
        <v>45072</v>
      </c>
      <c r="Y407" s="5" t="s">
        <v>36</v>
      </c>
      <c r="Z407" s="5" t="s">
        <v>36</v>
      </c>
      <c r="AA407" s="8" t="s">
        <v>36</v>
      </c>
    </row>
    <row r="408" spans="1:27" x14ac:dyDescent="0.25">
      <c r="A408" s="4" t="s">
        <v>2447</v>
      </c>
      <c r="B408" s="5" t="s">
        <v>2448</v>
      </c>
      <c r="C408" s="5" t="s">
        <v>2449</v>
      </c>
      <c r="D408" s="5" t="s">
        <v>40</v>
      </c>
      <c r="E408" s="5" t="s">
        <v>30</v>
      </c>
      <c r="F408" s="5">
        <v>39</v>
      </c>
      <c r="G408" s="5" cm="1">
        <f t="array" ref="G408">IF(OR(Table1[[#This Row],[Age]]=0,ISBLANK(Table1[[#This Row],[Age]])),ROUND(AVERAGE(_xlfn._xlws.FILTER(F$2:F$1144,F$2:F$1144&lt;&gt;0)),0),Table1[[#This Row],[Age]])</f>
        <v>39</v>
      </c>
      <c r="H40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408" s="6">
        <v>45046</v>
      </c>
      <c r="J408" s="5" t="s">
        <v>124</v>
      </c>
      <c r="K408" s="5" t="s">
        <v>125</v>
      </c>
      <c r="L408" s="7">
        <v>0.72</v>
      </c>
      <c r="M408" s="5">
        <v>1.5</v>
      </c>
      <c r="N408" s="5" t="s">
        <v>44</v>
      </c>
      <c r="O408" s="5">
        <f>Table1[[#This Row],[Progress (%)]]/10*10</f>
        <v>0.72</v>
      </c>
      <c r="P408" s="5">
        <f>Table1[[#This Row],[Progress(Decimal)]]*10+Table1[[#This Row],[Time_Spent (hrs)]]</f>
        <v>8.6999999999999993</v>
      </c>
      <c r="Q408" s="5" t="s">
        <v>34</v>
      </c>
      <c r="R408" s="5">
        <v>3</v>
      </c>
      <c r="S40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08" s="6">
        <v>45046</v>
      </c>
      <c r="U408" s="6">
        <v>45053</v>
      </c>
      <c r="V408" s="6">
        <v>45060</v>
      </c>
      <c r="W408" s="6">
        <v>45067</v>
      </c>
      <c r="X408" s="6">
        <v>45074</v>
      </c>
      <c r="Y408" s="6">
        <v>45081</v>
      </c>
      <c r="Z408" s="5" t="s">
        <v>36</v>
      </c>
      <c r="AA408" s="8" t="s">
        <v>36</v>
      </c>
    </row>
    <row r="409" spans="1:27" x14ac:dyDescent="0.25">
      <c r="A409" s="4" t="s">
        <v>3106</v>
      </c>
      <c r="B409" s="5" t="s">
        <v>3107</v>
      </c>
      <c r="C409" s="5" t="s">
        <v>3108</v>
      </c>
      <c r="D409" s="5" t="s">
        <v>40</v>
      </c>
      <c r="E409" s="5" t="s">
        <v>58</v>
      </c>
      <c r="F409" s="5">
        <v>0</v>
      </c>
      <c r="G409" s="5" cm="1">
        <f t="array" ref="G409">IF(OR(Table1[[#This Row],[Age]]=0,ISBLANK(Table1[[#This Row],[Age]])),ROUND(AVERAGE(_xlfn._xlws.FILTER(F$2:F$1144,F$2:F$1144&lt;&gt;0)),0),Table1[[#This Row],[Age]])</f>
        <v>31</v>
      </c>
      <c r="H40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09" s="6">
        <v>45048</v>
      </c>
      <c r="J409" s="5" t="s">
        <v>64</v>
      </c>
      <c r="K409" s="5" t="s">
        <v>65</v>
      </c>
      <c r="L409" s="7">
        <v>0.49</v>
      </c>
      <c r="M409" s="5">
        <v>1</v>
      </c>
      <c r="N409" s="5" t="s">
        <v>33</v>
      </c>
      <c r="O409" s="5">
        <f>Table1[[#This Row],[Progress (%)]]/10*10</f>
        <v>0.49</v>
      </c>
      <c r="P409" s="5">
        <f>Table1[[#This Row],[Progress(Decimal)]]*10+Table1[[#This Row],[Time_Spent (hrs)]]</f>
        <v>5.9</v>
      </c>
      <c r="Q409" s="5" t="s">
        <v>34</v>
      </c>
      <c r="R409" s="5">
        <v>4</v>
      </c>
      <c r="S40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09" s="6">
        <v>45048</v>
      </c>
      <c r="U409" s="6">
        <v>45055</v>
      </c>
      <c r="V409" s="6">
        <v>45062</v>
      </c>
      <c r="W409" s="6">
        <v>45069</v>
      </c>
      <c r="X409" s="6">
        <v>45076</v>
      </c>
      <c r="Y409" s="6">
        <v>45083</v>
      </c>
      <c r="Z409" s="6">
        <v>45090</v>
      </c>
      <c r="AA409" s="8" t="s">
        <v>3109</v>
      </c>
    </row>
    <row r="410" spans="1:27" x14ac:dyDescent="0.25">
      <c r="A410" s="4" t="s">
        <v>1013</v>
      </c>
      <c r="B410" s="5" t="s">
        <v>1014</v>
      </c>
      <c r="C410" s="5" t="s">
        <v>1015</v>
      </c>
      <c r="D410" s="5" t="s">
        <v>40</v>
      </c>
      <c r="E410" s="5" t="s">
        <v>58</v>
      </c>
      <c r="F410" s="5">
        <v>19</v>
      </c>
      <c r="G410" s="5" cm="1">
        <f t="array" ref="G410">IF(OR(Table1[[#This Row],[Age]]=0,ISBLANK(Table1[[#This Row],[Age]])),ROUND(AVERAGE(_xlfn._xlws.FILTER(F$2:F$1144,F$2:F$1144&lt;&gt;0)),0),Table1[[#This Row],[Age]])</f>
        <v>19</v>
      </c>
      <c r="H41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410" s="6">
        <v>45049</v>
      </c>
      <c r="J410" s="5" t="s">
        <v>89</v>
      </c>
      <c r="K410" s="5" t="s">
        <v>43</v>
      </c>
      <c r="L410" s="7">
        <v>0.16</v>
      </c>
      <c r="M410" s="5">
        <v>1.5</v>
      </c>
      <c r="N410" s="5" t="s">
        <v>33</v>
      </c>
      <c r="O410" s="5">
        <f>Table1[[#This Row],[Progress (%)]]/10*10</f>
        <v>0.16</v>
      </c>
      <c r="P410" s="5">
        <f>Table1[[#This Row],[Progress(Decimal)]]*10+Table1[[#This Row],[Time_Spent (hrs)]]</f>
        <v>3.1</v>
      </c>
      <c r="Q410" s="5" t="s">
        <v>60</v>
      </c>
      <c r="R410" s="5">
        <v>5</v>
      </c>
      <c r="S41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10" s="6">
        <v>45049</v>
      </c>
      <c r="U410" s="6">
        <v>45056</v>
      </c>
      <c r="V410" s="6">
        <v>45063</v>
      </c>
      <c r="W410" s="6">
        <v>45070</v>
      </c>
      <c r="X410" s="6">
        <v>45077</v>
      </c>
      <c r="Y410" s="6">
        <v>45084</v>
      </c>
      <c r="Z410" s="6">
        <v>45091</v>
      </c>
      <c r="AA410" s="8" t="s">
        <v>36</v>
      </c>
    </row>
    <row r="411" spans="1:27" x14ac:dyDescent="0.25">
      <c r="A411" s="4" t="s">
        <v>1417</v>
      </c>
      <c r="B411" s="5" t="s">
        <v>1418</v>
      </c>
      <c r="C411" s="5" t="s">
        <v>1419</v>
      </c>
      <c r="D411" s="5" t="s">
        <v>29</v>
      </c>
      <c r="E411" s="5" t="s">
        <v>58</v>
      </c>
      <c r="F411" s="5">
        <v>0</v>
      </c>
      <c r="G411" s="5" cm="1">
        <f t="array" ref="G411">IF(OR(Table1[[#This Row],[Age]]=0,ISBLANK(Table1[[#This Row],[Age]])),ROUND(AVERAGE(_xlfn._xlws.FILTER(F$2:F$1144,F$2:F$1144&lt;&gt;0)),0),Table1[[#This Row],[Age]])</f>
        <v>31</v>
      </c>
      <c r="H41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11" s="6">
        <v>45049</v>
      </c>
      <c r="J411" s="5" t="s">
        <v>59</v>
      </c>
      <c r="K411" s="5" t="s">
        <v>49</v>
      </c>
      <c r="L411" s="7">
        <v>0.15</v>
      </c>
      <c r="M411" s="5">
        <v>0.75</v>
      </c>
      <c r="N411" s="5" t="s">
        <v>44</v>
      </c>
      <c r="O411" s="5">
        <f>Table1[[#This Row],[Progress (%)]]/10*10</f>
        <v>0.15</v>
      </c>
      <c r="P411" s="5">
        <f>Table1[[#This Row],[Progress(Decimal)]]*10+Table1[[#This Row],[Time_Spent (hrs)]]</f>
        <v>2.25</v>
      </c>
      <c r="Q411" s="5" t="s">
        <v>60</v>
      </c>
      <c r="R411" s="5">
        <v>5</v>
      </c>
      <c r="S41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11" s="6">
        <v>45049</v>
      </c>
      <c r="U411" s="5" t="s">
        <v>36</v>
      </c>
      <c r="V411" s="5" t="s">
        <v>36</v>
      </c>
      <c r="W411" s="5" t="s">
        <v>36</v>
      </c>
      <c r="X411" s="5" t="s">
        <v>36</v>
      </c>
      <c r="Y411" s="5" t="s">
        <v>36</v>
      </c>
      <c r="Z411" s="5" t="s">
        <v>36</v>
      </c>
      <c r="AA411" s="8" t="s">
        <v>36</v>
      </c>
    </row>
    <row r="412" spans="1:27" x14ac:dyDescent="0.25">
      <c r="A412" s="4" t="s">
        <v>2967</v>
      </c>
      <c r="B412" s="5" t="s">
        <v>2968</v>
      </c>
      <c r="C412" s="5" t="s">
        <v>2969</v>
      </c>
      <c r="D412" s="5" t="s">
        <v>29</v>
      </c>
      <c r="E412" s="5" t="s">
        <v>58</v>
      </c>
      <c r="F412" s="5">
        <v>0</v>
      </c>
      <c r="G412" s="5" cm="1">
        <f t="array" ref="G412">IF(OR(Table1[[#This Row],[Age]]=0,ISBLANK(Table1[[#This Row],[Age]])),ROUND(AVERAGE(_xlfn._xlws.FILTER(F$2:F$1144,F$2:F$1144&lt;&gt;0)),0),Table1[[#This Row],[Age]])</f>
        <v>31</v>
      </c>
      <c r="H41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12" s="6">
        <v>45049</v>
      </c>
      <c r="J412" s="5" t="s">
        <v>133</v>
      </c>
      <c r="K412" s="5" t="s">
        <v>65</v>
      </c>
      <c r="L412" s="7">
        <v>0.34</v>
      </c>
      <c r="M412" s="5">
        <v>1</v>
      </c>
      <c r="N412" s="5" t="s">
        <v>33</v>
      </c>
      <c r="O412" s="5">
        <f>Table1[[#This Row],[Progress (%)]]/10*10</f>
        <v>0.34</v>
      </c>
      <c r="P412" s="5">
        <f>Table1[[#This Row],[Progress(Decimal)]]*10+Table1[[#This Row],[Time_Spent (hrs)]]</f>
        <v>4.4000000000000004</v>
      </c>
      <c r="Q412" s="5" t="s">
        <v>60</v>
      </c>
      <c r="R412" s="5">
        <v>1</v>
      </c>
      <c r="S41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12" s="6">
        <v>45049</v>
      </c>
      <c r="U412" s="6">
        <v>45056</v>
      </c>
      <c r="V412" s="5" t="s">
        <v>36</v>
      </c>
      <c r="W412" s="5" t="s">
        <v>36</v>
      </c>
      <c r="X412" s="5" t="s">
        <v>36</v>
      </c>
      <c r="Y412" s="5" t="s">
        <v>36</v>
      </c>
      <c r="Z412" s="5" t="s">
        <v>36</v>
      </c>
      <c r="AA412" s="8" t="s">
        <v>36</v>
      </c>
    </row>
    <row r="413" spans="1:27" x14ac:dyDescent="0.25">
      <c r="A413" s="9" t="s">
        <v>879</v>
      </c>
      <c r="B413" s="5" t="s">
        <v>880</v>
      </c>
      <c r="C413" s="5" t="s">
        <v>881</v>
      </c>
      <c r="D413" s="5" t="s">
        <v>29</v>
      </c>
      <c r="E413" s="5" t="s">
        <v>30</v>
      </c>
      <c r="F413" s="5">
        <v>27</v>
      </c>
      <c r="G413" s="5" cm="1">
        <f t="array" ref="G413">IF(OR(Table1[[#This Row],[Age]]=0,ISBLANK(Table1[[#This Row],[Age]])),ROUND(AVERAGE(_xlfn._xlws.FILTER(F$2:F$1144,F$2:F$1144&lt;&gt;0)),0),Table1[[#This Row],[Age]])</f>
        <v>27</v>
      </c>
      <c r="H41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413" s="6">
        <v>45050</v>
      </c>
      <c r="J413" s="5" t="s">
        <v>31</v>
      </c>
      <c r="K413" s="5" t="s">
        <v>32</v>
      </c>
      <c r="L413" s="7">
        <v>0.99</v>
      </c>
      <c r="M413" s="5">
        <v>1.5</v>
      </c>
      <c r="N413" s="5" t="s">
        <v>33</v>
      </c>
      <c r="O413" s="5">
        <f>Table1[[#This Row],[Progress (%)]]/10*10</f>
        <v>0.99</v>
      </c>
      <c r="P413" s="5">
        <f>Table1[[#This Row],[Progress(Decimal)]]*10+Table1[[#This Row],[Time_Spent (hrs)]]</f>
        <v>11.4</v>
      </c>
      <c r="Q413" s="5" t="s">
        <v>34</v>
      </c>
      <c r="R413" s="5">
        <v>3</v>
      </c>
      <c r="S41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13" s="6">
        <v>45050</v>
      </c>
      <c r="U413" s="6">
        <v>45057</v>
      </c>
      <c r="V413" s="6">
        <v>45064</v>
      </c>
      <c r="W413" s="6">
        <v>45071</v>
      </c>
      <c r="X413" s="6">
        <v>45078</v>
      </c>
      <c r="Y413" s="6">
        <v>45085</v>
      </c>
      <c r="Z413" s="6">
        <v>45092</v>
      </c>
      <c r="AA413" s="8" t="s">
        <v>882</v>
      </c>
    </row>
    <row r="414" spans="1:27" x14ac:dyDescent="0.25">
      <c r="A414" s="4" t="s">
        <v>2839</v>
      </c>
      <c r="B414" s="5" t="s">
        <v>2840</v>
      </c>
      <c r="C414" s="5" t="s">
        <v>2841</v>
      </c>
      <c r="D414" s="5" t="s">
        <v>40</v>
      </c>
      <c r="E414" s="5" t="s">
        <v>58</v>
      </c>
      <c r="F414" s="5">
        <v>0</v>
      </c>
      <c r="G414" s="5" cm="1">
        <f t="array" ref="G414">IF(OR(Table1[[#This Row],[Age]]=0,ISBLANK(Table1[[#This Row],[Age]])),ROUND(AVERAGE(_xlfn._xlws.FILTER(F$2:F$1144,F$2:F$1144&lt;&gt;0)),0),Table1[[#This Row],[Age]])</f>
        <v>31</v>
      </c>
      <c r="H41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14" s="6">
        <v>45050</v>
      </c>
      <c r="J414" s="5" t="s">
        <v>242</v>
      </c>
      <c r="K414" s="5" t="s">
        <v>32</v>
      </c>
      <c r="L414" s="7">
        <v>0.68</v>
      </c>
      <c r="M414" s="5">
        <v>2</v>
      </c>
      <c r="N414" s="5" t="s">
        <v>44</v>
      </c>
      <c r="O414" s="5">
        <f>Table1[[#This Row],[Progress (%)]]/10*10</f>
        <v>0.68</v>
      </c>
      <c r="P414" s="5">
        <f>Table1[[#This Row],[Progress(Decimal)]]*10+Table1[[#This Row],[Time_Spent (hrs)]]</f>
        <v>8.8000000000000007</v>
      </c>
      <c r="Q414" s="5" t="s">
        <v>34</v>
      </c>
      <c r="R414" s="5">
        <v>6</v>
      </c>
      <c r="S41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14" s="6">
        <v>45050</v>
      </c>
      <c r="U414" s="6">
        <v>45057</v>
      </c>
      <c r="V414" s="5" t="s">
        <v>36</v>
      </c>
      <c r="W414" s="5" t="s">
        <v>36</v>
      </c>
      <c r="X414" s="5" t="s">
        <v>36</v>
      </c>
      <c r="Y414" s="5" t="s">
        <v>36</v>
      </c>
      <c r="Z414" s="5" t="s">
        <v>36</v>
      </c>
      <c r="AA414" s="8" t="s">
        <v>36</v>
      </c>
    </row>
    <row r="415" spans="1:27" x14ac:dyDescent="0.25">
      <c r="A415" s="4" t="s">
        <v>293</v>
      </c>
      <c r="B415" s="5" t="s">
        <v>294</v>
      </c>
      <c r="C415" s="5" t="s">
        <v>295</v>
      </c>
      <c r="D415" s="5" t="s">
        <v>40</v>
      </c>
      <c r="E415" s="5" t="s">
        <v>41</v>
      </c>
      <c r="F415" s="5">
        <v>0</v>
      </c>
      <c r="G415" s="5" cm="1">
        <f t="array" ref="G415">IF(OR(Table1[[#This Row],[Age]]=0,ISBLANK(Table1[[#This Row],[Age]])),ROUND(AVERAGE(_xlfn._xlws.FILTER(F$2:F$1144,F$2:F$1144&lt;&gt;0)),0),Table1[[#This Row],[Age]])</f>
        <v>31</v>
      </c>
      <c r="H41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15" s="6">
        <v>45054</v>
      </c>
      <c r="J415" s="5" t="s">
        <v>31</v>
      </c>
      <c r="K415" s="5" t="s">
        <v>32</v>
      </c>
      <c r="L415" s="7">
        <v>0.5</v>
      </c>
      <c r="M415" s="5">
        <v>1</v>
      </c>
      <c r="N415" s="5" t="s">
        <v>44</v>
      </c>
      <c r="O415" s="5">
        <f>Table1[[#This Row],[Progress (%)]]/10*10</f>
        <v>0.5</v>
      </c>
      <c r="P415" s="5">
        <f>Table1[[#This Row],[Progress(Decimal)]]*10+Table1[[#This Row],[Time_Spent (hrs)]]</f>
        <v>6</v>
      </c>
      <c r="Q415" s="5" t="s">
        <v>34</v>
      </c>
      <c r="R415" s="5">
        <v>6</v>
      </c>
      <c r="S41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15" s="6">
        <v>45054</v>
      </c>
      <c r="U415" s="6">
        <v>45061</v>
      </c>
      <c r="V415" s="6">
        <v>45068</v>
      </c>
      <c r="W415" s="6">
        <v>45075</v>
      </c>
      <c r="X415" s="5" t="s">
        <v>36</v>
      </c>
      <c r="Y415" s="5" t="s">
        <v>36</v>
      </c>
      <c r="Z415" s="5" t="s">
        <v>36</v>
      </c>
      <c r="AA415" s="8" t="s">
        <v>36</v>
      </c>
    </row>
    <row r="416" spans="1:27" x14ac:dyDescent="0.25">
      <c r="A416" s="4" t="s">
        <v>366</v>
      </c>
      <c r="B416" s="5" t="s">
        <v>367</v>
      </c>
      <c r="C416" s="5" t="s">
        <v>368</v>
      </c>
      <c r="D416" s="5" t="s">
        <v>29</v>
      </c>
      <c r="E416" s="5" t="s">
        <v>77</v>
      </c>
      <c r="F416" s="5">
        <v>0</v>
      </c>
      <c r="G416" s="5" cm="1">
        <f t="array" ref="G416">IF(OR(Table1[[#This Row],[Age]]=0,ISBLANK(Table1[[#This Row],[Age]])),ROUND(AVERAGE(_xlfn._xlws.FILTER(F$2:F$1144,F$2:F$1144&lt;&gt;0)),0),Table1[[#This Row],[Age]])</f>
        <v>31</v>
      </c>
      <c r="H41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16" s="6">
        <v>45054</v>
      </c>
      <c r="J416" s="5" t="s">
        <v>242</v>
      </c>
      <c r="K416" s="5" t="s">
        <v>32</v>
      </c>
      <c r="L416" s="7">
        <v>0.64</v>
      </c>
      <c r="M416" s="5">
        <v>2</v>
      </c>
      <c r="N416" s="5" t="s">
        <v>33</v>
      </c>
      <c r="O416" s="5">
        <f>Table1[[#This Row],[Progress (%)]]/10*10</f>
        <v>0.64</v>
      </c>
      <c r="P416" s="5">
        <f>Table1[[#This Row],[Progress(Decimal)]]*10+Table1[[#This Row],[Time_Spent (hrs)]]</f>
        <v>8.4</v>
      </c>
      <c r="Q416" s="5" t="s">
        <v>34</v>
      </c>
      <c r="R416" s="5">
        <v>2</v>
      </c>
      <c r="S41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16" s="6">
        <v>45054</v>
      </c>
      <c r="U416" s="6">
        <v>45061</v>
      </c>
      <c r="V416" s="6">
        <v>45068</v>
      </c>
      <c r="W416" s="6">
        <v>45075</v>
      </c>
      <c r="X416" s="5" t="s">
        <v>36</v>
      </c>
      <c r="Y416" s="5" t="s">
        <v>36</v>
      </c>
      <c r="Z416" s="5" t="s">
        <v>36</v>
      </c>
      <c r="AA416" s="8" t="s">
        <v>36</v>
      </c>
    </row>
    <row r="417" spans="1:27" x14ac:dyDescent="0.25">
      <c r="A417" s="4" t="s">
        <v>3215</v>
      </c>
      <c r="B417" s="5" t="s">
        <v>3216</v>
      </c>
      <c r="C417" s="5" t="s">
        <v>3217</v>
      </c>
      <c r="D417" s="5" t="s">
        <v>29</v>
      </c>
      <c r="E417" s="5" t="s">
        <v>53</v>
      </c>
      <c r="F417" s="5">
        <v>0</v>
      </c>
      <c r="G417" s="5" cm="1">
        <f t="array" ref="G417">IF(OR(Table1[[#This Row],[Age]]=0,ISBLANK(Table1[[#This Row],[Age]])),ROUND(AVERAGE(_xlfn._xlws.FILTER(F$2:F$1144,F$2:F$1144&lt;&gt;0)),0),Table1[[#This Row],[Age]])</f>
        <v>31</v>
      </c>
      <c r="H41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17" s="6">
        <v>45056</v>
      </c>
      <c r="J417" s="5" t="s">
        <v>105</v>
      </c>
      <c r="K417" s="5" t="s">
        <v>65</v>
      </c>
      <c r="L417" s="7">
        <v>0.56000000000000005</v>
      </c>
      <c r="M417" s="5">
        <v>0.75</v>
      </c>
      <c r="N417" s="5" t="s">
        <v>44</v>
      </c>
      <c r="O417" s="5">
        <f>Table1[[#This Row],[Progress (%)]]/10*10</f>
        <v>0.56000000000000005</v>
      </c>
      <c r="P417" s="5">
        <f>Table1[[#This Row],[Progress(Decimal)]]*10+Table1[[#This Row],[Time_Spent (hrs)]]</f>
        <v>6.3500000000000005</v>
      </c>
      <c r="Q417" s="5" t="s">
        <v>34</v>
      </c>
      <c r="R417" s="5">
        <v>6</v>
      </c>
      <c r="S417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17" s="6">
        <v>45056</v>
      </c>
      <c r="U417" s="6">
        <v>45063</v>
      </c>
      <c r="V417" s="6">
        <v>45070</v>
      </c>
      <c r="W417" s="6">
        <v>45077</v>
      </c>
      <c r="X417" s="6">
        <v>45084</v>
      </c>
      <c r="Y417" s="6">
        <v>45091</v>
      </c>
      <c r="Z417" s="6">
        <v>45098</v>
      </c>
      <c r="AA417" s="8" t="s">
        <v>36</v>
      </c>
    </row>
    <row r="418" spans="1:27" x14ac:dyDescent="0.25">
      <c r="A418" s="4" t="s">
        <v>2367</v>
      </c>
      <c r="B418" s="5" t="s">
        <v>2368</v>
      </c>
      <c r="C418" s="5" t="s">
        <v>2369</v>
      </c>
      <c r="D418" s="5" t="s">
        <v>29</v>
      </c>
      <c r="E418" s="5" t="s">
        <v>41</v>
      </c>
      <c r="F418" s="5"/>
      <c r="G418" s="5" cm="1">
        <f t="array" ref="G418">IF(OR(Table1[[#This Row],[Age]]=0,ISBLANK(Table1[[#This Row],[Age]])),ROUND(AVERAGE(_xlfn._xlws.FILTER(F$2:F$1144,F$2:F$1144&lt;&gt;0)),0),Table1[[#This Row],[Age]])</f>
        <v>31</v>
      </c>
      <c r="H41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18" s="6">
        <v>45058</v>
      </c>
      <c r="J418" s="5" t="s">
        <v>105</v>
      </c>
      <c r="K418" s="5" t="s">
        <v>65</v>
      </c>
      <c r="L418" s="7">
        <v>0.44</v>
      </c>
      <c r="M418" s="5">
        <v>2</v>
      </c>
      <c r="N418" s="5" t="s">
        <v>33</v>
      </c>
      <c r="O418" s="5">
        <f>Table1[[#This Row],[Progress (%)]]/10*10</f>
        <v>0.43999999999999995</v>
      </c>
      <c r="P418" s="5">
        <f>Table1[[#This Row],[Progress(Decimal)]]*10+Table1[[#This Row],[Time_Spent (hrs)]]</f>
        <v>6.3999999999999995</v>
      </c>
      <c r="Q418" s="5" t="s">
        <v>34</v>
      </c>
      <c r="R418" s="5">
        <v>4</v>
      </c>
      <c r="S41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18" s="6">
        <v>45058</v>
      </c>
      <c r="U418" s="6">
        <v>45065</v>
      </c>
      <c r="V418" s="6">
        <v>45072</v>
      </c>
      <c r="W418" s="6">
        <v>45079</v>
      </c>
      <c r="X418" s="6">
        <v>45086</v>
      </c>
      <c r="Y418" s="5" t="s">
        <v>36</v>
      </c>
      <c r="Z418" s="5" t="s">
        <v>36</v>
      </c>
      <c r="AA418" s="8" t="s">
        <v>36</v>
      </c>
    </row>
    <row r="419" spans="1:27" x14ac:dyDescent="0.25">
      <c r="A419" s="4" t="s">
        <v>2657</v>
      </c>
      <c r="B419" s="5" t="s">
        <v>2658</v>
      </c>
      <c r="C419" s="5" t="s">
        <v>2659</v>
      </c>
      <c r="D419" s="5" t="s">
        <v>29</v>
      </c>
      <c r="E419" s="5" t="s">
        <v>41</v>
      </c>
      <c r="F419" s="5"/>
      <c r="G419" s="5" cm="1">
        <f t="array" ref="G419">IF(OR(Table1[[#This Row],[Age]]=0,ISBLANK(Table1[[#This Row],[Age]])),ROUND(AVERAGE(_xlfn._xlws.FILTER(F$2:F$1144,F$2:F$1144&lt;&gt;0)),0),Table1[[#This Row],[Age]])</f>
        <v>31</v>
      </c>
      <c r="H41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19" s="6">
        <v>45061</v>
      </c>
      <c r="J419" s="5" t="s">
        <v>48</v>
      </c>
      <c r="K419" s="5" t="s">
        <v>49</v>
      </c>
      <c r="L419" s="7">
        <v>0.76</v>
      </c>
      <c r="M419" s="5">
        <v>2</v>
      </c>
      <c r="N419" s="5" t="s">
        <v>44</v>
      </c>
      <c r="O419" s="5">
        <f>Table1[[#This Row],[Progress (%)]]/10*10</f>
        <v>0.76</v>
      </c>
      <c r="P419" s="5">
        <f>Table1[[#This Row],[Progress(Decimal)]]*10+Table1[[#This Row],[Time_Spent (hrs)]]</f>
        <v>9.6</v>
      </c>
      <c r="Q419" s="5" t="s">
        <v>34</v>
      </c>
      <c r="R419" s="5">
        <v>4</v>
      </c>
      <c r="S41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19" s="6">
        <v>45061</v>
      </c>
      <c r="U419" s="5" t="s">
        <v>36</v>
      </c>
      <c r="V419" s="5" t="s">
        <v>36</v>
      </c>
      <c r="W419" s="5" t="s">
        <v>36</v>
      </c>
      <c r="X419" s="5" t="s">
        <v>36</v>
      </c>
      <c r="Y419" s="5" t="s">
        <v>36</v>
      </c>
      <c r="Z419" s="5" t="s">
        <v>36</v>
      </c>
      <c r="AA419" s="8" t="s">
        <v>36</v>
      </c>
    </row>
    <row r="420" spans="1:27" x14ac:dyDescent="0.25">
      <c r="A420" s="4" t="s">
        <v>2565</v>
      </c>
      <c r="B420" s="5" t="s">
        <v>2566</v>
      </c>
      <c r="C420" s="5" t="s">
        <v>2567</v>
      </c>
      <c r="D420" s="5" t="s">
        <v>40</v>
      </c>
      <c r="E420" s="5" t="s">
        <v>88</v>
      </c>
      <c r="F420" s="5">
        <v>28</v>
      </c>
      <c r="G420" s="5" cm="1">
        <f t="array" ref="G420">IF(OR(Table1[[#This Row],[Age]]=0,ISBLANK(Table1[[#This Row],[Age]])),ROUND(AVERAGE(_xlfn._xlws.FILTER(F$2:F$1144,F$2:F$1144&lt;&gt;0)),0),Table1[[#This Row],[Age]])</f>
        <v>28</v>
      </c>
      <c r="H42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420" s="6">
        <v>45062</v>
      </c>
      <c r="J420" s="5" t="s">
        <v>54</v>
      </c>
      <c r="K420" s="5" t="s">
        <v>32</v>
      </c>
      <c r="L420" s="7">
        <v>0.56000000000000005</v>
      </c>
      <c r="M420" s="5">
        <v>1</v>
      </c>
      <c r="N420" s="5" t="s">
        <v>44</v>
      </c>
      <c r="O420" s="5">
        <f>Table1[[#This Row],[Progress (%)]]/10*10</f>
        <v>0.56000000000000005</v>
      </c>
      <c r="P420" s="5">
        <f>Table1[[#This Row],[Progress(Decimal)]]*10+Table1[[#This Row],[Time_Spent (hrs)]]</f>
        <v>6.6000000000000005</v>
      </c>
      <c r="Q420" s="5" t="s">
        <v>34</v>
      </c>
      <c r="R420" s="5">
        <v>3</v>
      </c>
      <c r="S42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20" s="6">
        <v>45062</v>
      </c>
      <c r="U420" s="6">
        <v>45069</v>
      </c>
      <c r="V420" s="6">
        <v>45076</v>
      </c>
      <c r="W420" s="6">
        <v>45083</v>
      </c>
      <c r="X420" s="6">
        <v>45090</v>
      </c>
      <c r="Y420" s="6">
        <v>45097</v>
      </c>
      <c r="Z420" s="6">
        <v>45104</v>
      </c>
      <c r="AA420" s="8" t="s">
        <v>2568</v>
      </c>
    </row>
    <row r="421" spans="1:27" x14ac:dyDescent="0.25">
      <c r="A421" s="4" t="s">
        <v>2648</v>
      </c>
      <c r="B421" s="5" t="s">
        <v>2649</v>
      </c>
      <c r="C421" s="5" t="s">
        <v>2650</v>
      </c>
      <c r="D421" s="5" t="s">
        <v>29</v>
      </c>
      <c r="E421" s="5" t="s">
        <v>30</v>
      </c>
      <c r="F421" s="5"/>
      <c r="G421" s="5" cm="1">
        <f t="array" ref="G421">IF(OR(Table1[[#This Row],[Age]]=0,ISBLANK(Table1[[#This Row],[Age]])),ROUND(AVERAGE(_xlfn._xlws.FILTER(F$2:F$1144,F$2:F$1144&lt;&gt;0)),0),Table1[[#This Row],[Age]])</f>
        <v>31</v>
      </c>
      <c r="H42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21" s="6">
        <v>45062</v>
      </c>
      <c r="J421" s="5" t="s">
        <v>105</v>
      </c>
      <c r="K421" s="5" t="s">
        <v>65</v>
      </c>
      <c r="L421" s="7">
        <v>0.25</v>
      </c>
      <c r="M421" s="5">
        <v>2</v>
      </c>
      <c r="N421" s="5" t="s">
        <v>33</v>
      </c>
      <c r="O421" s="5">
        <f>Table1[[#This Row],[Progress (%)]]/10*10</f>
        <v>0.25</v>
      </c>
      <c r="P421" s="5">
        <f>Table1[[#This Row],[Progress(Decimal)]]*10+Table1[[#This Row],[Time_Spent (hrs)]]</f>
        <v>4.5</v>
      </c>
      <c r="Q421" s="5" t="s">
        <v>60</v>
      </c>
      <c r="R421" s="5">
        <v>1</v>
      </c>
      <c r="S42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21" s="6">
        <v>45062</v>
      </c>
      <c r="U421" s="5" t="s">
        <v>36</v>
      </c>
      <c r="V421" s="5" t="s">
        <v>36</v>
      </c>
      <c r="W421" s="5" t="s">
        <v>36</v>
      </c>
      <c r="X421" s="5" t="s">
        <v>36</v>
      </c>
      <c r="Y421" s="5" t="s">
        <v>36</v>
      </c>
      <c r="Z421" s="5" t="s">
        <v>36</v>
      </c>
      <c r="AA421" s="8" t="s">
        <v>36</v>
      </c>
    </row>
    <row r="422" spans="1:27" x14ac:dyDescent="0.25">
      <c r="A422" s="4" t="s">
        <v>3147</v>
      </c>
      <c r="B422" s="5" t="s">
        <v>3148</v>
      </c>
      <c r="C422" s="5" t="s">
        <v>3149</v>
      </c>
      <c r="D422" s="5" t="s">
        <v>40</v>
      </c>
      <c r="E422" s="5" t="s">
        <v>53</v>
      </c>
      <c r="F422" s="5">
        <v>30</v>
      </c>
      <c r="G422" s="5" cm="1">
        <f t="array" ref="G422">IF(OR(Table1[[#This Row],[Age]]=0,ISBLANK(Table1[[#This Row],[Age]])),ROUND(AVERAGE(_xlfn._xlws.FILTER(F$2:F$1144,F$2:F$1144&lt;&gt;0)),0),Table1[[#This Row],[Age]])</f>
        <v>30</v>
      </c>
      <c r="H42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422" s="6">
        <v>45064</v>
      </c>
      <c r="J422" s="5" t="s">
        <v>105</v>
      </c>
      <c r="K422" s="5" t="s">
        <v>65</v>
      </c>
      <c r="L422" s="7">
        <v>0.16</v>
      </c>
      <c r="M422" s="5">
        <v>2</v>
      </c>
      <c r="N422" s="5" t="s">
        <v>33</v>
      </c>
      <c r="O422" s="5">
        <f>Table1[[#This Row],[Progress (%)]]/10*10</f>
        <v>0.16</v>
      </c>
      <c r="P422" s="5">
        <f>Table1[[#This Row],[Progress(Decimal)]]*10+Table1[[#This Row],[Time_Spent (hrs)]]</f>
        <v>3.6</v>
      </c>
      <c r="Q422" s="5" t="s">
        <v>60</v>
      </c>
      <c r="R422" s="5">
        <v>6</v>
      </c>
      <c r="S42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22" s="6">
        <v>45064</v>
      </c>
      <c r="U422" s="6">
        <v>45071</v>
      </c>
      <c r="V422" s="5" t="s">
        <v>36</v>
      </c>
      <c r="W422" s="5" t="s">
        <v>36</v>
      </c>
      <c r="X422" s="5" t="s">
        <v>36</v>
      </c>
      <c r="Y422" s="5" t="s">
        <v>36</v>
      </c>
      <c r="Z422" s="5" t="s">
        <v>36</v>
      </c>
      <c r="AA422" s="8" t="s">
        <v>36</v>
      </c>
    </row>
    <row r="423" spans="1:27" x14ac:dyDescent="0.25">
      <c r="A423" s="4" t="s">
        <v>1578</v>
      </c>
      <c r="B423" s="5" t="s">
        <v>1579</v>
      </c>
      <c r="C423" s="5" t="s">
        <v>1580</v>
      </c>
      <c r="D423" s="5" t="s">
        <v>40</v>
      </c>
      <c r="E423" s="5" t="s">
        <v>58</v>
      </c>
      <c r="F423" s="5">
        <v>36</v>
      </c>
      <c r="G423" s="5" cm="1">
        <f t="array" ref="G423">IF(OR(Table1[[#This Row],[Age]]=0,ISBLANK(Table1[[#This Row],[Age]])),ROUND(AVERAGE(_xlfn._xlws.FILTER(F$2:F$1144,F$2:F$1144&lt;&gt;0)),0),Table1[[#This Row],[Age]])</f>
        <v>36</v>
      </c>
      <c r="H42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423" s="6">
        <v>45066</v>
      </c>
      <c r="J423" s="5" t="s">
        <v>54</v>
      </c>
      <c r="K423" s="5" t="s">
        <v>32</v>
      </c>
      <c r="L423" s="7">
        <v>0.54</v>
      </c>
      <c r="M423" s="5">
        <v>1.5</v>
      </c>
      <c r="N423" s="5" t="s">
        <v>33</v>
      </c>
      <c r="O423" s="5">
        <f>Table1[[#This Row],[Progress (%)]]/10*10</f>
        <v>0.54</v>
      </c>
      <c r="P423" s="5">
        <f>Table1[[#This Row],[Progress(Decimal)]]*10+Table1[[#This Row],[Time_Spent (hrs)]]</f>
        <v>6.9</v>
      </c>
      <c r="Q423" s="5" t="s">
        <v>34</v>
      </c>
      <c r="R423" s="5">
        <v>5</v>
      </c>
      <c r="S42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23" s="6">
        <v>45066</v>
      </c>
      <c r="U423" s="6">
        <v>45073</v>
      </c>
      <c r="V423" s="6">
        <v>45080</v>
      </c>
      <c r="W423" s="6">
        <v>45087</v>
      </c>
      <c r="X423" s="6">
        <v>45094</v>
      </c>
      <c r="Y423" s="6">
        <v>45101</v>
      </c>
      <c r="Z423" s="5" t="s">
        <v>36</v>
      </c>
      <c r="AA423" s="8" t="s">
        <v>36</v>
      </c>
    </row>
    <row r="424" spans="1:27" x14ac:dyDescent="0.25">
      <c r="A424" s="4" t="s">
        <v>490</v>
      </c>
      <c r="B424" s="5" t="s">
        <v>491</v>
      </c>
      <c r="C424" s="5" t="s">
        <v>492</v>
      </c>
      <c r="D424" s="5" t="s">
        <v>40</v>
      </c>
      <c r="E424" s="5" t="s">
        <v>58</v>
      </c>
      <c r="F424" s="5">
        <v>31</v>
      </c>
      <c r="G424" s="5" cm="1">
        <f t="array" ref="G424">IF(OR(Table1[[#This Row],[Age]]=0,ISBLANK(Table1[[#This Row],[Age]])),ROUND(AVERAGE(_xlfn._xlws.FILTER(F$2:F$1144,F$2:F$1144&lt;&gt;0)),0),Table1[[#This Row],[Age]])</f>
        <v>31</v>
      </c>
      <c r="H42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424" s="6">
        <v>45068</v>
      </c>
      <c r="J424" s="5" t="s">
        <v>59</v>
      </c>
      <c r="K424" s="5" t="s">
        <v>49</v>
      </c>
      <c r="L424" s="7">
        <v>0.28999999999999998</v>
      </c>
      <c r="M424" s="5">
        <v>1.5</v>
      </c>
      <c r="N424" s="5" t="s">
        <v>44</v>
      </c>
      <c r="O424" s="5">
        <f>Table1[[#This Row],[Progress (%)]]/10*10</f>
        <v>0.28999999999999998</v>
      </c>
      <c r="P424" s="5">
        <f>Table1[[#This Row],[Progress(Decimal)]]*10+Table1[[#This Row],[Time_Spent (hrs)]]</f>
        <v>4.4000000000000004</v>
      </c>
      <c r="Q424" s="5" t="s">
        <v>60</v>
      </c>
      <c r="R424" s="5">
        <v>5</v>
      </c>
      <c r="S42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24" s="6">
        <v>45068</v>
      </c>
      <c r="U424" s="5" t="s">
        <v>36</v>
      </c>
      <c r="V424" s="5" t="s">
        <v>36</v>
      </c>
      <c r="W424" s="5" t="s">
        <v>36</v>
      </c>
      <c r="X424" s="5" t="s">
        <v>36</v>
      </c>
      <c r="Y424" s="5" t="s">
        <v>36</v>
      </c>
      <c r="Z424" s="5" t="s">
        <v>36</v>
      </c>
      <c r="AA424" s="8" t="s">
        <v>36</v>
      </c>
    </row>
    <row r="425" spans="1:27" x14ac:dyDescent="0.25">
      <c r="A425" s="4" t="s">
        <v>2284</v>
      </c>
      <c r="B425" s="5" t="s">
        <v>2285</v>
      </c>
      <c r="C425" s="5" t="s">
        <v>2286</v>
      </c>
      <c r="D425" s="5" t="s">
        <v>29</v>
      </c>
      <c r="E425" s="5" t="s">
        <v>30</v>
      </c>
      <c r="F425" s="5">
        <v>33</v>
      </c>
      <c r="G425" s="5" cm="1">
        <f t="array" ref="G425">IF(OR(Table1[[#This Row],[Age]]=0,ISBLANK(Table1[[#This Row],[Age]])),ROUND(AVERAGE(_xlfn._xlws.FILTER(F$2:F$1144,F$2:F$1144&lt;&gt;0)),0),Table1[[#This Row],[Age]])</f>
        <v>33</v>
      </c>
      <c r="H42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425" s="6">
        <v>45068</v>
      </c>
      <c r="J425" s="5" t="s">
        <v>133</v>
      </c>
      <c r="K425" s="5" t="s">
        <v>65</v>
      </c>
      <c r="L425" s="7">
        <v>0.76</v>
      </c>
      <c r="M425" s="5">
        <v>2</v>
      </c>
      <c r="N425" s="5" t="s">
        <v>44</v>
      </c>
      <c r="O425" s="5">
        <f>Table1[[#This Row],[Progress (%)]]/10*10</f>
        <v>0.76</v>
      </c>
      <c r="P425" s="5">
        <f>Table1[[#This Row],[Progress(Decimal)]]*10+Table1[[#This Row],[Time_Spent (hrs)]]</f>
        <v>9.6</v>
      </c>
      <c r="Q425" s="5" t="s">
        <v>34</v>
      </c>
      <c r="R425" s="5">
        <v>6</v>
      </c>
      <c r="S42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25" s="6">
        <v>45068</v>
      </c>
      <c r="U425" s="6">
        <v>45075</v>
      </c>
      <c r="V425" s="6">
        <v>45082</v>
      </c>
      <c r="W425" s="6">
        <v>45089</v>
      </c>
      <c r="X425" s="5" t="s">
        <v>36</v>
      </c>
      <c r="Y425" s="5" t="s">
        <v>36</v>
      </c>
      <c r="Z425" s="5" t="s">
        <v>36</v>
      </c>
      <c r="AA425" s="8" t="s">
        <v>36</v>
      </c>
    </row>
    <row r="426" spans="1:27" x14ac:dyDescent="0.25">
      <c r="A426" s="4" t="s">
        <v>1115</v>
      </c>
      <c r="B426" s="5" t="s">
        <v>1116</v>
      </c>
      <c r="C426" s="5" t="s">
        <v>1117</v>
      </c>
      <c r="D426" s="5" t="s">
        <v>40</v>
      </c>
      <c r="E426" s="5" t="s">
        <v>53</v>
      </c>
      <c r="F426" s="5">
        <v>0</v>
      </c>
      <c r="G426" s="5" cm="1">
        <f t="array" ref="G426">IF(OR(Table1[[#This Row],[Age]]=0,ISBLANK(Table1[[#This Row],[Age]])),ROUND(AVERAGE(_xlfn._xlws.FILTER(F$2:F$1144,F$2:F$1144&lt;&gt;0)),0),Table1[[#This Row],[Age]])</f>
        <v>31</v>
      </c>
      <c r="H42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26" s="6">
        <v>45070</v>
      </c>
      <c r="J426" s="5" t="s">
        <v>124</v>
      </c>
      <c r="K426" s="5" t="s">
        <v>125</v>
      </c>
      <c r="L426" s="7">
        <v>0.1</v>
      </c>
      <c r="M426" s="5">
        <v>2</v>
      </c>
      <c r="N426" s="5" t="s">
        <v>44</v>
      </c>
      <c r="O426" s="5">
        <f>Table1[[#This Row],[Progress (%)]]/10*10</f>
        <v>0.1</v>
      </c>
      <c r="P426" s="5">
        <f>Table1[[#This Row],[Progress(Decimal)]]*10+Table1[[#This Row],[Time_Spent (hrs)]]</f>
        <v>3</v>
      </c>
      <c r="Q426" s="5" t="s">
        <v>60</v>
      </c>
      <c r="R426" s="5">
        <v>4</v>
      </c>
      <c r="S42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26" s="6">
        <v>45070</v>
      </c>
      <c r="U426" s="6">
        <v>45077</v>
      </c>
      <c r="V426" s="6">
        <v>45084</v>
      </c>
      <c r="W426" s="6">
        <v>45091</v>
      </c>
      <c r="X426" s="6">
        <v>45098</v>
      </c>
      <c r="Y426" s="6">
        <v>45105</v>
      </c>
      <c r="Z426" s="6">
        <v>45112</v>
      </c>
      <c r="AA426" s="8" t="s">
        <v>36</v>
      </c>
    </row>
    <row r="427" spans="1:27" x14ac:dyDescent="0.25">
      <c r="A427" s="4" t="s">
        <v>3370</v>
      </c>
      <c r="B427" s="5" t="s">
        <v>3371</v>
      </c>
      <c r="C427" s="5" t="s">
        <v>3372</v>
      </c>
      <c r="D427" s="5" t="s">
        <v>40</v>
      </c>
      <c r="E427" s="5" t="s">
        <v>41</v>
      </c>
      <c r="F427" s="5"/>
      <c r="G427" s="5" cm="1">
        <f t="array" ref="G427">IF(OR(Table1[[#This Row],[Age]]=0,ISBLANK(Table1[[#This Row],[Age]])),ROUND(AVERAGE(_xlfn._xlws.FILTER(F$2:F$1144,F$2:F$1144&lt;&gt;0)),0),Table1[[#This Row],[Age]])</f>
        <v>31</v>
      </c>
      <c r="H42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27" s="6">
        <v>45070</v>
      </c>
      <c r="J427" s="5" t="s">
        <v>190</v>
      </c>
      <c r="K427" s="5" t="s">
        <v>125</v>
      </c>
      <c r="L427" s="7">
        <v>0.56000000000000005</v>
      </c>
      <c r="M427" s="5">
        <v>1.5</v>
      </c>
      <c r="N427" s="5" t="s">
        <v>33</v>
      </c>
      <c r="O427" s="5">
        <f>Table1[[#This Row],[Progress (%)]]/10*10</f>
        <v>0.56000000000000005</v>
      </c>
      <c r="P427" s="5">
        <f>Table1[[#This Row],[Progress(Decimal)]]*10+Table1[[#This Row],[Time_Spent (hrs)]]</f>
        <v>7.1000000000000005</v>
      </c>
      <c r="Q427" s="5" t="s">
        <v>34</v>
      </c>
      <c r="R427" s="5">
        <v>4</v>
      </c>
      <c r="S42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27" s="6">
        <v>45070</v>
      </c>
      <c r="U427" s="6">
        <v>45077</v>
      </c>
      <c r="V427" s="5" t="s">
        <v>36</v>
      </c>
      <c r="W427" s="5" t="s">
        <v>36</v>
      </c>
      <c r="X427" s="5" t="s">
        <v>36</v>
      </c>
      <c r="Y427" s="5" t="s">
        <v>36</v>
      </c>
      <c r="Z427" s="5" t="s">
        <v>36</v>
      </c>
      <c r="AA427" s="8" t="s">
        <v>36</v>
      </c>
    </row>
    <row r="428" spans="1:27" x14ac:dyDescent="0.25">
      <c r="A428" s="4" t="s">
        <v>439</v>
      </c>
      <c r="B428" s="5" t="s">
        <v>440</v>
      </c>
      <c r="C428" s="5" t="s">
        <v>441</v>
      </c>
      <c r="D428" s="5" t="s">
        <v>40</v>
      </c>
      <c r="E428" s="5" t="s">
        <v>58</v>
      </c>
      <c r="F428" s="5">
        <v>0</v>
      </c>
      <c r="G428" s="5" cm="1">
        <f t="array" ref="G428">IF(OR(Table1[[#This Row],[Age]]=0,ISBLANK(Table1[[#This Row],[Age]])),ROUND(AVERAGE(_xlfn._xlws.FILTER(F$2:F$1144,F$2:F$1144&lt;&gt;0)),0),Table1[[#This Row],[Age]])</f>
        <v>31</v>
      </c>
      <c r="H42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28" s="6">
        <v>45072</v>
      </c>
      <c r="J428" s="5" t="s">
        <v>124</v>
      </c>
      <c r="K428" s="5" t="s">
        <v>125</v>
      </c>
      <c r="L428" s="7">
        <v>0.78</v>
      </c>
      <c r="M428" s="5">
        <v>1.5</v>
      </c>
      <c r="N428" s="5" t="s">
        <v>44</v>
      </c>
      <c r="O428" s="5">
        <f>Table1[[#This Row],[Progress (%)]]/10*10</f>
        <v>0.78</v>
      </c>
      <c r="P428" s="5">
        <f>Table1[[#This Row],[Progress(Decimal)]]*10+Table1[[#This Row],[Time_Spent (hrs)]]</f>
        <v>9.3000000000000007</v>
      </c>
      <c r="Q428" s="5" t="s">
        <v>34</v>
      </c>
      <c r="R428" s="5">
        <v>5</v>
      </c>
      <c r="S428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28" s="6">
        <v>45072</v>
      </c>
      <c r="U428" s="6">
        <v>45079</v>
      </c>
      <c r="V428" s="6">
        <v>45086</v>
      </c>
      <c r="W428" s="6">
        <v>45093</v>
      </c>
      <c r="X428" s="6">
        <v>45100</v>
      </c>
      <c r="Y428" s="5" t="s">
        <v>36</v>
      </c>
      <c r="Z428" s="5" t="s">
        <v>36</v>
      </c>
      <c r="AA428" s="8" t="s">
        <v>36</v>
      </c>
    </row>
    <row r="429" spans="1:27" x14ac:dyDescent="0.25">
      <c r="A429" s="4" t="s">
        <v>541</v>
      </c>
      <c r="B429" s="5" t="s">
        <v>542</v>
      </c>
      <c r="C429" s="5" t="s">
        <v>543</v>
      </c>
      <c r="D429" s="5" t="s">
        <v>29</v>
      </c>
      <c r="E429" s="5" t="s">
        <v>88</v>
      </c>
      <c r="F429" s="5">
        <v>45</v>
      </c>
      <c r="G429" s="5" cm="1">
        <f t="array" ref="G429">IF(OR(Table1[[#This Row],[Age]]=0,ISBLANK(Table1[[#This Row],[Age]])),ROUND(AVERAGE(_xlfn._xlws.FILTER(F$2:F$1144,F$2:F$1144&lt;&gt;0)),0),Table1[[#This Row],[Age]])</f>
        <v>45</v>
      </c>
      <c r="H42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429" s="6">
        <v>45072</v>
      </c>
      <c r="J429" s="5" t="s">
        <v>105</v>
      </c>
      <c r="K429" s="5" t="s">
        <v>65</v>
      </c>
      <c r="L429" s="7">
        <v>0.19</v>
      </c>
      <c r="M429" s="5">
        <v>1</v>
      </c>
      <c r="N429" s="5" t="s">
        <v>33</v>
      </c>
      <c r="O429" s="5">
        <f>Table1[[#This Row],[Progress (%)]]/10*10</f>
        <v>0.19</v>
      </c>
      <c r="P429" s="5">
        <f>Table1[[#This Row],[Progress(Decimal)]]*10+Table1[[#This Row],[Time_Spent (hrs)]]</f>
        <v>2.9</v>
      </c>
      <c r="Q429" s="5" t="s">
        <v>60</v>
      </c>
      <c r="R429" s="5">
        <v>3</v>
      </c>
      <c r="S42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29" s="6">
        <v>45072</v>
      </c>
      <c r="U429" s="6">
        <v>45079</v>
      </c>
      <c r="V429" s="6">
        <v>45086</v>
      </c>
      <c r="W429" s="6">
        <v>45093</v>
      </c>
      <c r="X429" s="6">
        <v>45100</v>
      </c>
      <c r="Y429" s="6">
        <v>45107</v>
      </c>
      <c r="Z429" s="5" t="s">
        <v>36</v>
      </c>
      <c r="AA429" s="8" t="s">
        <v>36</v>
      </c>
    </row>
    <row r="430" spans="1:27" x14ac:dyDescent="0.25">
      <c r="A430" s="4" t="s">
        <v>2496</v>
      </c>
      <c r="B430" s="5" t="s">
        <v>2497</v>
      </c>
      <c r="C430" s="5" t="s">
        <v>2498</v>
      </c>
      <c r="D430" s="5" t="s">
        <v>29</v>
      </c>
      <c r="E430" s="5" t="s">
        <v>41</v>
      </c>
      <c r="F430" s="5"/>
      <c r="G430" s="5" cm="1">
        <f t="array" ref="G430">IF(OR(Table1[[#This Row],[Age]]=0,ISBLANK(Table1[[#This Row],[Age]])),ROUND(AVERAGE(_xlfn._xlws.FILTER(F$2:F$1144,F$2:F$1144&lt;&gt;0)),0),Table1[[#This Row],[Age]])</f>
        <v>31</v>
      </c>
      <c r="H43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30" s="6">
        <v>45072</v>
      </c>
      <c r="J430" s="5" t="s">
        <v>89</v>
      </c>
      <c r="K430" s="5" t="s">
        <v>43</v>
      </c>
      <c r="L430" s="7">
        <v>0.15</v>
      </c>
      <c r="M430" s="5">
        <v>0.75</v>
      </c>
      <c r="N430" s="5" t="s">
        <v>44</v>
      </c>
      <c r="O430" s="5">
        <f>Table1[[#This Row],[Progress (%)]]/10*10</f>
        <v>0.15</v>
      </c>
      <c r="P430" s="5">
        <f>Table1[[#This Row],[Progress(Decimal)]]*10+Table1[[#This Row],[Time_Spent (hrs)]]</f>
        <v>2.25</v>
      </c>
      <c r="Q430" s="5" t="s">
        <v>60</v>
      </c>
      <c r="R430" s="5">
        <v>4</v>
      </c>
      <c r="S43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30" s="6">
        <v>45072</v>
      </c>
      <c r="U430" s="6">
        <v>45079</v>
      </c>
      <c r="V430" s="6">
        <v>45086</v>
      </c>
      <c r="W430" s="5" t="s">
        <v>36</v>
      </c>
      <c r="X430" s="5" t="s">
        <v>36</v>
      </c>
      <c r="Y430" s="5" t="s">
        <v>36</v>
      </c>
      <c r="Z430" s="5" t="s">
        <v>36</v>
      </c>
      <c r="AA430" s="8" t="s">
        <v>36</v>
      </c>
    </row>
    <row r="431" spans="1:27" x14ac:dyDescent="0.25">
      <c r="A431" s="4" t="s">
        <v>1814</v>
      </c>
      <c r="B431" s="5" t="s">
        <v>1815</v>
      </c>
      <c r="C431" s="5" t="s">
        <v>1816</v>
      </c>
      <c r="D431" s="5" t="s">
        <v>40</v>
      </c>
      <c r="E431" s="5" t="s">
        <v>41</v>
      </c>
      <c r="F431" s="5">
        <v>39</v>
      </c>
      <c r="G431" s="5" cm="1">
        <f t="array" ref="G431">IF(OR(Table1[[#This Row],[Age]]=0,ISBLANK(Table1[[#This Row],[Age]])),ROUND(AVERAGE(_xlfn._xlws.FILTER(F$2:F$1144,F$2:F$1144&lt;&gt;0)),0),Table1[[#This Row],[Age]])</f>
        <v>39</v>
      </c>
      <c r="H43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431" s="6">
        <v>45073</v>
      </c>
      <c r="J431" s="5" t="s">
        <v>143</v>
      </c>
      <c r="K431" s="5" t="s">
        <v>125</v>
      </c>
      <c r="L431" s="7">
        <v>0.17</v>
      </c>
      <c r="M431" s="5">
        <v>1.5</v>
      </c>
      <c r="N431" s="5" t="s">
        <v>33</v>
      </c>
      <c r="O431" s="5">
        <f>Table1[[#This Row],[Progress (%)]]/10*10</f>
        <v>0.17</v>
      </c>
      <c r="P431" s="5">
        <f>Table1[[#This Row],[Progress(Decimal)]]*10+Table1[[#This Row],[Time_Spent (hrs)]]</f>
        <v>3.2</v>
      </c>
      <c r="Q431" s="5" t="s">
        <v>60</v>
      </c>
      <c r="R431" s="5">
        <v>0</v>
      </c>
      <c r="S43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31" s="6">
        <v>45073</v>
      </c>
      <c r="U431" s="6">
        <v>45080</v>
      </c>
      <c r="V431" s="6">
        <v>45087</v>
      </c>
      <c r="W431" s="6">
        <v>45094</v>
      </c>
      <c r="X431" s="6">
        <v>45101</v>
      </c>
      <c r="Y431" s="6">
        <v>45108</v>
      </c>
      <c r="Z431" s="5" t="s">
        <v>36</v>
      </c>
      <c r="AA431" s="8" t="s">
        <v>36</v>
      </c>
    </row>
    <row r="432" spans="1:27" x14ac:dyDescent="0.25">
      <c r="A432" s="4" t="s">
        <v>2303</v>
      </c>
      <c r="B432" s="5" t="s">
        <v>2304</v>
      </c>
      <c r="C432" s="5" t="s">
        <v>2305</v>
      </c>
      <c r="D432" s="5" t="s">
        <v>29</v>
      </c>
      <c r="E432" s="5" t="s">
        <v>58</v>
      </c>
      <c r="F432" s="5"/>
      <c r="G432" s="5" cm="1">
        <f t="array" ref="G432">IF(OR(Table1[[#This Row],[Age]]=0,ISBLANK(Table1[[#This Row],[Age]])),ROUND(AVERAGE(_xlfn._xlws.FILTER(F$2:F$1144,F$2:F$1144&lt;&gt;0)),0),Table1[[#This Row],[Age]])</f>
        <v>31</v>
      </c>
      <c r="H43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32" s="6">
        <v>45073</v>
      </c>
      <c r="J432" s="5" t="s">
        <v>64</v>
      </c>
      <c r="K432" s="5" t="s">
        <v>65</v>
      </c>
      <c r="L432" s="7">
        <v>0.69</v>
      </c>
      <c r="M432" s="5">
        <v>2</v>
      </c>
      <c r="N432" s="5" t="s">
        <v>44</v>
      </c>
      <c r="O432" s="5">
        <f>Table1[[#This Row],[Progress (%)]]/10*10</f>
        <v>0.69</v>
      </c>
      <c r="P432" s="5">
        <f>Table1[[#This Row],[Progress(Decimal)]]*10+Table1[[#This Row],[Time_Spent (hrs)]]</f>
        <v>8.8999999999999986</v>
      </c>
      <c r="Q432" s="5" t="s">
        <v>34</v>
      </c>
      <c r="R432" s="5">
        <v>4</v>
      </c>
      <c r="S43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32" s="6">
        <v>45073</v>
      </c>
      <c r="U432" s="6">
        <v>45080</v>
      </c>
      <c r="V432" s="6">
        <v>45087</v>
      </c>
      <c r="W432" s="6">
        <v>45094</v>
      </c>
      <c r="X432" s="6">
        <v>45101</v>
      </c>
      <c r="Y432" s="6">
        <v>45108</v>
      </c>
      <c r="Z432" s="6">
        <v>45115</v>
      </c>
      <c r="AA432" s="8" t="s">
        <v>36</v>
      </c>
    </row>
    <row r="433" spans="1:27" x14ac:dyDescent="0.25">
      <c r="A433" s="4" t="s">
        <v>2873</v>
      </c>
      <c r="B433" s="5" t="s">
        <v>2874</v>
      </c>
      <c r="C433" s="5" t="s">
        <v>2875</v>
      </c>
      <c r="D433" s="5" t="s">
        <v>40</v>
      </c>
      <c r="E433" s="5" t="s">
        <v>41</v>
      </c>
      <c r="F433" s="5">
        <v>21</v>
      </c>
      <c r="G433" s="5" cm="1">
        <f t="array" ref="G433">IF(OR(Table1[[#This Row],[Age]]=0,ISBLANK(Table1[[#This Row],[Age]])),ROUND(AVERAGE(_xlfn._xlws.FILTER(F$2:F$1144,F$2:F$1144&lt;&gt;0)),0),Table1[[#This Row],[Age]])</f>
        <v>21</v>
      </c>
      <c r="H43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433" s="6">
        <v>45073</v>
      </c>
      <c r="J433" s="5" t="s">
        <v>133</v>
      </c>
      <c r="K433" s="5" t="s">
        <v>65</v>
      </c>
      <c r="L433" s="7">
        <v>0.9</v>
      </c>
      <c r="M433" s="5">
        <v>1</v>
      </c>
      <c r="N433" s="5" t="s">
        <v>44</v>
      </c>
      <c r="O433" s="5">
        <f>Table1[[#This Row],[Progress (%)]]/10*10</f>
        <v>0.89999999999999991</v>
      </c>
      <c r="P433" s="5">
        <f>Table1[[#This Row],[Progress(Decimal)]]*10+Table1[[#This Row],[Time_Spent (hrs)]]</f>
        <v>10</v>
      </c>
      <c r="Q433" s="5" t="s">
        <v>34</v>
      </c>
      <c r="R433" s="5">
        <v>4</v>
      </c>
      <c r="S43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33" s="6">
        <v>45073</v>
      </c>
      <c r="U433" s="6">
        <v>45080</v>
      </c>
      <c r="V433" s="6">
        <v>45087</v>
      </c>
      <c r="W433" s="6">
        <v>45094</v>
      </c>
      <c r="X433" s="6">
        <v>45101</v>
      </c>
      <c r="Y433" s="6">
        <v>45108</v>
      </c>
      <c r="Z433" s="6">
        <v>45115</v>
      </c>
      <c r="AA433" s="8" t="s">
        <v>36</v>
      </c>
    </row>
    <row r="434" spans="1:27" x14ac:dyDescent="0.25">
      <c r="A434" s="4" t="s">
        <v>207</v>
      </c>
      <c r="B434" s="5" t="s">
        <v>208</v>
      </c>
      <c r="C434" s="5" t="s">
        <v>209</v>
      </c>
      <c r="D434" s="5" t="s">
        <v>29</v>
      </c>
      <c r="E434" s="5" t="s">
        <v>53</v>
      </c>
      <c r="F434" s="5">
        <v>0</v>
      </c>
      <c r="G434" s="5" cm="1">
        <f t="array" ref="G434">IF(OR(Table1[[#This Row],[Age]]=0,ISBLANK(Table1[[#This Row],[Age]])),ROUND(AVERAGE(_xlfn._xlws.FILTER(F$2:F$1144,F$2:F$1144&lt;&gt;0)),0),Table1[[#This Row],[Age]])</f>
        <v>31</v>
      </c>
      <c r="H43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34" s="6">
        <v>45074</v>
      </c>
      <c r="J434" s="5" t="s">
        <v>190</v>
      </c>
      <c r="K434" s="5" t="s">
        <v>125</v>
      </c>
      <c r="L434" s="7">
        <v>0.68</v>
      </c>
      <c r="M434" s="5">
        <v>2</v>
      </c>
      <c r="N434" s="5" t="s">
        <v>44</v>
      </c>
      <c r="O434" s="5">
        <f>Table1[[#This Row],[Progress (%)]]/10*10</f>
        <v>0.68</v>
      </c>
      <c r="P434" s="5">
        <f>Table1[[#This Row],[Progress(Decimal)]]*10+Table1[[#This Row],[Time_Spent (hrs)]]</f>
        <v>8.8000000000000007</v>
      </c>
      <c r="Q434" s="5" t="s">
        <v>34</v>
      </c>
      <c r="R434" s="5">
        <v>6</v>
      </c>
      <c r="S43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34" s="6">
        <v>45074</v>
      </c>
      <c r="U434" s="6">
        <v>45081</v>
      </c>
      <c r="V434" s="6">
        <v>45088</v>
      </c>
      <c r="W434" s="6">
        <v>45095</v>
      </c>
      <c r="X434" s="5" t="s">
        <v>36</v>
      </c>
      <c r="Y434" s="5" t="s">
        <v>36</v>
      </c>
      <c r="Z434" s="5" t="s">
        <v>36</v>
      </c>
      <c r="AA434" s="8" t="s">
        <v>36</v>
      </c>
    </row>
    <row r="435" spans="1:27" x14ac:dyDescent="0.25">
      <c r="A435" s="4" t="s">
        <v>937</v>
      </c>
      <c r="B435" s="5" t="s">
        <v>938</v>
      </c>
      <c r="C435" s="5" t="s">
        <v>939</v>
      </c>
      <c r="D435" s="5" t="s">
        <v>40</v>
      </c>
      <c r="E435" s="5" t="s">
        <v>58</v>
      </c>
      <c r="F435" s="5">
        <v>44</v>
      </c>
      <c r="G435" s="5" cm="1">
        <f t="array" ref="G435">IF(OR(Table1[[#This Row],[Age]]=0,ISBLANK(Table1[[#This Row],[Age]])),ROUND(AVERAGE(_xlfn._xlws.FILTER(F$2:F$1144,F$2:F$1144&lt;&gt;0)),0),Table1[[#This Row],[Age]])</f>
        <v>44</v>
      </c>
      <c r="H43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435" s="6">
        <v>45074</v>
      </c>
      <c r="J435" s="5" t="s">
        <v>133</v>
      </c>
      <c r="K435" s="5" t="s">
        <v>65</v>
      </c>
      <c r="L435" s="7">
        <v>0.34</v>
      </c>
      <c r="M435" s="5">
        <v>1</v>
      </c>
      <c r="N435" s="5" t="s">
        <v>44</v>
      </c>
      <c r="O435" s="5">
        <f>Table1[[#This Row],[Progress (%)]]/10*10</f>
        <v>0.34</v>
      </c>
      <c r="P435" s="5">
        <f>Table1[[#This Row],[Progress(Decimal)]]*10+Table1[[#This Row],[Time_Spent (hrs)]]</f>
        <v>4.4000000000000004</v>
      </c>
      <c r="Q435" s="5" t="s">
        <v>60</v>
      </c>
      <c r="R435" s="5">
        <v>6</v>
      </c>
      <c r="S43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35" s="6">
        <v>45074</v>
      </c>
      <c r="U435" s="5" t="s">
        <v>36</v>
      </c>
      <c r="V435" s="5" t="s">
        <v>36</v>
      </c>
      <c r="W435" s="5" t="s">
        <v>36</v>
      </c>
      <c r="X435" s="5" t="s">
        <v>36</v>
      </c>
      <c r="Y435" s="5" t="s">
        <v>36</v>
      </c>
      <c r="Z435" s="5" t="s">
        <v>36</v>
      </c>
      <c r="AA435" s="8" t="s">
        <v>36</v>
      </c>
    </row>
    <row r="436" spans="1:27" x14ac:dyDescent="0.25">
      <c r="A436" s="4" t="s">
        <v>1405</v>
      </c>
      <c r="B436" s="5" t="s">
        <v>1406</v>
      </c>
      <c r="C436" s="5" t="s">
        <v>1407</v>
      </c>
      <c r="D436" s="5" t="s">
        <v>40</v>
      </c>
      <c r="E436" s="5" t="s">
        <v>77</v>
      </c>
      <c r="F436" s="5">
        <v>44</v>
      </c>
      <c r="G436" s="5" cm="1">
        <f t="array" ref="G436">IF(OR(Table1[[#This Row],[Age]]=0,ISBLANK(Table1[[#This Row],[Age]])),ROUND(AVERAGE(_xlfn._xlws.FILTER(F$2:F$1144,F$2:F$1144&lt;&gt;0)),0),Table1[[#This Row],[Age]])</f>
        <v>44</v>
      </c>
      <c r="H43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436" s="6">
        <v>45076</v>
      </c>
      <c r="J436" s="5" t="s">
        <v>190</v>
      </c>
      <c r="K436" s="5" t="s">
        <v>125</v>
      </c>
      <c r="L436" s="7">
        <v>0.39</v>
      </c>
      <c r="M436" s="5">
        <v>1</v>
      </c>
      <c r="N436" s="5" t="s">
        <v>44</v>
      </c>
      <c r="O436" s="5">
        <f>Table1[[#This Row],[Progress (%)]]/10*10</f>
        <v>0.39</v>
      </c>
      <c r="P436" s="5">
        <f>Table1[[#This Row],[Progress(Decimal)]]*10+Table1[[#This Row],[Time_Spent (hrs)]]</f>
        <v>4.9000000000000004</v>
      </c>
      <c r="Q436" s="5" t="s">
        <v>60</v>
      </c>
      <c r="R436" s="5">
        <v>6</v>
      </c>
      <c r="S43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36" s="6">
        <v>45076</v>
      </c>
      <c r="U436" s="6">
        <v>45083</v>
      </c>
      <c r="V436" s="6">
        <v>45090</v>
      </c>
      <c r="W436" s="5" t="s">
        <v>36</v>
      </c>
      <c r="X436" s="5" t="s">
        <v>36</v>
      </c>
      <c r="Y436" s="5" t="s">
        <v>36</v>
      </c>
      <c r="Z436" s="5" t="s">
        <v>36</v>
      </c>
      <c r="AA436" s="8" t="s">
        <v>36</v>
      </c>
    </row>
    <row r="437" spans="1:27" x14ac:dyDescent="0.25">
      <c r="A437" s="4" t="s">
        <v>3567</v>
      </c>
      <c r="B437" s="5" t="s">
        <v>3568</v>
      </c>
      <c r="C437" s="5" t="s">
        <v>3569</v>
      </c>
      <c r="D437" s="5" t="s">
        <v>40</v>
      </c>
      <c r="E437" s="5" t="s">
        <v>41</v>
      </c>
      <c r="F437" s="5"/>
      <c r="G437" s="5" cm="1">
        <f t="array" ref="G437">IF(OR(Table1[[#This Row],[Age]]=0,ISBLANK(Table1[[#This Row],[Age]])),ROUND(AVERAGE(_xlfn._xlws.FILTER(F$2:F$1144,F$2:F$1144&lt;&gt;0)),0),Table1[[#This Row],[Age]])</f>
        <v>31</v>
      </c>
      <c r="H43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37" s="6">
        <v>45076</v>
      </c>
      <c r="J437" s="5" t="s">
        <v>124</v>
      </c>
      <c r="K437" s="5" t="s">
        <v>125</v>
      </c>
      <c r="L437" s="7">
        <v>0.7</v>
      </c>
      <c r="M437" s="5">
        <v>2</v>
      </c>
      <c r="N437" s="5" t="s">
        <v>44</v>
      </c>
      <c r="O437" s="5">
        <f>Table1[[#This Row],[Progress (%)]]/10*10</f>
        <v>0.7</v>
      </c>
      <c r="P437" s="5">
        <f>Table1[[#This Row],[Progress(Decimal)]]*10+Table1[[#This Row],[Time_Spent (hrs)]]</f>
        <v>9</v>
      </c>
      <c r="Q437" s="5" t="s">
        <v>34</v>
      </c>
      <c r="R437" s="5">
        <v>5</v>
      </c>
      <c r="S437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37" s="6">
        <v>45076</v>
      </c>
      <c r="U437" s="6">
        <v>45083</v>
      </c>
      <c r="V437" s="6">
        <v>45090</v>
      </c>
      <c r="W437" s="6">
        <v>45097</v>
      </c>
      <c r="X437" s="6">
        <v>45104</v>
      </c>
      <c r="Y437" s="6">
        <v>45111</v>
      </c>
      <c r="Z437" s="6">
        <v>45118</v>
      </c>
      <c r="AA437" s="8" t="s">
        <v>3570</v>
      </c>
    </row>
    <row r="438" spans="1:27" x14ac:dyDescent="0.25">
      <c r="A438" s="4" t="s">
        <v>2386</v>
      </c>
      <c r="B438" s="5" t="s">
        <v>2387</v>
      </c>
      <c r="C438" s="5" t="s">
        <v>2388</v>
      </c>
      <c r="D438" s="5" t="s">
        <v>29</v>
      </c>
      <c r="E438" s="5" t="s">
        <v>53</v>
      </c>
      <c r="F438" s="5"/>
      <c r="G438" s="5" cm="1">
        <f t="array" ref="G438">IF(OR(Table1[[#This Row],[Age]]=0,ISBLANK(Table1[[#This Row],[Age]])),ROUND(AVERAGE(_xlfn._xlws.FILTER(F$2:F$1144,F$2:F$1144&lt;&gt;0)),0),Table1[[#This Row],[Age]])</f>
        <v>31</v>
      </c>
      <c r="H43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38" s="6">
        <v>45077</v>
      </c>
      <c r="J438" s="5" t="s">
        <v>143</v>
      </c>
      <c r="K438" s="5" t="s">
        <v>125</v>
      </c>
      <c r="L438" s="7">
        <v>0.43</v>
      </c>
      <c r="M438" s="5">
        <v>1.5</v>
      </c>
      <c r="N438" s="5" t="s">
        <v>44</v>
      </c>
      <c r="O438" s="5">
        <f>Table1[[#This Row],[Progress (%)]]/10*10</f>
        <v>0.42999999999999994</v>
      </c>
      <c r="P438" s="5">
        <f>Table1[[#This Row],[Progress(Decimal)]]*10+Table1[[#This Row],[Time_Spent (hrs)]]</f>
        <v>5.7999999999999989</v>
      </c>
      <c r="Q438" s="5" t="s">
        <v>34</v>
      </c>
      <c r="R438" s="5">
        <v>2</v>
      </c>
      <c r="S43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38" s="6">
        <v>45077</v>
      </c>
      <c r="U438" s="6">
        <v>45084</v>
      </c>
      <c r="V438" s="6">
        <v>45091</v>
      </c>
      <c r="W438" s="6">
        <v>45098</v>
      </c>
      <c r="X438" s="6">
        <v>45105</v>
      </c>
      <c r="Y438" s="6">
        <v>45112</v>
      </c>
      <c r="Z438" s="6">
        <v>45119</v>
      </c>
      <c r="AA438" s="8" t="s">
        <v>36</v>
      </c>
    </row>
    <row r="439" spans="1:27" x14ac:dyDescent="0.25">
      <c r="A439" s="4" t="s">
        <v>2480</v>
      </c>
      <c r="B439" s="5" t="s">
        <v>2481</v>
      </c>
      <c r="C439" s="5" t="s">
        <v>2482</v>
      </c>
      <c r="D439" s="5" t="s">
        <v>40</v>
      </c>
      <c r="E439" s="5" t="s">
        <v>77</v>
      </c>
      <c r="F439" s="5">
        <v>0</v>
      </c>
      <c r="G439" s="5" cm="1">
        <f t="array" ref="G439">IF(OR(Table1[[#This Row],[Age]]=0,ISBLANK(Table1[[#This Row],[Age]])),ROUND(AVERAGE(_xlfn._xlws.FILTER(F$2:F$1144,F$2:F$1144&lt;&gt;0)),0),Table1[[#This Row],[Age]])</f>
        <v>31</v>
      </c>
      <c r="H43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39" s="6">
        <v>45077</v>
      </c>
      <c r="J439" s="5" t="s">
        <v>64</v>
      </c>
      <c r="K439" s="5" t="s">
        <v>65</v>
      </c>
      <c r="L439" s="7">
        <v>0.13</v>
      </c>
      <c r="M439" s="5">
        <v>1</v>
      </c>
      <c r="N439" s="5" t="s">
        <v>44</v>
      </c>
      <c r="O439" s="5">
        <f>Table1[[#This Row],[Progress (%)]]/10*10</f>
        <v>0.13</v>
      </c>
      <c r="P439" s="5">
        <f>Table1[[#This Row],[Progress(Decimal)]]*10+Table1[[#This Row],[Time_Spent (hrs)]]</f>
        <v>2.2999999999999998</v>
      </c>
      <c r="Q439" s="5" t="s">
        <v>60</v>
      </c>
      <c r="R439" s="5">
        <v>2</v>
      </c>
      <c r="S43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39" s="6">
        <v>45077</v>
      </c>
      <c r="U439" s="6">
        <v>45084</v>
      </c>
      <c r="V439" s="6">
        <v>45091</v>
      </c>
      <c r="W439" s="6">
        <v>45098</v>
      </c>
      <c r="X439" s="5" t="s">
        <v>36</v>
      </c>
      <c r="Y439" s="5" t="s">
        <v>36</v>
      </c>
      <c r="Z439" s="5" t="s">
        <v>36</v>
      </c>
      <c r="AA439" s="8" t="s">
        <v>36</v>
      </c>
    </row>
    <row r="440" spans="1:27" x14ac:dyDescent="0.25">
      <c r="A440" s="4" t="s">
        <v>747</v>
      </c>
      <c r="B440" s="5" t="s">
        <v>748</v>
      </c>
      <c r="C440" s="5" t="s">
        <v>749</v>
      </c>
      <c r="D440" s="5" t="s">
        <v>40</v>
      </c>
      <c r="E440" s="5" t="s">
        <v>53</v>
      </c>
      <c r="F440" s="5"/>
      <c r="G440" s="5" cm="1">
        <f t="array" ref="G440">IF(OR(Table1[[#This Row],[Age]]=0,ISBLANK(Table1[[#This Row],[Age]])),ROUND(AVERAGE(_xlfn._xlws.FILTER(F$2:F$1144,F$2:F$1144&lt;&gt;0)),0),Table1[[#This Row],[Age]])</f>
        <v>31</v>
      </c>
      <c r="H44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40" s="6">
        <v>45080</v>
      </c>
      <c r="J440" s="5" t="s">
        <v>105</v>
      </c>
      <c r="K440" s="5" t="s">
        <v>65</v>
      </c>
      <c r="L440" s="7">
        <v>0.87</v>
      </c>
      <c r="M440" s="5">
        <v>2</v>
      </c>
      <c r="N440" s="5" t="s">
        <v>44</v>
      </c>
      <c r="O440" s="5">
        <f>Table1[[#This Row],[Progress (%)]]/10*10</f>
        <v>0.86999999999999988</v>
      </c>
      <c r="P440" s="5">
        <f>Table1[[#This Row],[Progress(Decimal)]]*10+Table1[[#This Row],[Time_Spent (hrs)]]</f>
        <v>10.7</v>
      </c>
      <c r="Q440" s="5" t="s">
        <v>34</v>
      </c>
      <c r="R440" s="5">
        <v>4</v>
      </c>
      <c r="S44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40" s="6">
        <v>45080</v>
      </c>
      <c r="U440" s="6">
        <v>45087</v>
      </c>
      <c r="V440" s="6">
        <v>45094</v>
      </c>
      <c r="W440" s="6">
        <v>45101</v>
      </c>
      <c r="X440" s="6">
        <v>45108</v>
      </c>
      <c r="Y440" s="6">
        <v>45115</v>
      </c>
      <c r="Z440" s="6">
        <v>45122</v>
      </c>
      <c r="AA440" s="8" t="s">
        <v>36</v>
      </c>
    </row>
    <row r="441" spans="1:27" x14ac:dyDescent="0.25">
      <c r="A441" s="4" t="s">
        <v>3587</v>
      </c>
      <c r="B441" s="5" t="s">
        <v>3588</v>
      </c>
      <c r="C441" s="5" t="s">
        <v>3589</v>
      </c>
      <c r="D441" s="5" t="s">
        <v>29</v>
      </c>
      <c r="E441" s="5" t="s">
        <v>88</v>
      </c>
      <c r="F441" s="5"/>
      <c r="G441" s="5" cm="1">
        <f t="array" ref="G441">IF(OR(Table1[[#This Row],[Age]]=0,ISBLANK(Table1[[#This Row],[Age]])),ROUND(AVERAGE(_xlfn._xlws.FILTER(F$2:F$1144,F$2:F$1144&lt;&gt;0)),0),Table1[[#This Row],[Age]])</f>
        <v>31</v>
      </c>
      <c r="H44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41" s="6">
        <v>45080</v>
      </c>
      <c r="J441" s="5" t="s">
        <v>31</v>
      </c>
      <c r="K441" s="5" t="s">
        <v>32</v>
      </c>
      <c r="L441" s="7">
        <v>0.52</v>
      </c>
      <c r="M441" s="5">
        <v>1.5</v>
      </c>
      <c r="N441" s="5" t="s">
        <v>44</v>
      </c>
      <c r="O441" s="5">
        <f>Table1[[#This Row],[Progress (%)]]/10*10</f>
        <v>0.52</v>
      </c>
      <c r="P441" s="5">
        <f>Table1[[#This Row],[Progress(Decimal)]]*10+Table1[[#This Row],[Time_Spent (hrs)]]</f>
        <v>6.7</v>
      </c>
      <c r="Q441" s="5" t="s">
        <v>34</v>
      </c>
      <c r="R441" s="5">
        <v>1</v>
      </c>
      <c r="S44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41" s="6">
        <v>45080</v>
      </c>
      <c r="U441" s="6">
        <v>45087</v>
      </c>
      <c r="V441" s="6">
        <v>45094</v>
      </c>
      <c r="W441" s="6">
        <v>45101</v>
      </c>
      <c r="X441" s="6">
        <v>45108</v>
      </c>
      <c r="Y441" s="5" t="s">
        <v>36</v>
      </c>
      <c r="Z441" s="5" t="s">
        <v>36</v>
      </c>
      <c r="AA441" s="8" t="s">
        <v>36</v>
      </c>
    </row>
    <row r="442" spans="1:27" x14ac:dyDescent="0.25">
      <c r="A442" s="4" t="s">
        <v>713</v>
      </c>
      <c r="B442" s="5" t="s">
        <v>714</v>
      </c>
      <c r="C442" s="5" t="s">
        <v>715</v>
      </c>
      <c r="D442" s="5" t="s">
        <v>29</v>
      </c>
      <c r="E442" s="5" t="s">
        <v>77</v>
      </c>
      <c r="F442" s="5">
        <v>0</v>
      </c>
      <c r="G442" s="5" cm="1">
        <f t="array" ref="G442">IF(OR(Table1[[#This Row],[Age]]=0,ISBLANK(Table1[[#This Row],[Age]])),ROUND(AVERAGE(_xlfn._xlws.FILTER(F$2:F$1144,F$2:F$1144&lt;&gt;0)),0),Table1[[#This Row],[Age]])</f>
        <v>31</v>
      </c>
      <c r="H44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42" s="6">
        <v>45083</v>
      </c>
      <c r="J442" s="5" t="s">
        <v>133</v>
      </c>
      <c r="K442" s="5" t="s">
        <v>65</v>
      </c>
      <c r="L442" s="7">
        <v>0.92</v>
      </c>
      <c r="M442" s="5">
        <v>1.5</v>
      </c>
      <c r="N442" s="5" t="s">
        <v>33</v>
      </c>
      <c r="O442" s="5">
        <f>Table1[[#This Row],[Progress (%)]]/10*10</f>
        <v>0.91999999999999993</v>
      </c>
      <c r="P442" s="5">
        <f>Table1[[#This Row],[Progress(Decimal)]]*10+Table1[[#This Row],[Time_Spent (hrs)]]</f>
        <v>10.7</v>
      </c>
      <c r="Q442" s="5" t="s">
        <v>34</v>
      </c>
      <c r="R442" s="5">
        <v>3</v>
      </c>
      <c r="S44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42" s="6">
        <v>45083</v>
      </c>
      <c r="U442" s="6">
        <v>45090</v>
      </c>
      <c r="V442" s="6">
        <v>45097</v>
      </c>
      <c r="W442" s="6">
        <v>45104</v>
      </c>
      <c r="X442" s="6">
        <v>45111</v>
      </c>
      <c r="Y442" s="6">
        <v>45118</v>
      </c>
      <c r="Z442" s="5" t="s">
        <v>36</v>
      </c>
      <c r="AA442" s="8" t="s">
        <v>36</v>
      </c>
    </row>
    <row r="443" spans="1:27" x14ac:dyDescent="0.25">
      <c r="A443" s="4" t="s">
        <v>1321</v>
      </c>
      <c r="B443" s="5" t="s">
        <v>1322</v>
      </c>
      <c r="C443" s="5" t="s">
        <v>1323</v>
      </c>
      <c r="D443" s="5" t="s">
        <v>40</v>
      </c>
      <c r="E443" s="5" t="s">
        <v>41</v>
      </c>
      <c r="F443" s="5">
        <v>0</v>
      </c>
      <c r="G443" s="5" cm="1">
        <f t="array" ref="G443">IF(OR(Table1[[#This Row],[Age]]=0,ISBLANK(Table1[[#This Row],[Age]])),ROUND(AVERAGE(_xlfn._xlws.FILTER(F$2:F$1144,F$2:F$1144&lt;&gt;0)),0),Table1[[#This Row],[Age]])</f>
        <v>31</v>
      </c>
      <c r="H44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43" s="6">
        <v>45084</v>
      </c>
      <c r="J443" s="5" t="s">
        <v>242</v>
      </c>
      <c r="K443" s="5" t="s">
        <v>32</v>
      </c>
      <c r="L443" s="7">
        <v>0.08</v>
      </c>
      <c r="M443" s="5">
        <v>2</v>
      </c>
      <c r="N443" s="5" t="s">
        <v>44</v>
      </c>
      <c r="O443" s="5">
        <f>Table1[[#This Row],[Progress (%)]]/10*10</f>
        <v>0.08</v>
      </c>
      <c r="P443" s="5">
        <f>Table1[[#This Row],[Progress(Decimal)]]*10+Table1[[#This Row],[Time_Spent (hrs)]]</f>
        <v>2.8</v>
      </c>
      <c r="Q443" s="5" t="s">
        <v>60</v>
      </c>
      <c r="R443" s="5">
        <v>5</v>
      </c>
      <c r="S44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43" s="6">
        <v>45084</v>
      </c>
      <c r="U443" s="6">
        <v>45091</v>
      </c>
      <c r="V443" s="6">
        <v>45098</v>
      </c>
      <c r="W443" s="5" t="s">
        <v>36</v>
      </c>
      <c r="X443" s="5" t="s">
        <v>36</v>
      </c>
      <c r="Y443" s="5" t="s">
        <v>36</v>
      </c>
      <c r="Z443" s="5" t="s">
        <v>36</v>
      </c>
      <c r="AA443" s="8" t="s">
        <v>36</v>
      </c>
    </row>
    <row r="444" spans="1:27" x14ac:dyDescent="0.25">
      <c r="A444" s="4" t="s">
        <v>2471</v>
      </c>
      <c r="B444" s="5" t="s">
        <v>2472</v>
      </c>
      <c r="C444" s="5" t="s">
        <v>2473</v>
      </c>
      <c r="D444" s="5" t="s">
        <v>40</v>
      </c>
      <c r="E444" s="5" t="s">
        <v>41</v>
      </c>
      <c r="F444" s="5">
        <v>0</v>
      </c>
      <c r="G444" s="5" cm="1">
        <f t="array" ref="G444">IF(OR(Table1[[#This Row],[Age]]=0,ISBLANK(Table1[[#This Row],[Age]])),ROUND(AVERAGE(_xlfn._xlws.FILTER(F$2:F$1144,F$2:F$1144&lt;&gt;0)),0),Table1[[#This Row],[Age]])</f>
        <v>31</v>
      </c>
      <c r="H44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44" s="6">
        <v>45084</v>
      </c>
      <c r="J444" s="5" t="s">
        <v>143</v>
      </c>
      <c r="K444" s="5" t="s">
        <v>125</v>
      </c>
      <c r="L444" s="7">
        <v>0.67</v>
      </c>
      <c r="M444" s="5">
        <v>2</v>
      </c>
      <c r="N444" s="5" t="s">
        <v>33</v>
      </c>
      <c r="O444" s="5">
        <f>Table1[[#This Row],[Progress (%)]]/10*10</f>
        <v>0.67</v>
      </c>
      <c r="P444" s="5">
        <f>Table1[[#This Row],[Progress(Decimal)]]*10+Table1[[#This Row],[Time_Spent (hrs)]]</f>
        <v>8.6999999999999993</v>
      </c>
      <c r="Q444" s="5" t="s">
        <v>34</v>
      </c>
      <c r="R444" s="5">
        <v>4</v>
      </c>
      <c r="S44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44" s="6">
        <v>45084</v>
      </c>
      <c r="U444" s="6">
        <v>45091</v>
      </c>
      <c r="V444" s="6">
        <v>45098</v>
      </c>
      <c r="W444" s="6">
        <v>45105</v>
      </c>
      <c r="X444" s="5" t="s">
        <v>36</v>
      </c>
      <c r="Y444" s="5" t="s">
        <v>36</v>
      </c>
      <c r="Z444" s="5" t="s">
        <v>36</v>
      </c>
      <c r="AA444" s="8" t="s">
        <v>36</v>
      </c>
    </row>
    <row r="445" spans="1:27" x14ac:dyDescent="0.25">
      <c r="A445" s="4" t="s">
        <v>1443</v>
      </c>
      <c r="B445" s="5" t="s">
        <v>1444</v>
      </c>
      <c r="C445" s="5" t="s">
        <v>1445</v>
      </c>
      <c r="D445" s="5" t="s">
        <v>29</v>
      </c>
      <c r="E445" s="5" t="s">
        <v>58</v>
      </c>
      <c r="F445" s="5">
        <v>33</v>
      </c>
      <c r="G445" s="5" cm="1">
        <f t="array" ref="G445">IF(OR(Table1[[#This Row],[Age]]=0,ISBLANK(Table1[[#This Row],[Age]])),ROUND(AVERAGE(_xlfn._xlws.FILTER(F$2:F$1144,F$2:F$1144&lt;&gt;0)),0),Table1[[#This Row],[Age]])</f>
        <v>33</v>
      </c>
      <c r="H44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445" s="6">
        <v>45087</v>
      </c>
      <c r="J445" s="5" t="s">
        <v>133</v>
      </c>
      <c r="K445" s="5" t="s">
        <v>65</v>
      </c>
      <c r="L445" s="7">
        <v>0.64</v>
      </c>
      <c r="M445" s="5">
        <v>2</v>
      </c>
      <c r="N445" s="5" t="s">
        <v>44</v>
      </c>
      <c r="O445" s="5">
        <f>Table1[[#This Row],[Progress (%)]]/10*10</f>
        <v>0.64</v>
      </c>
      <c r="P445" s="5">
        <f>Table1[[#This Row],[Progress(Decimal)]]*10+Table1[[#This Row],[Time_Spent (hrs)]]</f>
        <v>8.4</v>
      </c>
      <c r="Q445" s="5" t="s">
        <v>34</v>
      </c>
      <c r="R445" s="5">
        <v>1</v>
      </c>
      <c r="S44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45" s="6">
        <v>45087</v>
      </c>
      <c r="U445" s="5" t="s">
        <v>36</v>
      </c>
      <c r="V445" s="5" t="s">
        <v>36</v>
      </c>
      <c r="W445" s="5" t="s">
        <v>36</v>
      </c>
      <c r="X445" s="5" t="s">
        <v>36</v>
      </c>
      <c r="Y445" s="5" t="s">
        <v>36</v>
      </c>
      <c r="Z445" s="5" t="s">
        <v>36</v>
      </c>
      <c r="AA445" s="8" t="s">
        <v>36</v>
      </c>
    </row>
    <row r="446" spans="1:27" x14ac:dyDescent="0.25">
      <c r="A446" s="4" t="s">
        <v>3123</v>
      </c>
      <c r="B446" s="5" t="s">
        <v>3124</v>
      </c>
      <c r="C446" s="5" t="s">
        <v>3125</v>
      </c>
      <c r="D446" s="5" t="s">
        <v>40</v>
      </c>
      <c r="E446" s="5" t="s">
        <v>77</v>
      </c>
      <c r="F446" s="5">
        <v>0</v>
      </c>
      <c r="G446" s="5" cm="1">
        <f t="array" ref="G446">IF(OR(Table1[[#This Row],[Age]]=0,ISBLANK(Table1[[#This Row],[Age]])),ROUND(AVERAGE(_xlfn._xlws.FILTER(F$2:F$1144,F$2:F$1144&lt;&gt;0)),0),Table1[[#This Row],[Age]])</f>
        <v>31</v>
      </c>
      <c r="H44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46" s="6">
        <v>45087</v>
      </c>
      <c r="J446" s="5" t="s">
        <v>242</v>
      </c>
      <c r="K446" s="5" t="s">
        <v>32</v>
      </c>
      <c r="L446" s="7">
        <v>0.45</v>
      </c>
      <c r="M446" s="5">
        <v>2</v>
      </c>
      <c r="N446" s="5" t="s">
        <v>44</v>
      </c>
      <c r="O446" s="5">
        <f>Table1[[#This Row],[Progress (%)]]/10*10</f>
        <v>0.44999999999999996</v>
      </c>
      <c r="P446" s="5">
        <f>Table1[[#This Row],[Progress(Decimal)]]*10+Table1[[#This Row],[Time_Spent (hrs)]]</f>
        <v>6.5</v>
      </c>
      <c r="Q446" s="5" t="s">
        <v>34</v>
      </c>
      <c r="R446" s="5">
        <v>2</v>
      </c>
      <c r="S44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46" s="6">
        <v>45087</v>
      </c>
      <c r="U446" s="6">
        <v>45094</v>
      </c>
      <c r="V446" s="5" t="s">
        <v>36</v>
      </c>
      <c r="W446" s="5" t="s">
        <v>36</v>
      </c>
      <c r="X446" s="5" t="s">
        <v>36</v>
      </c>
      <c r="Y446" s="5" t="s">
        <v>36</v>
      </c>
      <c r="Z446" s="5" t="s">
        <v>36</v>
      </c>
      <c r="AA446" s="8" t="s">
        <v>36</v>
      </c>
    </row>
    <row r="447" spans="1:27" x14ac:dyDescent="0.25">
      <c r="A447" s="4" t="s">
        <v>2636</v>
      </c>
      <c r="B447" s="5" t="s">
        <v>2637</v>
      </c>
      <c r="C447" s="5" t="s">
        <v>2638</v>
      </c>
      <c r="D447" s="5" t="s">
        <v>40</v>
      </c>
      <c r="E447" s="5" t="s">
        <v>88</v>
      </c>
      <c r="F447" s="5">
        <v>27</v>
      </c>
      <c r="G447" s="5" cm="1">
        <f t="array" ref="G447">IF(OR(Table1[[#This Row],[Age]]=0,ISBLANK(Table1[[#This Row],[Age]])),ROUND(AVERAGE(_xlfn._xlws.FILTER(F$2:F$1144,F$2:F$1144&lt;&gt;0)),0),Table1[[#This Row],[Age]])</f>
        <v>27</v>
      </c>
      <c r="H44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447" s="6">
        <v>45089</v>
      </c>
      <c r="J447" s="5" t="s">
        <v>89</v>
      </c>
      <c r="K447" s="5" t="s">
        <v>43</v>
      </c>
      <c r="L447" s="7">
        <v>0.68</v>
      </c>
      <c r="M447" s="5">
        <v>0.75</v>
      </c>
      <c r="N447" s="5" t="s">
        <v>44</v>
      </c>
      <c r="O447" s="5">
        <f>Table1[[#This Row],[Progress (%)]]/10*10</f>
        <v>0.68</v>
      </c>
      <c r="P447" s="5">
        <f>Table1[[#This Row],[Progress(Decimal)]]*10+Table1[[#This Row],[Time_Spent (hrs)]]</f>
        <v>7.5500000000000007</v>
      </c>
      <c r="Q447" s="5" t="s">
        <v>34</v>
      </c>
      <c r="R447" s="5">
        <v>2</v>
      </c>
      <c r="S44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47" s="6">
        <v>45089</v>
      </c>
      <c r="U447" s="5" t="s">
        <v>36</v>
      </c>
      <c r="V447" s="5" t="s">
        <v>36</v>
      </c>
      <c r="W447" s="5" t="s">
        <v>36</v>
      </c>
      <c r="X447" s="5" t="s">
        <v>36</v>
      </c>
      <c r="Y447" s="5" t="s">
        <v>36</v>
      </c>
      <c r="Z447" s="5" t="s">
        <v>36</v>
      </c>
      <c r="AA447" s="8" t="s">
        <v>36</v>
      </c>
    </row>
    <row r="448" spans="1:27" x14ac:dyDescent="0.25">
      <c r="A448" s="4" t="s">
        <v>1312</v>
      </c>
      <c r="B448" s="5" t="s">
        <v>1313</v>
      </c>
      <c r="C448" s="5" t="s">
        <v>1314</v>
      </c>
      <c r="D448" s="5" t="s">
        <v>29</v>
      </c>
      <c r="E448" s="5" t="s">
        <v>41</v>
      </c>
      <c r="F448" s="5">
        <v>0</v>
      </c>
      <c r="G448" s="5" cm="1">
        <f t="array" ref="G448">IF(OR(Table1[[#This Row],[Age]]=0,ISBLANK(Table1[[#This Row],[Age]])),ROUND(AVERAGE(_xlfn._xlws.FILTER(F$2:F$1144,F$2:F$1144&lt;&gt;0)),0),Table1[[#This Row],[Age]])</f>
        <v>31</v>
      </c>
      <c r="H44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48" s="6">
        <v>45090</v>
      </c>
      <c r="J448" s="5" t="s">
        <v>64</v>
      </c>
      <c r="K448" s="5" t="s">
        <v>65</v>
      </c>
      <c r="L448" s="7">
        <v>0.77</v>
      </c>
      <c r="M448" s="5">
        <v>2</v>
      </c>
      <c r="N448" s="5" t="s">
        <v>44</v>
      </c>
      <c r="O448" s="5">
        <f>Table1[[#This Row],[Progress (%)]]/10*10</f>
        <v>0.77</v>
      </c>
      <c r="P448" s="5">
        <f>Table1[[#This Row],[Progress(Decimal)]]*10+Table1[[#This Row],[Time_Spent (hrs)]]</f>
        <v>9.6999999999999993</v>
      </c>
      <c r="Q448" s="5" t="s">
        <v>34</v>
      </c>
      <c r="R448" s="5">
        <v>5</v>
      </c>
      <c r="S448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48" s="6">
        <v>45090</v>
      </c>
      <c r="U448" s="6">
        <v>45097</v>
      </c>
      <c r="V448" s="6">
        <v>45104</v>
      </c>
      <c r="W448" s="5" t="s">
        <v>36</v>
      </c>
      <c r="X448" s="5" t="s">
        <v>36</v>
      </c>
      <c r="Y448" s="5" t="s">
        <v>36</v>
      </c>
      <c r="Z448" s="5" t="s">
        <v>36</v>
      </c>
      <c r="AA448" s="8" t="s">
        <v>36</v>
      </c>
    </row>
    <row r="449" spans="1:27" x14ac:dyDescent="0.25">
      <c r="A449" s="4" t="s">
        <v>1121</v>
      </c>
      <c r="B449" s="5" t="s">
        <v>1122</v>
      </c>
      <c r="C449" s="5" t="s">
        <v>1123</v>
      </c>
      <c r="D449" s="5" t="s">
        <v>40</v>
      </c>
      <c r="E449" s="5" t="s">
        <v>41</v>
      </c>
      <c r="F449" s="5">
        <v>33</v>
      </c>
      <c r="G449" s="5" cm="1">
        <f t="array" ref="G449">IF(OR(Table1[[#This Row],[Age]]=0,ISBLANK(Table1[[#This Row],[Age]])),ROUND(AVERAGE(_xlfn._xlws.FILTER(F$2:F$1144,F$2:F$1144&lt;&gt;0)),0),Table1[[#This Row],[Age]])</f>
        <v>33</v>
      </c>
      <c r="H44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449" s="6">
        <v>45093</v>
      </c>
      <c r="J449" s="5" t="s">
        <v>31</v>
      </c>
      <c r="K449" s="5" t="s">
        <v>32</v>
      </c>
      <c r="L449" s="7">
        <v>0.91</v>
      </c>
      <c r="M449" s="5">
        <v>2</v>
      </c>
      <c r="N449" s="5" t="s">
        <v>44</v>
      </c>
      <c r="O449" s="5">
        <f>Table1[[#This Row],[Progress (%)]]/10*10</f>
        <v>0.90999999999999992</v>
      </c>
      <c r="P449" s="5">
        <f>Table1[[#This Row],[Progress(Decimal)]]*10+Table1[[#This Row],[Time_Spent (hrs)]]</f>
        <v>11.1</v>
      </c>
      <c r="Q449" s="5" t="s">
        <v>34</v>
      </c>
      <c r="R449" s="5">
        <v>4</v>
      </c>
      <c r="S44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49" s="6">
        <v>45093</v>
      </c>
      <c r="U449" s="6">
        <v>45100</v>
      </c>
      <c r="V449" s="5" t="s">
        <v>36</v>
      </c>
      <c r="W449" s="5" t="s">
        <v>36</v>
      </c>
      <c r="X449" s="5" t="s">
        <v>36</v>
      </c>
      <c r="Y449" s="5" t="s">
        <v>36</v>
      </c>
      <c r="Z449" s="5" t="s">
        <v>36</v>
      </c>
      <c r="AA449" s="8" t="s">
        <v>36</v>
      </c>
    </row>
    <row r="450" spans="1:27" x14ac:dyDescent="0.25">
      <c r="A450" s="4" t="s">
        <v>1268</v>
      </c>
      <c r="B450" s="5" t="s">
        <v>1269</v>
      </c>
      <c r="C450" s="5" t="s">
        <v>1270</v>
      </c>
      <c r="D450" s="5" t="s">
        <v>40</v>
      </c>
      <c r="E450" s="5" t="s">
        <v>88</v>
      </c>
      <c r="F450" s="5"/>
      <c r="G450" s="5" cm="1">
        <f t="array" ref="G450">IF(OR(Table1[[#This Row],[Age]]=0,ISBLANK(Table1[[#This Row],[Age]])),ROUND(AVERAGE(_xlfn._xlws.FILTER(F$2:F$1144,F$2:F$1144&lt;&gt;0)),0),Table1[[#This Row],[Age]])</f>
        <v>31</v>
      </c>
      <c r="H45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50" s="6">
        <v>45093</v>
      </c>
      <c r="J450" s="5" t="s">
        <v>73</v>
      </c>
      <c r="K450" s="5" t="s">
        <v>43</v>
      </c>
      <c r="L450" s="7">
        <v>0.66</v>
      </c>
      <c r="M450" s="5">
        <v>0.75</v>
      </c>
      <c r="N450" s="5" t="s">
        <v>44</v>
      </c>
      <c r="O450" s="5">
        <f>Table1[[#This Row],[Progress (%)]]/10*10</f>
        <v>0.66</v>
      </c>
      <c r="P450" s="5">
        <f>Table1[[#This Row],[Progress(Decimal)]]*10+Table1[[#This Row],[Time_Spent (hrs)]]</f>
        <v>7.3500000000000005</v>
      </c>
      <c r="Q450" s="5" t="s">
        <v>34</v>
      </c>
      <c r="R450" s="5">
        <v>0</v>
      </c>
      <c r="S45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50" s="6">
        <v>45093</v>
      </c>
      <c r="U450" s="6">
        <v>45100</v>
      </c>
      <c r="V450" s="6">
        <v>45107</v>
      </c>
      <c r="W450" s="5" t="s">
        <v>36</v>
      </c>
      <c r="X450" s="5" t="s">
        <v>36</v>
      </c>
      <c r="Y450" s="5" t="s">
        <v>36</v>
      </c>
      <c r="Z450" s="5" t="s">
        <v>36</v>
      </c>
      <c r="AA450" s="8" t="s">
        <v>36</v>
      </c>
    </row>
    <row r="451" spans="1:27" x14ac:dyDescent="0.25">
      <c r="A451" s="4" t="s">
        <v>1503</v>
      </c>
      <c r="B451" s="5" t="s">
        <v>1504</v>
      </c>
      <c r="C451" s="5" t="s">
        <v>1505</v>
      </c>
      <c r="D451" s="5" t="s">
        <v>40</v>
      </c>
      <c r="E451" s="5" t="s">
        <v>30</v>
      </c>
      <c r="F451" s="5"/>
      <c r="G451" s="5" cm="1">
        <f t="array" ref="G451">IF(OR(Table1[[#This Row],[Age]]=0,ISBLANK(Table1[[#This Row],[Age]])),ROUND(AVERAGE(_xlfn._xlws.FILTER(F$2:F$1144,F$2:F$1144&lt;&gt;0)),0),Table1[[#This Row],[Age]])</f>
        <v>31</v>
      </c>
      <c r="H45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51" s="6">
        <v>45093</v>
      </c>
      <c r="J451" s="5" t="s">
        <v>31</v>
      </c>
      <c r="K451" s="5" t="s">
        <v>32</v>
      </c>
      <c r="L451" s="7">
        <v>0.81</v>
      </c>
      <c r="M451" s="5">
        <v>2</v>
      </c>
      <c r="N451" s="5" t="s">
        <v>33</v>
      </c>
      <c r="O451" s="5">
        <f>Table1[[#This Row],[Progress (%)]]/10*10</f>
        <v>0.81</v>
      </c>
      <c r="P451" s="5">
        <f>Table1[[#This Row],[Progress(Decimal)]]*10+Table1[[#This Row],[Time_Spent (hrs)]]</f>
        <v>10.100000000000001</v>
      </c>
      <c r="Q451" s="5" t="s">
        <v>34</v>
      </c>
      <c r="R451" s="5">
        <v>6</v>
      </c>
      <c r="S45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51" s="6">
        <v>45093</v>
      </c>
      <c r="U451" s="6">
        <v>45100</v>
      </c>
      <c r="V451" s="6">
        <v>45107</v>
      </c>
      <c r="W451" s="5" t="s">
        <v>36</v>
      </c>
      <c r="X451" s="5" t="s">
        <v>36</v>
      </c>
      <c r="Y451" s="5" t="s">
        <v>36</v>
      </c>
      <c r="Z451" s="5" t="s">
        <v>36</v>
      </c>
      <c r="AA451" s="8" t="s">
        <v>36</v>
      </c>
    </row>
    <row r="452" spans="1:27" x14ac:dyDescent="0.25">
      <c r="A452" s="4" t="s">
        <v>2130</v>
      </c>
      <c r="B452" s="5" t="s">
        <v>2131</v>
      </c>
      <c r="C452" s="5" t="s">
        <v>2132</v>
      </c>
      <c r="D452" s="5" t="s">
        <v>29</v>
      </c>
      <c r="E452" s="5" t="s">
        <v>58</v>
      </c>
      <c r="F452" s="5">
        <v>23</v>
      </c>
      <c r="G452" s="5" cm="1">
        <f t="array" ref="G452">IF(OR(Table1[[#This Row],[Age]]=0,ISBLANK(Table1[[#This Row],[Age]])),ROUND(AVERAGE(_xlfn._xlws.FILTER(F$2:F$1144,F$2:F$1144&lt;&gt;0)),0),Table1[[#This Row],[Age]])</f>
        <v>23</v>
      </c>
      <c r="H45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452" s="6">
        <v>45093</v>
      </c>
      <c r="J452" s="5" t="s">
        <v>64</v>
      </c>
      <c r="K452" s="5" t="s">
        <v>65</v>
      </c>
      <c r="L452" s="7">
        <v>0.23</v>
      </c>
      <c r="M452" s="5">
        <v>2</v>
      </c>
      <c r="N452" s="5" t="s">
        <v>33</v>
      </c>
      <c r="O452" s="5">
        <f>Table1[[#This Row],[Progress (%)]]/10*10</f>
        <v>0.22999999999999998</v>
      </c>
      <c r="P452" s="5">
        <f>Table1[[#This Row],[Progress(Decimal)]]*10+Table1[[#This Row],[Time_Spent (hrs)]]</f>
        <v>4.3</v>
      </c>
      <c r="Q452" s="5" t="s">
        <v>60</v>
      </c>
      <c r="R452" s="5">
        <v>5</v>
      </c>
      <c r="S45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52" s="6">
        <v>45093</v>
      </c>
      <c r="U452" s="6">
        <v>45100</v>
      </c>
      <c r="V452" s="6">
        <v>45107</v>
      </c>
      <c r="W452" s="6">
        <v>45114</v>
      </c>
      <c r="X452" s="6">
        <v>45121</v>
      </c>
      <c r="Y452" s="5" t="s">
        <v>36</v>
      </c>
      <c r="Z452" s="5" t="s">
        <v>36</v>
      </c>
      <c r="AA452" s="8" t="s">
        <v>36</v>
      </c>
    </row>
    <row r="453" spans="1:27" x14ac:dyDescent="0.25">
      <c r="A453" s="4" t="s">
        <v>2257</v>
      </c>
      <c r="B453" s="5" t="s">
        <v>2258</v>
      </c>
      <c r="C453" s="5" t="s">
        <v>2259</v>
      </c>
      <c r="D453" s="5" t="s">
        <v>40</v>
      </c>
      <c r="E453" s="5" t="s">
        <v>58</v>
      </c>
      <c r="F453" s="5">
        <v>0</v>
      </c>
      <c r="G453" s="5" cm="1">
        <f t="array" ref="G453">IF(OR(Table1[[#This Row],[Age]]=0,ISBLANK(Table1[[#This Row],[Age]])),ROUND(AVERAGE(_xlfn._xlws.FILTER(F$2:F$1144,F$2:F$1144&lt;&gt;0)),0),Table1[[#This Row],[Age]])</f>
        <v>31</v>
      </c>
      <c r="H45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53" s="6">
        <v>45093</v>
      </c>
      <c r="J453" s="5" t="s">
        <v>89</v>
      </c>
      <c r="K453" s="5" t="s">
        <v>43</v>
      </c>
      <c r="L453" s="7">
        <v>0.48</v>
      </c>
      <c r="M453" s="5">
        <v>1.5</v>
      </c>
      <c r="N453" s="5" t="s">
        <v>33</v>
      </c>
      <c r="O453" s="5">
        <f>Table1[[#This Row],[Progress (%)]]/10*10</f>
        <v>0.48</v>
      </c>
      <c r="P453" s="5">
        <f>Table1[[#This Row],[Progress(Decimal)]]*10+Table1[[#This Row],[Time_Spent (hrs)]]</f>
        <v>6.3</v>
      </c>
      <c r="Q453" s="5" t="s">
        <v>34</v>
      </c>
      <c r="R453" s="5">
        <v>4</v>
      </c>
      <c r="S45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53" s="6">
        <v>45093</v>
      </c>
      <c r="U453" s="6">
        <v>45100</v>
      </c>
      <c r="V453" s="6">
        <v>45107</v>
      </c>
      <c r="W453" s="5" t="s">
        <v>36</v>
      </c>
      <c r="X453" s="5" t="s">
        <v>36</v>
      </c>
      <c r="Y453" s="5" t="s">
        <v>36</v>
      </c>
      <c r="Z453" s="5" t="s">
        <v>36</v>
      </c>
      <c r="AA453" s="8" t="s">
        <v>36</v>
      </c>
    </row>
    <row r="454" spans="1:27" x14ac:dyDescent="0.25">
      <c r="A454" s="4" t="s">
        <v>3190</v>
      </c>
      <c r="B454" s="5" t="s">
        <v>3191</v>
      </c>
      <c r="C454" s="5" t="s">
        <v>3192</v>
      </c>
      <c r="D454" s="5" t="s">
        <v>40</v>
      </c>
      <c r="E454" s="5" t="s">
        <v>58</v>
      </c>
      <c r="F454" s="5"/>
      <c r="G454" s="5" cm="1">
        <f t="array" ref="G454">IF(OR(Table1[[#This Row],[Age]]=0,ISBLANK(Table1[[#This Row],[Age]])),ROUND(AVERAGE(_xlfn._xlws.FILTER(F$2:F$1144,F$2:F$1144&lt;&gt;0)),0),Table1[[#This Row],[Age]])</f>
        <v>31</v>
      </c>
      <c r="H45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54" s="6">
        <v>45096</v>
      </c>
      <c r="J454" s="5" t="s">
        <v>242</v>
      </c>
      <c r="K454" s="5" t="s">
        <v>32</v>
      </c>
      <c r="L454" s="7">
        <v>0.3</v>
      </c>
      <c r="M454" s="5">
        <v>0.75</v>
      </c>
      <c r="N454" s="5" t="s">
        <v>44</v>
      </c>
      <c r="O454" s="5">
        <f>Table1[[#This Row],[Progress (%)]]/10*10</f>
        <v>0.3</v>
      </c>
      <c r="P454" s="5">
        <f>Table1[[#This Row],[Progress(Decimal)]]*10+Table1[[#This Row],[Time_Spent (hrs)]]</f>
        <v>3.75</v>
      </c>
      <c r="Q454" s="5" t="s">
        <v>60</v>
      </c>
      <c r="R454" s="5">
        <v>5</v>
      </c>
      <c r="S45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54" s="6">
        <v>45096</v>
      </c>
      <c r="U454" s="6">
        <v>45103</v>
      </c>
      <c r="V454" s="6">
        <v>45110</v>
      </c>
      <c r="W454" s="6">
        <v>45117</v>
      </c>
      <c r="X454" s="6">
        <v>45124</v>
      </c>
      <c r="Y454" s="6">
        <v>45131</v>
      </c>
      <c r="Z454" s="6">
        <v>45138</v>
      </c>
      <c r="AA454" s="8" t="s">
        <v>3193</v>
      </c>
    </row>
    <row r="455" spans="1:27" x14ac:dyDescent="0.25">
      <c r="A455" s="4" t="s">
        <v>1619</v>
      </c>
      <c r="B455" s="5" t="s">
        <v>1620</v>
      </c>
      <c r="C455" s="5" t="s">
        <v>1621</v>
      </c>
      <c r="D455" s="5" t="s">
        <v>29</v>
      </c>
      <c r="E455" s="5" t="s">
        <v>58</v>
      </c>
      <c r="F455" s="5">
        <v>40</v>
      </c>
      <c r="G455" s="5" cm="1">
        <f t="array" ref="G455">IF(OR(Table1[[#This Row],[Age]]=0,ISBLANK(Table1[[#This Row],[Age]])),ROUND(AVERAGE(_xlfn._xlws.FILTER(F$2:F$1144,F$2:F$1144&lt;&gt;0)),0),Table1[[#This Row],[Age]])</f>
        <v>40</v>
      </c>
      <c r="H45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455" s="6">
        <v>45098</v>
      </c>
      <c r="J455" s="5" t="s">
        <v>133</v>
      </c>
      <c r="K455" s="5" t="s">
        <v>65</v>
      </c>
      <c r="L455" s="7">
        <v>0.08</v>
      </c>
      <c r="M455" s="5">
        <v>1</v>
      </c>
      <c r="N455" s="5" t="s">
        <v>33</v>
      </c>
      <c r="O455" s="5">
        <f>Table1[[#This Row],[Progress (%)]]/10*10</f>
        <v>0.08</v>
      </c>
      <c r="P455" s="5">
        <f>Table1[[#This Row],[Progress(Decimal)]]*10+Table1[[#This Row],[Time_Spent (hrs)]]</f>
        <v>1.8</v>
      </c>
      <c r="Q455" s="5" t="s">
        <v>60</v>
      </c>
      <c r="R455" s="5">
        <v>3</v>
      </c>
      <c r="S45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55" s="6">
        <v>45098</v>
      </c>
      <c r="U455" s="6">
        <v>45105</v>
      </c>
      <c r="V455" s="6">
        <v>45112</v>
      </c>
      <c r="W455" s="5" t="s">
        <v>36</v>
      </c>
      <c r="X455" s="5" t="s">
        <v>36</v>
      </c>
      <c r="Y455" s="5" t="s">
        <v>36</v>
      </c>
      <c r="Z455" s="5" t="s">
        <v>36</v>
      </c>
      <c r="AA455" s="8" t="s">
        <v>36</v>
      </c>
    </row>
    <row r="456" spans="1:27" x14ac:dyDescent="0.25">
      <c r="A456" s="9" t="s">
        <v>3505</v>
      </c>
      <c r="B456" s="5" t="s">
        <v>3506</v>
      </c>
      <c r="C456" s="5" t="s">
        <v>3507</v>
      </c>
      <c r="D456" s="5" t="s">
        <v>40</v>
      </c>
      <c r="E456" s="5" t="s">
        <v>58</v>
      </c>
      <c r="F456" s="5"/>
      <c r="G456" s="5" cm="1">
        <f t="array" ref="G456">IF(OR(Table1[[#This Row],[Age]]=0,ISBLANK(Table1[[#This Row],[Age]])),ROUND(AVERAGE(_xlfn._xlws.FILTER(F$2:F$1144,F$2:F$1144&lt;&gt;0)),0),Table1[[#This Row],[Age]])</f>
        <v>31</v>
      </c>
      <c r="H45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56" s="6">
        <v>45099</v>
      </c>
      <c r="J456" s="5" t="s">
        <v>31</v>
      </c>
      <c r="K456" s="5" t="s">
        <v>32</v>
      </c>
      <c r="L456" s="7">
        <v>0.08</v>
      </c>
      <c r="M456" s="5">
        <v>1.5</v>
      </c>
      <c r="N456" s="5" t="s">
        <v>44</v>
      </c>
      <c r="O456" s="5">
        <f>Table1[[#This Row],[Progress (%)]]/10*10</f>
        <v>0.08</v>
      </c>
      <c r="P456" s="5">
        <f>Table1[[#This Row],[Progress(Decimal)]]*10+Table1[[#This Row],[Time_Spent (hrs)]]</f>
        <v>2.2999999999999998</v>
      </c>
      <c r="Q456" s="5" t="s">
        <v>60</v>
      </c>
      <c r="R456" s="5">
        <v>6</v>
      </c>
      <c r="S45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56" s="6">
        <v>45099</v>
      </c>
      <c r="U456" s="6">
        <v>45106</v>
      </c>
      <c r="V456" s="5" t="s">
        <v>36</v>
      </c>
      <c r="W456" s="5" t="s">
        <v>36</v>
      </c>
      <c r="X456" s="5" t="s">
        <v>36</v>
      </c>
      <c r="Y456" s="5" t="s">
        <v>36</v>
      </c>
      <c r="Z456" s="5" t="s">
        <v>36</v>
      </c>
      <c r="AA456" s="8" t="s">
        <v>36</v>
      </c>
    </row>
    <row r="457" spans="1:27" x14ac:dyDescent="0.25">
      <c r="A457" s="4" t="s">
        <v>1823</v>
      </c>
      <c r="B457" s="5" t="s">
        <v>1824</v>
      </c>
      <c r="C457" s="5" t="s">
        <v>1825</v>
      </c>
      <c r="D457" s="5" t="s">
        <v>29</v>
      </c>
      <c r="E457" s="5" t="s">
        <v>41</v>
      </c>
      <c r="F457" s="5">
        <v>0</v>
      </c>
      <c r="G457" s="5" cm="1">
        <f t="array" ref="G457">IF(OR(Table1[[#This Row],[Age]]=0,ISBLANK(Table1[[#This Row],[Age]])),ROUND(AVERAGE(_xlfn._xlws.FILTER(F$2:F$1144,F$2:F$1144&lt;&gt;0)),0),Table1[[#This Row],[Age]])</f>
        <v>31</v>
      </c>
      <c r="H45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57" s="6">
        <v>45103</v>
      </c>
      <c r="J457" s="5" t="s">
        <v>78</v>
      </c>
      <c r="K457" s="5" t="s">
        <v>49</v>
      </c>
      <c r="L457" s="7">
        <v>0.46</v>
      </c>
      <c r="M457" s="5">
        <v>1.5</v>
      </c>
      <c r="N457" s="5" t="s">
        <v>44</v>
      </c>
      <c r="O457" s="5">
        <f>Table1[[#This Row],[Progress (%)]]/10*10</f>
        <v>0.45999999999999996</v>
      </c>
      <c r="P457" s="5">
        <f>Table1[[#This Row],[Progress(Decimal)]]*10+Table1[[#This Row],[Time_Spent (hrs)]]</f>
        <v>6.1</v>
      </c>
      <c r="Q457" s="5" t="s">
        <v>34</v>
      </c>
      <c r="R457" s="5">
        <v>1</v>
      </c>
      <c r="S45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57" s="6">
        <v>45103</v>
      </c>
      <c r="U457" s="6">
        <v>45110</v>
      </c>
      <c r="V457" s="6">
        <v>45117</v>
      </c>
      <c r="W457" s="6">
        <v>45124</v>
      </c>
      <c r="X457" s="5" t="s">
        <v>36</v>
      </c>
      <c r="Y457" s="5" t="s">
        <v>36</v>
      </c>
      <c r="Z457" s="5" t="s">
        <v>36</v>
      </c>
      <c r="AA457" s="8" t="s">
        <v>36</v>
      </c>
    </row>
    <row r="458" spans="1:27" x14ac:dyDescent="0.25">
      <c r="A458" s="4" t="s">
        <v>3549</v>
      </c>
      <c r="B458" s="5" t="s">
        <v>3550</v>
      </c>
      <c r="C458" s="5" t="s">
        <v>3551</v>
      </c>
      <c r="D458" s="5" t="s">
        <v>29</v>
      </c>
      <c r="E458" s="5" t="s">
        <v>41</v>
      </c>
      <c r="F458" s="5"/>
      <c r="G458" s="5" cm="1">
        <f t="array" ref="G458">IF(OR(Table1[[#This Row],[Age]]=0,ISBLANK(Table1[[#This Row],[Age]])),ROUND(AVERAGE(_xlfn._xlws.FILTER(F$2:F$1144,F$2:F$1144&lt;&gt;0)),0),Table1[[#This Row],[Age]])</f>
        <v>31</v>
      </c>
      <c r="H45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58" s="6">
        <v>45104</v>
      </c>
      <c r="J458" s="5" t="s">
        <v>105</v>
      </c>
      <c r="K458" s="5" t="s">
        <v>65</v>
      </c>
      <c r="L458" s="7">
        <v>0.15</v>
      </c>
      <c r="M458" s="5">
        <v>2</v>
      </c>
      <c r="N458" s="5" t="s">
        <v>33</v>
      </c>
      <c r="O458" s="5">
        <f>Table1[[#This Row],[Progress (%)]]/10*10</f>
        <v>0.15</v>
      </c>
      <c r="P458" s="5">
        <f>Table1[[#This Row],[Progress(Decimal)]]*10+Table1[[#This Row],[Time_Spent (hrs)]]</f>
        <v>3.5</v>
      </c>
      <c r="Q458" s="5" t="s">
        <v>60</v>
      </c>
      <c r="R458" s="5">
        <v>0</v>
      </c>
      <c r="S45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58" s="6">
        <v>45104</v>
      </c>
      <c r="U458" s="6">
        <v>45111</v>
      </c>
      <c r="V458" s="6">
        <v>45118</v>
      </c>
      <c r="W458" s="6">
        <v>45125</v>
      </c>
      <c r="X458" s="6">
        <v>45132</v>
      </c>
      <c r="Y458" s="5" t="s">
        <v>36</v>
      </c>
      <c r="Z458" s="5" t="s">
        <v>36</v>
      </c>
      <c r="AA458" s="8" t="s">
        <v>36</v>
      </c>
    </row>
    <row r="459" spans="1:27" x14ac:dyDescent="0.25">
      <c r="A459" s="4" t="s">
        <v>1724</v>
      </c>
      <c r="B459" s="5" t="s">
        <v>1725</v>
      </c>
      <c r="C459" s="5" t="s">
        <v>1726</v>
      </c>
      <c r="D459" s="5" t="s">
        <v>29</v>
      </c>
      <c r="E459" s="5" t="s">
        <v>88</v>
      </c>
      <c r="F459" s="5">
        <v>0</v>
      </c>
      <c r="G459" s="5" cm="1">
        <f t="array" ref="G459">IF(OR(Table1[[#This Row],[Age]]=0,ISBLANK(Table1[[#This Row],[Age]])),ROUND(AVERAGE(_xlfn._xlws.FILTER(F$2:F$1144,F$2:F$1144&lt;&gt;0)),0),Table1[[#This Row],[Age]])</f>
        <v>31</v>
      </c>
      <c r="H45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59" s="6">
        <v>45105</v>
      </c>
      <c r="J459" s="5" t="s">
        <v>59</v>
      </c>
      <c r="K459" s="5" t="s">
        <v>49</v>
      </c>
      <c r="L459" s="7">
        <v>0.64</v>
      </c>
      <c r="M459" s="5">
        <v>1</v>
      </c>
      <c r="N459" s="5" t="s">
        <v>44</v>
      </c>
      <c r="O459" s="5">
        <f>Table1[[#This Row],[Progress (%)]]/10*10</f>
        <v>0.64</v>
      </c>
      <c r="P459" s="5">
        <f>Table1[[#This Row],[Progress(Decimal)]]*10+Table1[[#This Row],[Time_Spent (hrs)]]</f>
        <v>7.4</v>
      </c>
      <c r="Q459" s="5" t="s">
        <v>34</v>
      </c>
      <c r="R459" s="5">
        <v>1</v>
      </c>
      <c r="S45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59" s="6">
        <v>45105</v>
      </c>
      <c r="U459" s="6">
        <v>45112</v>
      </c>
      <c r="V459" s="6">
        <v>45119</v>
      </c>
      <c r="W459" s="6">
        <v>45126</v>
      </c>
      <c r="X459" s="6">
        <v>45133</v>
      </c>
      <c r="Y459" s="6">
        <v>45140</v>
      </c>
      <c r="Z459" s="5" t="s">
        <v>36</v>
      </c>
      <c r="AA459" s="8" t="s">
        <v>36</v>
      </c>
    </row>
    <row r="460" spans="1:27" x14ac:dyDescent="0.25">
      <c r="A460" s="4" t="s">
        <v>1802</v>
      </c>
      <c r="B460" s="5" t="s">
        <v>1803</v>
      </c>
      <c r="C460" s="5" t="s">
        <v>1804</v>
      </c>
      <c r="D460" s="5" t="s">
        <v>29</v>
      </c>
      <c r="E460" s="5" t="s">
        <v>41</v>
      </c>
      <c r="F460" s="5">
        <v>23</v>
      </c>
      <c r="G460" s="5" cm="1">
        <f t="array" ref="G460">IF(OR(Table1[[#This Row],[Age]]=0,ISBLANK(Table1[[#This Row],[Age]])),ROUND(AVERAGE(_xlfn._xlws.FILTER(F$2:F$1144,F$2:F$1144&lt;&gt;0)),0),Table1[[#This Row],[Age]])</f>
        <v>23</v>
      </c>
      <c r="H46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460" s="6">
        <v>45105</v>
      </c>
      <c r="J460" s="5" t="s">
        <v>78</v>
      </c>
      <c r="K460" s="5" t="s">
        <v>49</v>
      </c>
      <c r="L460" s="7">
        <v>0.81</v>
      </c>
      <c r="M460" s="5">
        <v>2</v>
      </c>
      <c r="N460" s="5" t="s">
        <v>33</v>
      </c>
      <c r="O460" s="5">
        <f>Table1[[#This Row],[Progress (%)]]/10*10</f>
        <v>0.81</v>
      </c>
      <c r="P460" s="5">
        <f>Table1[[#This Row],[Progress(Decimal)]]*10+Table1[[#This Row],[Time_Spent (hrs)]]</f>
        <v>10.100000000000001</v>
      </c>
      <c r="Q460" s="5" t="s">
        <v>34</v>
      </c>
      <c r="R460" s="5">
        <v>5</v>
      </c>
      <c r="S46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60" s="6">
        <v>45105</v>
      </c>
      <c r="U460" s="6">
        <v>45112</v>
      </c>
      <c r="V460" s="6">
        <v>45119</v>
      </c>
      <c r="W460" s="6">
        <v>45126</v>
      </c>
      <c r="X460" s="6">
        <v>45133</v>
      </c>
      <c r="Y460" s="6">
        <v>45140</v>
      </c>
      <c r="Z460" s="6">
        <v>45147</v>
      </c>
      <c r="AA460" s="8" t="s">
        <v>36</v>
      </c>
    </row>
    <row r="461" spans="1:27" x14ac:dyDescent="0.25">
      <c r="A461" s="4" t="s">
        <v>1305</v>
      </c>
      <c r="B461" s="5" t="s">
        <v>1306</v>
      </c>
      <c r="C461" s="5" t="s">
        <v>1307</v>
      </c>
      <c r="D461" s="5" t="s">
        <v>29</v>
      </c>
      <c r="E461" s="5" t="s">
        <v>58</v>
      </c>
      <c r="F461" s="5">
        <v>25</v>
      </c>
      <c r="G461" s="5" cm="1">
        <f t="array" ref="G461">IF(OR(Table1[[#This Row],[Age]]=0,ISBLANK(Table1[[#This Row],[Age]])),ROUND(AVERAGE(_xlfn._xlws.FILTER(F$2:F$1144,F$2:F$1144&lt;&gt;0)),0),Table1[[#This Row],[Age]])</f>
        <v>25</v>
      </c>
      <c r="H46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461" s="6">
        <v>45106</v>
      </c>
      <c r="J461" s="5" t="s">
        <v>89</v>
      </c>
      <c r="K461" s="5" t="s">
        <v>43</v>
      </c>
      <c r="L461" s="7">
        <v>0.89</v>
      </c>
      <c r="M461" s="5">
        <v>0.75</v>
      </c>
      <c r="N461" s="5" t="s">
        <v>44</v>
      </c>
      <c r="O461" s="5">
        <f>Table1[[#This Row],[Progress (%)]]/10*10</f>
        <v>0.8899999999999999</v>
      </c>
      <c r="P461" s="5">
        <f>Table1[[#This Row],[Progress(Decimal)]]*10+Table1[[#This Row],[Time_Spent (hrs)]]</f>
        <v>9.6499999999999986</v>
      </c>
      <c r="Q461" s="5" t="s">
        <v>34</v>
      </c>
      <c r="R461" s="5">
        <v>4</v>
      </c>
      <c r="S46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61" s="6">
        <v>45106</v>
      </c>
      <c r="U461" s="6">
        <v>45113</v>
      </c>
      <c r="V461" s="6">
        <v>45120</v>
      </c>
      <c r="W461" s="6">
        <v>45127</v>
      </c>
      <c r="X461" s="6">
        <v>45134</v>
      </c>
      <c r="Y461" s="6">
        <v>45141</v>
      </c>
      <c r="Z461" s="6">
        <v>45148</v>
      </c>
      <c r="AA461" s="8" t="s">
        <v>1308</v>
      </c>
    </row>
    <row r="462" spans="1:27" x14ac:dyDescent="0.25">
      <c r="A462" s="4" t="s">
        <v>2272</v>
      </c>
      <c r="B462" s="5" t="s">
        <v>2273</v>
      </c>
      <c r="C462" s="5" t="s">
        <v>2274</v>
      </c>
      <c r="D462" s="5" t="s">
        <v>29</v>
      </c>
      <c r="E462" s="5" t="s">
        <v>41</v>
      </c>
      <c r="F462" s="5">
        <v>0</v>
      </c>
      <c r="G462" s="5" cm="1">
        <f t="array" ref="G462">IF(OR(Table1[[#This Row],[Age]]=0,ISBLANK(Table1[[#This Row],[Age]])),ROUND(AVERAGE(_xlfn._xlws.FILTER(F$2:F$1144,F$2:F$1144&lt;&gt;0)),0),Table1[[#This Row],[Age]])</f>
        <v>31</v>
      </c>
      <c r="H46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62" s="6">
        <v>45107</v>
      </c>
      <c r="J462" s="5" t="s">
        <v>59</v>
      </c>
      <c r="K462" s="5" t="s">
        <v>49</v>
      </c>
      <c r="L462" s="7">
        <v>0.16</v>
      </c>
      <c r="M462" s="5">
        <v>0.75</v>
      </c>
      <c r="N462" s="5" t="s">
        <v>33</v>
      </c>
      <c r="O462" s="5">
        <f>Table1[[#This Row],[Progress (%)]]/10*10</f>
        <v>0.16</v>
      </c>
      <c r="P462" s="5">
        <f>Table1[[#This Row],[Progress(Decimal)]]*10+Table1[[#This Row],[Time_Spent (hrs)]]</f>
        <v>2.35</v>
      </c>
      <c r="Q462" s="5" t="s">
        <v>60</v>
      </c>
      <c r="R462" s="5">
        <v>4</v>
      </c>
      <c r="S46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62" s="6">
        <v>45107</v>
      </c>
      <c r="U462" s="6">
        <v>45114</v>
      </c>
      <c r="V462" s="6">
        <v>45121</v>
      </c>
      <c r="W462" s="6">
        <v>45128</v>
      </c>
      <c r="X462" s="6">
        <v>45135</v>
      </c>
      <c r="Y462" s="6">
        <v>45142</v>
      </c>
      <c r="Z462" s="6">
        <v>45149</v>
      </c>
      <c r="AA462" s="8" t="s">
        <v>36</v>
      </c>
    </row>
    <row r="463" spans="1:27" x14ac:dyDescent="0.25">
      <c r="A463" s="4" t="s">
        <v>2691</v>
      </c>
      <c r="B463" s="5" t="s">
        <v>2692</v>
      </c>
      <c r="C463" s="5" t="s">
        <v>2693</v>
      </c>
      <c r="D463" s="5" t="s">
        <v>29</v>
      </c>
      <c r="E463" s="5" t="s">
        <v>30</v>
      </c>
      <c r="F463" s="5">
        <v>29</v>
      </c>
      <c r="G463" s="5" cm="1">
        <f t="array" ref="G463">IF(OR(Table1[[#This Row],[Age]]=0,ISBLANK(Table1[[#This Row],[Age]])),ROUND(AVERAGE(_xlfn._xlws.FILTER(F$2:F$1144,F$2:F$1144&lt;&gt;0)),0),Table1[[#This Row],[Age]])</f>
        <v>29</v>
      </c>
      <c r="H46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463" s="6">
        <v>45107</v>
      </c>
      <c r="J463" s="5" t="s">
        <v>242</v>
      </c>
      <c r="K463" s="5" t="s">
        <v>32</v>
      </c>
      <c r="L463" s="7">
        <v>0.54</v>
      </c>
      <c r="M463" s="5">
        <v>1</v>
      </c>
      <c r="N463" s="5" t="s">
        <v>44</v>
      </c>
      <c r="O463" s="5">
        <f>Table1[[#This Row],[Progress (%)]]/10*10</f>
        <v>0.54</v>
      </c>
      <c r="P463" s="5">
        <f>Table1[[#This Row],[Progress(Decimal)]]*10+Table1[[#This Row],[Time_Spent (hrs)]]</f>
        <v>6.4</v>
      </c>
      <c r="Q463" s="5" t="s">
        <v>34</v>
      </c>
      <c r="R463" s="5">
        <v>2</v>
      </c>
      <c r="S46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63" s="6">
        <v>45107</v>
      </c>
      <c r="U463" s="6">
        <v>45114</v>
      </c>
      <c r="V463" s="6">
        <v>45121</v>
      </c>
      <c r="W463" s="6">
        <v>45128</v>
      </c>
      <c r="X463" s="6">
        <v>45135</v>
      </c>
      <c r="Y463" s="6">
        <v>45142</v>
      </c>
      <c r="Z463" s="6">
        <v>45149</v>
      </c>
      <c r="AA463" s="8" t="s">
        <v>2694</v>
      </c>
    </row>
    <row r="464" spans="1:27" x14ac:dyDescent="0.25">
      <c r="A464" s="4" t="s">
        <v>1327</v>
      </c>
      <c r="B464" s="5" t="s">
        <v>1328</v>
      </c>
      <c r="C464" s="5" t="s">
        <v>1329</v>
      </c>
      <c r="D464" s="5" t="s">
        <v>40</v>
      </c>
      <c r="E464" s="5" t="s">
        <v>58</v>
      </c>
      <c r="F464" s="5"/>
      <c r="G464" s="5" cm="1">
        <f t="array" ref="G464">IF(OR(Table1[[#This Row],[Age]]=0,ISBLANK(Table1[[#This Row],[Age]])),ROUND(AVERAGE(_xlfn._xlws.FILTER(F$2:F$1144,F$2:F$1144&lt;&gt;0)),0),Table1[[#This Row],[Age]])</f>
        <v>31</v>
      </c>
      <c r="H46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64" s="6">
        <v>45109</v>
      </c>
      <c r="J464" s="5" t="s">
        <v>42</v>
      </c>
      <c r="K464" s="5" t="s">
        <v>43</v>
      </c>
      <c r="L464" s="7">
        <v>0.44</v>
      </c>
      <c r="M464" s="5">
        <v>2</v>
      </c>
      <c r="N464" s="5" t="s">
        <v>44</v>
      </c>
      <c r="O464" s="5">
        <f>Table1[[#This Row],[Progress (%)]]/10*10</f>
        <v>0.43999999999999995</v>
      </c>
      <c r="P464" s="5">
        <f>Table1[[#This Row],[Progress(Decimal)]]*10+Table1[[#This Row],[Time_Spent (hrs)]]</f>
        <v>6.3999999999999995</v>
      </c>
      <c r="Q464" s="5" t="s">
        <v>34</v>
      </c>
      <c r="R464" s="5">
        <v>1</v>
      </c>
      <c r="S46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64" s="6">
        <v>45109</v>
      </c>
      <c r="U464" s="6">
        <v>45116</v>
      </c>
      <c r="V464" s="6">
        <v>45123</v>
      </c>
      <c r="W464" s="6">
        <v>45130</v>
      </c>
      <c r="X464" s="6">
        <v>45137</v>
      </c>
      <c r="Y464" s="5" t="s">
        <v>36</v>
      </c>
      <c r="Z464" s="5" t="s">
        <v>36</v>
      </c>
      <c r="AA464" s="8" t="s">
        <v>36</v>
      </c>
    </row>
    <row r="465" spans="1:27" x14ac:dyDescent="0.25">
      <c r="A465" s="4" t="s">
        <v>2670</v>
      </c>
      <c r="B465" s="5" t="s">
        <v>2671</v>
      </c>
      <c r="C465" s="5" t="s">
        <v>2672</v>
      </c>
      <c r="D465" s="5" t="s">
        <v>40</v>
      </c>
      <c r="E465" s="5" t="s">
        <v>58</v>
      </c>
      <c r="F465" s="5">
        <v>0</v>
      </c>
      <c r="G465" s="5" cm="1">
        <f t="array" ref="G465">IF(OR(Table1[[#This Row],[Age]]=0,ISBLANK(Table1[[#This Row],[Age]])),ROUND(AVERAGE(_xlfn._xlws.FILTER(F$2:F$1144,F$2:F$1144&lt;&gt;0)),0),Table1[[#This Row],[Age]])</f>
        <v>31</v>
      </c>
      <c r="H46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65" s="6">
        <v>45109</v>
      </c>
      <c r="J465" s="5" t="s">
        <v>42</v>
      </c>
      <c r="K465" s="5" t="s">
        <v>43</v>
      </c>
      <c r="L465" s="7">
        <v>0.6</v>
      </c>
      <c r="M465" s="5">
        <v>0.75</v>
      </c>
      <c r="N465" s="5" t="s">
        <v>44</v>
      </c>
      <c r="O465" s="5">
        <f>Table1[[#This Row],[Progress (%)]]/10*10</f>
        <v>0.6</v>
      </c>
      <c r="P465" s="5">
        <f>Table1[[#This Row],[Progress(Decimal)]]*10+Table1[[#This Row],[Time_Spent (hrs)]]</f>
        <v>6.75</v>
      </c>
      <c r="Q465" s="5" t="s">
        <v>34</v>
      </c>
      <c r="R465" s="5">
        <v>4</v>
      </c>
      <c r="S46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65" s="6">
        <v>45109</v>
      </c>
      <c r="U465" s="6">
        <v>45116</v>
      </c>
      <c r="V465" s="6">
        <v>45123</v>
      </c>
      <c r="W465" s="6">
        <v>45130</v>
      </c>
      <c r="X465" s="6">
        <v>45137</v>
      </c>
      <c r="Y465" s="6">
        <v>45144</v>
      </c>
      <c r="Z465" s="5" t="s">
        <v>36</v>
      </c>
      <c r="AA465" s="8" t="s">
        <v>36</v>
      </c>
    </row>
    <row r="466" spans="1:27" x14ac:dyDescent="0.25">
      <c r="A466" s="4" t="s">
        <v>1536</v>
      </c>
      <c r="B466" s="5" t="s">
        <v>1537</v>
      </c>
      <c r="C466" s="5" t="s">
        <v>1538</v>
      </c>
      <c r="D466" s="5" t="s">
        <v>29</v>
      </c>
      <c r="E466" s="5" t="s">
        <v>30</v>
      </c>
      <c r="F466" s="5">
        <v>31</v>
      </c>
      <c r="G466" s="5" cm="1">
        <f t="array" ref="G466">IF(OR(Table1[[#This Row],[Age]]=0,ISBLANK(Table1[[#This Row],[Age]])),ROUND(AVERAGE(_xlfn._xlws.FILTER(F$2:F$1144,F$2:F$1144&lt;&gt;0)),0),Table1[[#This Row],[Age]])</f>
        <v>31</v>
      </c>
      <c r="H46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466" s="6">
        <v>45110</v>
      </c>
      <c r="J466" s="5" t="s">
        <v>31</v>
      </c>
      <c r="K466" s="5" t="s">
        <v>32</v>
      </c>
      <c r="L466" s="7">
        <v>0.23</v>
      </c>
      <c r="M466" s="5">
        <v>2</v>
      </c>
      <c r="N466" s="5" t="s">
        <v>33</v>
      </c>
      <c r="O466" s="5">
        <f>Table1[[#This Row],[Progress (%)]]/10*10</f>
        <v>0.22999999999999998</v>
      </c>
      <c r="P466" s="5">
        <f>Table1[[#This Row],[Progress(Decimal)]]*10+Table1[[#This Row],[Time_Spent (hrs)]]</f>
        <v>4.3</v>
      </c>
      <c r="Q466" s="5" t="s">
        <v>60</v>
      </c>
      <c r="R466" s="5">
        <v>4</v>
      </c>
      <c r="S46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66" s="6">
        <v>45110</v>
      </c>
      <c r="U466" s="6">
        <v>45117</v>
      </c>
      <c r="V466" s="6">
        <v>45124</v>
      </c>
      <c r="W466" s="6">
        <v>45131</v>
      </c>
      <c r="X466" s="6">
        <v>45138</v>
      </c>
      <c r="Y466" s="6">
        <v>45145</v>
      </c>
      <c r="Z466" s="6">
        <v>45152</v>
      </c>
      <c r="AA466" s="8" t="s">
        <v>1539</v>
      </c>
    </row>
    <row r="467" spans="1:27" x14ac:dyDescent="0.25">
      <c r="A467" s="4" t="s">
        <v>1259</v>
      </c>
      <c r="B467" s="5" t="s">
        <v>1260</v>
      </c>
      <c r="C467" s="5" t="s">
        <v>1261</v>
      </c>
      <c r="D467" s="5" t="s">
        <v>29</v>
      </c>
      <c r="E467" s="5" t="s">
        <v>41</v>
      </c>
      <c r="F467" s="5">
        <v>19</v>
      </c>
      <c r="G467" s="5" cm="1">
        <f t="array" ref="G467">IF(OR(Table1[[#This Row],[Age]]=0,ISBLANK(Table1[[#This Row],[Age]])),ROUND(AVERAGE(_xlfn._xlws.FILTER(F$2:F$1144,F$2:F$1144&lt;&gt;0)),0),Table1[[#This Row],[Age]])</f>
        <v>19</v>
      </c>
      <c r="H46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467" s="6">
        <v>45112</v>
      </c>
      <c r="J467" s="5" t="s">
        <v>124</v>
      </c>
      <c r="K467" s="5" t="s">
        <v>125</v>
      </c>
      <c r="L467" s="7">
        <v>0.89</v>
      </c>
      <c r="M467" s="5">
        <v>0.75</v>
      </c>
      <c r="N467" s="5" t="s">
        <v>44</v>
      </c>
      <c r="O467" s="5">
        <f>Table1[[#This Row],[Progress (%)]]/10*10</f>
        <v>0.8899999999999999</v>
      </c>
      <c r="P467" s="5">
        <f>Table1[[#This Row],[Progress(Decimal)]]*10+Table1[[#This Row],[Time_Spent (hrs)]]</f>
        <v>9.6499999999999986</v>
      </c>
      <c r="Q467" s="5" t="s">
        <v>34</v>
      </c>
      <c r="R467" s="5">
        <v>5</v>
      </c>
      <c r="S467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67" s="6">
        <v>45112</v>
      </c>
      <c r="U467" s="6">
        <v>45119</v>
      </c>
      <c r="V467" s="6">
        <v>45126</v>
      </c>
      <c r="W467" s="6">
        <v>45133</v>
      </c>
      <c r="X467" s="6">
        <v>45140</v>
      </c>
      <c r="Y467" s="5" t="s">
        <v>36</v>
      </c>
      <c r="Z467" s="5" t="s">
        <v>36</v>
      </c>
      <c r="AA467" s="8" t="s">
        <v>36</v>
      </c>
    </row>
    <row r="468" spans="1:27" x14ac:dyDescent="0.25">
      <c r="A468" s="4" t="s">
        <v>3406</v>
      </c>
      <c r="B468" s="5" t="s">
        <v>3407</v>
      </c>
      <c r="C468" s="5" t="s">
        <v>3408</v>
      </c>
      <c r="D468" s="5" t="s">
        <v>29</v>
      </c>
      <c r="E468" s="5" t="s">
        <v>58</v>
      </c>
      <c r="F468" s="5">
        <v>24</v>
      </c>
      <c r="G468" s="5" cm="1">
        <f t="array" ref="G468">IF(OR(Table1[[#This Row],[Age]]=0,ISBLANK(Table1[[#This Row],[Age]])),ROUND(AVERAGE(_xlfn._xlws.FILTER(F$2:F$1144,F$2:F$1144&lt;&gt;0)),0),Table1[[#This Row],[Age]])</f>
        <v>24</v>
      </c>
      <c r="H46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468" s="6">
        <v>45112</v>
      </c>
      <c r="J468" s="5" t="s">
        <v>190</v>
      </c>
      <c r="K468" s="5" t="s">
        <v>125</v>
      </c>
      <c r="L468" s="7">
        <v>0.52</v>
      </c>
      <c r="M468" s="5">
        <v>2</v>
      </c>
      <c r="N468" s="5" t="s">
        <v>33</v>
      </c>
      <c r="O468" s="5">
        <f>Table1[[#This Row],[Progress (%)]]/10*10</f>
        <v>0.52</v>
      </c>
      <c r="P468" s="5">
        <f>Table1[[#This Row],[Progress(Decimal)]]*10+Table1[[#This Row],[Time_Spent (hrs)]]</f>
        <v>7.2</v>
      </c>
      <c r="Q468" s="5" t="s">
        <v>34</v>
      </c>
      <c r="R468" s="5">
        <v>4</v>
      </c>
      <c r="S46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68" s="6">
        <v>45112</v>
      </c>
      <c r="U468" s="6">
        <v>45119</v>
      </c>
      <c r="V468" s="6">
        <v>45126</v>
      </c>
      <c r="W468" s="6">
        <v>45133</v>
      </c>
      <c r="X468" s="6">
        <v>45140</v>
      </c>
      <c r="Y468" s="6">
        <v>45147</v>
      </c>
      <c r="Z468" s="5" t="s">
        <v>36</v>
      </c>
      <c r="AA468" s="8" t="s">
        <v>36</v>
      </c>
    </row>
    <row r="469" spans="1:27" x14ac:dyDescent="0.25">
      <c r="A469" s="4" t="s">
        <v>50</v>
      </c>
      <c r="B469" s="5" t="s">
        <v>51</v>
      </c>
      <c r="C469" s="5" t="s">
        <v>52</v>
      </c>
      <c r="D469" s="5" t="s">
        <v>29</v>
      </c>
      <c r="E469" s="5" t="s">
        <v>53</v>
      </c>
      <c r="F469" s="5">
        <v>20</v>
      </c>
      <c r="G469" s="5" cm="1">
        <f t="array" ref="G469">IF(OR(Table1[[#This Row],[Age]]=0,ISBLANK(Table1[[#This Row],[Age]])),ROUND(AVERAGE(_xlfn._xlws.FILTER(F$2:F$1144,F$2:F$1144&lt;&gt;0)),0),Table1[[#This Row],[Age]])</f>
        <v>20</v>
      </c>
      <c r="H46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469" s="6">
        <v>45113</v>
      </c>
      <c r="J469" s="5" t="s">
        <v>54</v>
      </c>
      <c r="K469" s="5" t="s">
        <v>32</v>
      </c>
      <c r="L469" s="7">
        <v>0.46</v>
      </c>
      <c r="M469" s="5">
        <v>1</v>
      </c>
      <c r="N469" s="5" t="s">
        <v>33</v>
      </c>
      <c r="O469" s="5">
        <f>Table1[[#This Row],[Progress (%)]]/10*10</f>
        <v>0.45999999999999996</v>
      </c>
      <c r="P469" s="5">
        <f>Table1[[#This Row],[Progress(Decimal)]]*10+Table1[[#This Row],[Time_Spent (hrs)]]</f>
        <v>5.6</v>
      </c>
      <c r="Q469" s="5" t="s">
        <v>34</v>
      </c>
      <c r="R469" s="5">
        <v>5</v>
      </c>
      <c r="S46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69" s="6">
        <v>45113</v>
      </c>
      <c r="U469" s="6">
        <v>45120</v>
      </c>
      <c r="V469" s="6">
        <v>45127</v>
      </c>
      <c r="W469" s="6">
        <v>45134</v>
      </c>
      <c r="X469" s="6">
        <v>45141</v>
      </c>
      <c r="Y469" s="5" t="s">
        <v>36</v>
      </c>
      <c r="Z469" s="5" t="s">
        <v>36</v>
      </c>
      <c r="AA469" s="8" t="s">
        <v>36</v>
      </c>
    </row>
    <row r="470" spans="1:27" x14ac:dyDescent="0.25">
      <c r="A470" s="4" t="s">
        <v>2104</v>
      </c>
      <c r="B470" s="5" t="s">
        <v>2105</v>
      </c>
      <c r="C470" s="5" t="s">
        <v>2106</v>
      </c>
      <c r="D470" s="5" t="s">
        <v>29</v>
      </c>
      <c r="E470" s="5" t="s">
        <v>53</v>
      </c>
      <c r="F470" s="5">
        <v>38</v>
      </c>
      <c r="G470" s="5" cm="1">
        <f t="array" ref="G470">IF(OR(Table1[[#This Row],[Age]]=0,ISBLANK(Table1[[#This Row],[Age]])),ROUND(AVERAGE(_xlfn._xlws.FILTER(F$2:F$1144,F$2:F$1144&lt;&gt;0)),0),Table1[[#This Row],[Age]])</f>
        <v>38</v>
      </c>
      <c r="H47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470" s="6">
        <v>45113</v>
      </c>
      <c r="J470" s="5" t="s">
        <v>143</v>
      </c>
      <c r="K470" s="5" t="s">
        <v>125</v>
      </c>
      <c r="L470" s="7">
        <v>0.35</v>
      </c>
      <c r="M470" s="5">
        <v>2</v>
      </c>
      <c r="N470" s="5" t="s">
        <v>33</v>
      </c>
      <c r="O470" s="5">
        <f>Table1[[#This Row],[Progress (%)]]/10*10</f>
        <v>0.35</v>
      </c>
      <c r="P470" s="5">
        <f>Table1[[#This Row],[Progress(Decimal)]]*10+Table1[[#This Row],[Time_Spent (hrs)]]</f>
        <v>5.5</v>
      </c>
      <c r="Q470" s="5" t="s">
        <v>34</v>
      </c>
      <c r="R470" s="5">
        <v>4</v>
      </c>
      <c r="S47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70" s="6">
        <v>45113</v>
      </c>
      <c r="U470" s="6">
        <v>45120</v>
      </c>
      <c r="V470" s="6">
        <v>45127</v>
      </c>
      <c r="W470" s="6">
        <v>45134</v>
      </c>
      <c r="X470" s="6">
        <v>45141</v>
      </c>
      <c r="Y470" s="6">
        <v>45148</v>
      </c>
      <c r="Z470" s="5" t="s">
        <v>36</v>
      </c>
      <c r="AA470" s="8" t="s">
        <v>36</v>
      </c>
    </row>
    <row r="471" spans="1:27" x14ac:dyDescent="0.25">
      <c r="A471" s="4" t="s">
        <v>2688</v>
      </c>
      <c r="B471" s="5" t="s">
        <v>2689</v>
      </c>
      <c r="C471" s="5" t="s">
        <v>2690</v>
      </c>
      <c r="D471" s="5" t="s">
        <v>40</v>
      </c>
      <c r="E471" s="5" t="s">
        <v>77</v>
      </c>
      <c r="F471" s="5"/>
      <c r="G471" s="5" cm="1">
        <f t="array" ref="G471">IF(OR(Table1[[#This Row],[Age]]=0,ISBLANK(Table1[[#This Row],[Age]])),ROUND(AVERAGE(_xlfn._xlws.FILTER(F$2:F$1144,F$2:F$1144&lt;&gt;0)),0),Table1[[#This Row],[Age]])</f>
        <v>31</v>
      </c>
      <c r="H47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71" s="6">
        <v>45113</v>
      </c>
      <c r="J471" s="5" t="s">
        <v>190</v>
      </c>
      <c r="K471" s="5" t="s">
        <v>125</v>
      </c>
      <c r="L471" s="7">
        <v>0.55000000000000004</v>
      </c>
      <c r="M471" s="5">
        <v>1</v>
      </c>
      <c r="N471" s="5" t="s">
        <v>33</v>
      </c>
      <c r="O471" s="5">
        <f>Table1[[#This Row],[Progress (%)]]/10*10</f>
        <v>0.55000000000000004</v>
      </c>
      <c r="P471" s="5">
        <f>Table1[[#This Row],[Progress(Decimal)]]*10+Table1[[#This Row],[Time_Spent (hrs)]]</f>
        <v>6.5</v>
      </c>
      <c r="Q471" s="5" t="s">
        <v>34</v>
      </c>
      <c r="R471" s="5">
        <v>5</v>
      </c>
      <c r="S47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71" s="6">
        <v>45113</v>
      </c>
      <c r="U471" s="6">
        <v>45120</v>
      </c>
      <c r="V471" s="6">
        <v>45127</v>
      </c>
      <c r="W471" s="6">
        <v>45134</v>
      </c>
      <c r="X471" s="6">
        <v>45141</v>
      </c>
      <c r="Y471" s="5" t="s">
        <v>36</v>
      </c>
      <c r="Z471" s="5" t="s">
        <v>36</v>
      </c>
      <c r="AA471" s="8" t="s">
        <v>36</v>
      </c>
    </row>
    <row r="472" spans="1:27" x14ac:dyDescent="0.25">
      <c r="A472" s="4" t="s">
        <v>896</v>
      </c>
      <c r="B472" s="5" t="s">
        <v>897</v>
      </c>
      <c r="C472" s="5" t="s">
        <v>898</v>
      </c>
      <c r="D472" s="5" t="s">
        <v>40</v>
      </c>
      <c r="E472" s="5" t="s">
        <v>41</v>
      </c>
      <c r="F472" s="5">
        <v>37</v>
      </c>
      <c r="G472" s="5" cm="1">
        <f t="array" ref="G472">IF(OR(Table1[[#This Row],[Age]]=0,ISBLANK(Table1[[#This Row],[Age]])),ROUND(AVERAGE(_xlfn._xlws.FILTER(F$2:F$1144,F$2:F$1144&lt;&gt;0)),0),Table1[[#This Row],[Age]])</f>
        <v>37</v>
      </c>
      <c r="H47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472" s="6">
        <v>45114</v>
      </c>
      <c r="J472" s="5" t="s">
        <v>31</v>
      </c>
      <c r="K472" s="5" t="s">
        <v>32</v>
      </c>
      <c r="L472" s="7">
        <v>0.61</v>
      </c>
      <c r="M472" s="5">
        <v>2</v>
      </c>
      <c r="N472" s="5" t="s">
        <v>33</v>
      </c>
      <c r="O472" s="5">
        <f>Table1[[#This Row],[Progress (%)]]/10*10</f>
        <v>0.61</v>
      </c>
      <c r="P472" s="5">
        <f>Table1[[#This Row],[Progress(Decimal)]]*10+Table1[[#This Row],[Time_Spent (hrs)]]</f>
        <v>8.1</v>
      </c>
      <c r="Q472" s="5" t="s">
        <v>34</v>
      </c>
      <c r="R472" s="5">
        <v>6</v>
      </c>
      <c r="S47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72" s="6">
        <v>45114</v>
      </c>
      <c r="U472" s="6">
        <v>45121</v>
      </c>
      <c r="V472" s="5" t="s">
        <v>36</v>
      </c>
      <c r="W472" s="5" t="s">
        <v>36</v>
      </c>
      <c r="X472" s="5" t="s">
        <v>36</v>
      </c>
      <c r="Y472" s="5" t="s">
        <v>36</v>
      </c>
      <c r="Z472" s="5" t="s">
        <v>36</v>
      </c>
      <c r="AA472" s="8" t="s">
        <v>36</v>
      </c>
    </row>
    <row r="473" spans="1:27" x14ac:dyDescent="0.25">
      <c r="A473" s="4" t="s">
        <v>2327</v>
      </c>
      <c r="B473" s="5" t="s">
        <v>2328</v>
      </c>
      <c r="C473" s="5" t="s">
        <v>2329</v>
      </c>
      <c r="D473" s="5" t="s">
        <v>29</v>
      </c>
      <c r="E473" s="5" t="s">
        <v>88</v>
      </c>
      <c r="F473" s="5">
        <v>27</v>
      </c>
      <c r="G473" s="5" cm="1">
        <f t="array" ref="G473">IF(OR(Table1[[#This Row],[Age]]=0,ISBLANK(Table1[[#This Row],[Age]])),ROUND(AVERAGE(_xlfn._xlws.FILTER(F$2:F$1144,F$2:F$1144&lt;&gt;0)),0),Table1[[#This Row],[Age]])</f>
        <v>27</v>
      </c>
      <c r="H47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473" s="6">
        <v>45115</v>
      </c>
      <c r="J473" s="5" t="s">
        <v>73</v>
      </c>
      <c r="K473" s="5" t="s">
        <v>43</v>
      </c>
      <c r="L473" s="7">
        <v>0.57999999999999996</v>
      </c>
      <c r="M473" s="5">
        <v>1</v>
      </c>
      <c r="N473" s="5" t="s">
        <v>33</v>
      </c>
      <c r="O473" s="5">
        <f>Table1[[#This Row],[Progress (%)]]/10*10</f>
        <v>0.57999999999999996</v>
      </c>
      <c r="P473" s="5">
        <f>Table1[[#This Row],[Progress(Decimal)]]*10+Table1[[#This Row],[Time_Spent (hrs)]]</f>
        <v>6.8</v>
      </c>
      <c r="Q473" s="5" t="s">
        <v>34</v>
      </c>
      <c r="R473" s="5">
        <v>0</v>
      </c>
      <c r="S47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73" s="6">
        <v>45115</v>
      </c>
      <c r="U473" s="5" t="s">
        <v>36</v>
      </c>
      <c r="V473" s="5" t="s">
        <v>36</v>
      </c>
      <c r="W473" s="5" t="s">
        <v>36</v>
      </c>
      <c r="X473" s="5" t="s">
        <v>36</v>
      </c>
      <c r="Y473" s="5" t="s">
        <v>36</v>
      </c>
      <c r="Z473" s="5" t="s">
        <v>36</v>
      </c>
      <c r="AA473" s="8" t="s">
        <v>36</v>
      </c>
    </row>
    <row r="474" spans="1:27" x14ac:dyDescent="0.25">
      <c r="A474" s="4" t="s">
        <v>2766</v>
      </c>
      <c r="B474" s="5" t="s">
        <v>2767</v>
      </c>
      <c r="C474" s="5" t="s">
        <v>2768</v>
      </c>
      <c r="D474" s="5" t="s">
        <v>29</v>
      </c>
      <c r="E474" s="5" t="s">
        <v>41</v>
      </c>
      <c r="F474" s="5"/>
      <c r="G474" s="5" cm="1">
        <f t="array" ref="G474">IF(OR(Table1[[#This Row],[Age]]=0,ISBLANK(Table1[[#This Row],[Age]])),ROUND(AVERAGE(_xlfn._xlws.FILTER(F$2:F$1144,F$2:F$1144&lt;&gt;0)),0),Table1[[#This Row],[Age]])</f>
        <v>31</v>
      </c>
      <c r="H47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74" s="6">
        <v>45115</v>
      </c>
      <c r="J474" s="5" t="s">
        <v>64</v>
      </c>
      <c r="K474" s="5" t="s">
        <v>65</v>
      </c>
      <c r="L474" s="7">
        <v>0.88</v>
      </c>
      <c r="M474" s="5">
        <v>2</v>
      </c>
      <c r="N474" s="5" t="s">
        <v>33</v>
      </c>
      <c r="O474" s="5">
        <f>Table1[[#This Row],[Progress (%)]]/10*10</f>
        <v>0.87999999999999989</v>
      </c>
      <c r="P474" s="5">
        <f>Table1[[#This Row],[Progress(Decimal)]]*10+Table1[[#This Row],[Time_Spent (hrs)]]</f>
        <v>10.799999999999999</v>
      </c>
      <c r="Q474" s="5" t="s">
        <v>34</v>
      </c>
      <c r="R474" s="5">
        <v>5</v>
      </c>
      <c r="S47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74" s="6">
        <v>45115</v>
      </c>
      <c r="U474" s="6">
        <v>45122</v>
      </c>
      <c r="V474" s="6">
        <v>45129</v>
      </c>
      <c r="W474" s="6">
        <v>45136</v>
      </c>
      <c r="X474" s="6">
        <v>45143</v>
      </c>
      <c r="Y474" s="5" t="s">
        <v>36</v>
      </c>
      <c r="Z474" s="5" t="s">
        <v>36</v>
      </c>
      <c r="AA474" s="8" t="s">
        <v>36</v>
      </c>
    </row>
    <row r="475" spans="1:27" x14ac:dyDescent="0.25">
      <c r="A475" s="4" t="s">
        <v>827</v>
      </c>
      <c r="B475" s="5" t="s">
        <v>828</v>
      </c>
      <c r="C475" s="5" t="s">
        <v>829</v>
      </c>
      <c r="D475" s="5" t="s">
        <v>29</v>
      </c>
      <c r="E475" s="5" t="s">
        <v>41</v>
      </c>
      <c r="F475" s="5"/>
      <c r="G475" s="5" cm="1">
        <f t="array" ref="G475">IF(OR(Table1[[#This Row],[Age]]=0,ISBLANK(Table1[[#This Row],[Age]])),ROUND(AVERAGE(_xlfn._xlws.FILTER(F$2:F$1144,F$2:F$1144&lt;&gt;0)),0),Table1[[#This Row],[Age]])</f>
        <v>31</v>
      </c>
      <c r="H47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75" s="6">
        <v>45116</v>
      </c>
      <c r="J475" s="5" t="s">
        <v>242</v>
      </c>
      <c r="K475" s="5" t="s">
        <v>32</v>
      </c>
      <c r="L475" s="7">
        <v>0.35</v>
      </c>
      <c r="M475" s="5">
        <v>2</v>
      </c>
      <c r="N475" s="5" t="s">
        <v>33</v>
      </c>
      <c r="O475" s="5">
        <f>Table1[[#This Row],[Progress (%)]]/10*10</f>
        <v>0.35</v>
      </c>
      <c r="P475" s="5">
        <f>Table1[[#This Row],[Progress(Decimal)]]*10+Table1[[#This Row],[Time_Spent (hrs)]]</f>
        <v>5.5</v>
      </c>
      <c r="Q475" s="5" t="s">
        <v>34</v>
      </c>
      <c r="R475" s="5">
        <v>3</v>
      </c>
      <c r="S47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75" s="6">
        <v>45116</v>
      </c>
      <c r="U475" s="5" t="s">
        <v>36</v>
      </c>
      <c r="V475" s="5" t="s">
        <v>36</v>
      </c>
      <c r="W475" s="5" t="s">
        <v>36</v>
      </c>
      <c r="X475" s="5" t="s">
        <v>36</v>
      </c>
      <c r="Y475" s="5" t="s">
        <v>36</v>
      </c>
      <c r="Z475" s="5" t="s">
        <v>36</v>
      </c>
      <c r="AA475" s="8" t="s">
        <v>36</v>
      </c>
    </row>
    <row r="476" spans="1:27" x14ac:dyDescent="0.25">
      <c r="A476" s="4" t="s">
        <v>1793</v>
      </c>
      <c r="B476" s="5" t="s">
        <v>1794</v>
      </c>
      <c r="C476" s="5" t="s">
        <v>1795</v>
      </c>
      <c r="D476" s="5" t="s">
        <v>40</v>
      </c>
      <c r="E476" s="5" t="s">
        <v>41</v>
      </c>
      <c r="F476" s="5"/>
      <c r="G476" s="5" cm="1">
        <f t="array" ref="G476">IF(OR(Table1[[#This Row],[Age]]=0,ISBLANK(Table1[[#This Row],[Age]])),ROUND(AVERAGE(_xlfn._xlws.FILTER(F$2:F$1144,F$2:F$1144&lt;&gt;0)),0),Table1[[#This Row],[Age]])</f>
        <v>31</v>
      </c>
      <c r="H47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76" s="6">
        <v>45116</v>
      </c>
      <c r="J476" s="5" t="s">
        <v>190</v>
      </c>
      <c r="K476" s="5" t="s">
        <v>125</v>
      </c>
      <c r="L476" s="7">
        <v>7.0000000000000007E-2</v>
      </c>
      <c r="M476" s="5">
        <v>1.5</v>
      </c>
      <c r="N476" s="5" t="s">
        <v>44</v>
      </c>
      <c r="O476" s="5">
        <f>Table1[[#This Row],[Progress (%)]]/10*10</f>
        <v>7.0000000000000007E-2</v>
      </c>
      <c r="P476" s="5">
        <f>Table1[[#This Row],[Progress(Decimal)]]*10+Table1[[#This Row],[Time_Spent (hrs)]]</f>
        <v>2.2000000000000002</v>
      </c>
      <c r="Q476" s="5" t="s">
        <v>60</v>
      </c>
      <c r="R476" s="5">
        <v>3</v>
      </c>
      <c r="S47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76" s="6">
        <v>45116</v>
      </c>
      <c r="U476" s="6">
        <v>45123</v>
      </c>
      <c r="V476" s="6">
        <v>45130</v>
      </c>
      <c r="W476" s="6">
        <v>45137</v>
      </c>
      <c r="X476" s="6">
        <v>45144</v>
      </c>
      <c r="Y476" s="6">
        <v>45151</v>
      </c>
      <c r="Z476" s="5" t="s">
        <v>36</v>
      </c>
      <c r="AA476" s="8" t="s">
        <v>36</v>
      </c>
    </row>
    <row r="477" spans="1:27" x14ac:dyDescent="0.25">
      <c r="A477" s="4" t="s">
        <v>3302</v>
      </c>
      <c r="B477" s="5" t="s">
        <v>3303</v>
      </c>
      <c r="C477" s="5" t="s">
        <v>3304</v>
      </c>
      <c r="D477" s="5" t="s">
        <v>40</v>
      </c>
      <c r="E477" s="5" t="s">
        <v>53</v>
      </c>
      <c r="F477" s="5">
        <v>36</v>
      </c>
      <c r="G477" s="5" cm="1">
        <f t="array" ref="G477">IF(OR(Table1[[#This Row],[Age]]=0,ISBLANK(Table1[[#This Row],[Age]])),ROUND(AVERAGE(_xlfn._xlws.FILTER(F$2:F$1144,F$2:F$1144&lt;&gt;0)),0),Table1[[#This Row],[Age]])</f>
        <v>36</v>
      </c>
      <c r="H47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477" s="6">
        <v>45118</v>
      </c>
      <c r="J477" s="5" t="s">
        <v>54</v>
      </c>
      <c r="K477" s="5" t="s">
        <v>32</v>
      </c>
      <c r="L477" s="7">
        <v>0.59</v>
      </c>
      <c r="M477" s="5">
        <v>1.5</v>
      </c>
      <c r="N477" s="5" t="s">
        <v>33</v>
      </c>
      <c r="O477" s="5">
        <f>Table1[[#This Row],[Progress (%)]]/10*10</f>
        <v>0.59</v>
      </c>
      <c r="P477" s="5">
        <f>Table1[[#This Row],[Progress(Decimal)]]*10+Table1[[#This Row],[Time_Spent (hrs)]]</f>
        <v>7.3999999999999995</v>
      </c>
      <c r="Q477" s="5" t="s">
        <v>34</v>
      </c>
      <c r="R477" s="5">
        <v>3</v>
      </c>
      <c r="S47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77" s="6">
        <v>45118</v>
      </c>
      <c r="U477" s="6">
        <v>45125</v>
      </c>
      <c r="V477" s="6">
        <v>45132</v>
      </c>
      <c r="W477" s="6">
        <v>45139</v>
      </c>
      <c r="X477" s="6">
        <v>45146</v>
      </c>
      <c r="Y477" s="6">
        <v>45153</v>
      </c>
      <c r="Z477" s="6">
        <v>45160</v>
      </c>
      <c r="AA477" s="8" t="s">
        <v>3305</v>
      </c>
    </row>
    <row r="478" spans="1:27" x14ac:dyDescent="0.25">
      <c r="A478" s="4" t="s">
        <v>833</v>
      </c>
      <c r="B478" s="5" t="s">
        <v>834</v>
      </c>
      <c r="C478" s="5" t="s">
        <v>835</v>
      </c>
      <c r="D478" s="5" t="s">
        <v>40</v>
      </c>
      <c r="E478" s="5" t="s">
        <v>58</v>
      </c>
      <c r="F478" s="5">
        <v>0</v>
      </c>
      <c r="G478" s="5" cm="1">
        <f t="array" ref="G478">IF(OR(Table1[[#This Row],[Age]]=0,ISBLANK(Table1[[#This Row],[Age]])),ROUND(AVERAGE(_xlfn._xlws.FILTER(F$2:F$1144,F$2:F$1144&lt;&gt;0)),0),Table1[[#This Row],[Age]])</f>
        <v>31</v>
      </c>
      <c r="H47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78" s="6">
        <v>45119</v>
      </c>
      <c r="J478" s="5" t="s">
        <v>124</v>
      </c>
      <c r="K478" s="5" t="s">
        <v>125</v>
      </c>
      <c r="L478" s="7">
        <v>0.83</v>
      </c>
      <c r="M478" s="5">
        <v>1</v>
      </c>
      <c r="N478" s="5" t="s">
        <v>44</v>
      </c>
      <c r="O478" s="5">
        <f>Table1[[#This Row],[Progress (%)]]/10*10</f>
        <v>0.82999999999999985</v>
      </c>
      <c r="P478" s="5">
        <f>Table1[[#This Row],[Progress(Decimal)]]*10+Table1[[#This Row],[Time_Spent (hrs)]]</f>
        <v>9.2999999999999989</v>
      </c>
      <c r="Q478" s="5" t="s">
        <v>34</v>
      </c>
      <c r="R478" s="5">
        <v>4</v>
      </c>
      <c r="S478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78" s="6">
        <v>45119</v>
      </c>
      <c r="U478" s="6">
        <v>45126</v>
      </c>
      <c r="V478" s="6">
        <v>45133</v>
      </c>
      <c r="W478" s="6">
        <v>45140</v>
      </c>
      <c r="X478" s="5" t="s">
        <v>36</v>
      </c>
      <c r="Y478" s="5" t="s">
        <v>36</v>
      </c>
      <c r="Z478" s="5" t="s">
        <v>36</v>
      </c>
      <c r="AA478" s="8" t="s">
        <v>36</v>
      </c>
    </row>
    <row r="479" spans="1:27" x14ac:dyDescent="0.25">
      <c r="A479" s="4" t="s">
        <v>673</v>
      </c>
      <c r="B479" s="5" t="s">
        <v>674</v>
      </c>
      <c r="C479" s="5" t="s">
        <v>675</v>
      </c>
      <c r="D479" s="5" t="s">
        <v>29</v>
      </c>
      <c r="E479" s="5" t="s">
        <v>41</v>
      </c>
      <c r="F479" s="5">
        <v>0</v>
      </c>
      <c r="G479" s="5" cm="1">
        <f t="array" ref="G479">IF(OR(Table1[[#This Row],[Age]]=0,ISBLANK(Table1[[#This Row],[Age]])),ROUND(AVERAGE(_xlfn._xlws.FILTER(F$2:F$1144,F$2:F$1144&lt;&gt;0)),0),Table1[[#This Row],[Age]])</f>
        <v>31</v>
      </c>
      <c r="H47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79" s="6">
        <v>45120</v>
      </c>
      <c r="J479" s="5" t="s">
        <v>143</v>
      </c>
      <c r="K479" s="5" t="s">
        <v>125</v>
      </c>
      <c r="L479" s="7">
        <v>0.27</v>
      </c>
      <c r="M479" s="5">
        <v>1</v>
      </c>
      <c r="N479" s="5" t="s">
        <v>44</v>
      </c>
      <c r="O479" s="5">
        <f>Table1[[#This Row],[Progress (%)]]/10*10</f>
        <v>0.27</v>
      </c>
      <c r="P479" s="5">
        <f>Table1[[#This Row],[Progress(Decimal)]]*10+Table1[[#This Row],[Time_Spent (hrs)]]</f>
        <v>3.7</v>
      </c>
      <c r="Q479" s="5" t="s">
        <v>60</v>
      </c>
      <c r="R479" s="5">
        <v>4</v>
      </c>
      <c r="S47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79" s="6">
        <v>45120</v>
      </c>
      <c r="U479" s="6">
        <v>45127</v>
      </c>
      <c r="V479" s="5" t="s">
        <v>36</v>
      </c>
      <c r="W479" s="5" t="s">
        <v>36</v>
      </c>
      <c r="X479" s="5" t="s">
        <v>36</v>
      </c>
      <c r="Y479" s="5" t="s">
        <v>36</v>
      </c>
      <c r="Z479" s="5" t="s">
        <v>36</v>
      </c>
      <c r="AA479" s="8" t="s">
        <v>36</v>
      </c>
    </row>
    <row r="480" spans="1:27" x14ac:dyDescent="0.25">
      <c r="A480" s="4" t="s">
        <v>688</v>
      </c>
      <c r="B480" s="5" t="s">
        <v>689</v>
      </c>
      <c r="C480" s="5" t="s">
        <v>690</v>
      </c>
      <c r="D480" s="5" t="s">
        <v>29</v>
      </c>
      <c r="E480" s="5" t="s">
        <v>41</v>
      </c>
      <c r="F480" s="5"/>
      <c r="G480" s="5" cm="1">
        <f t="array" ref="G480">IF(OR(Table1[[#This Row],[Age]]=0,ISBLANK(Table1[[#This Row],[Age]])),ROUND(AVERAGE(_xlfn._xlws.FILTER(F$2:F$1144,F$2:F$1144&lt;&gt;0)),0),Table1[[#This Row],[Age]])</f>
        <v>31</v>
      </c>
      <c r="H48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80" s="6">
        <v>45120</v>
      </c>
      <c r="J480" s="5" t="s">
        <v>64</v>
      </c>
      <c r="K480" s="5" t="s">
        <v>65</v>
      </c>
      <c r="L480" s="7">
        <v>0.76</v>
      </c>
      <c r="M480" s="5">
        <v>1.5</v>
      </c>
      <c r="N480" s="5" t="s">
        <v>44</v>
      </c>
      <c r="O480" s="5">
        <f>Table1[[#This Row],[Progress (%)]]/10*10</f>
        <v>0.76</v>
      </c>
      <c r="P480" s="5">
        <f>Table1[[#This Row],[Progress(Decimal)]]*10+Table1[[#This Row],[Time_Spent (hrs)]]</f>
        <v>9.1</v>
      </c>
      <c r="Q480" s="5" t="s">
        <v>34</v>
      </c>
      <c r="R480" s="5">
        <v>1</v>
      </c>
      <c r="S48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80" s="6">
        <v>45120</v>
      </c>
      <c r="U480" s="6">
        <v>45127</v>
      </c>
      <c r="V480" s="5" t="s">
        <v>36</v>
      </c>
      <c r="W480" s="5" t="s">
        <v>36</v>
      </c>
      <c r="X480" s="5" t="s">
        <v>36</v>
      </c>
      <c r="Y480" s="5" t="s">
        <v>36</v>
      </c>
      <c r="Z480" s="5" t="s">
        <v>36</v>
      </c>
      <c r="AA480" s="8" t="s">
        <v>36</v>
      </c>
    </row>
    <row r="481" spans="1:27" x14ac:dyDescent="0.25">
      <c r="A481" s="4" t="s">
        <v>3388</v>
      </c>
      <c r="B481" s="5" t="s">
        <v>3389</v>
      </c>
      <c r="C481" s="5" t="s">
        <v>3390</v>
      </c>
      <c r="D481" s="5" t="s">
        <v>40</v>
      </c>
      <c r="E481" s="5" t="s">
        <v>58</v>
      </c>
      <c r="F481" s="5">
        <v>0</v>
      </c>
      <c r="G481" s="5" cm="1">
        <f t="array" ref="G481">IF(OR(Table1[[#This Row],[Age]]=0,ISBLANK(Table1[[#This Row],[Age]])),ROUND(AVERAGE(_xlfn._xlws.FILTER(F$2:F$1144,F$2:F$1144&lt;&gt;0)),0),Table1[[#This Row],[Age]])</f>
        <v>31</v>
      </c>
      <c r="H48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81" s="6">
        <v>45120</v>
      </c>
      <c r="J481" s="5" t="s">
        <v>48</v>
      </c>
      <c r="K481" s="5" t="s">
        <v>49</v>
      </c>
      <c r="L481" s="7">
        <v>0.66</v>
      </c>
      <c r="M481" s="5">
        <v>2</v>
      </c>
      <c r="N481" s="5" t="s">
        <v>33</v>
      </c>
      <c r="O481" s="5">
        <f>Table1[[#This Row],[Progress (%)]]/10*10</f>
        <v>0.66</v>
      </c>
      <c r="P481" s="5">
        <f>Table1[[#This Row],[Progress(Decimal)]]*10+Table1[[#This Row],[Time_Spent (hrs)]]</f>
        <v>8.6000000000000014</v>
      </c>
      <c r="Q481" s="5" t="s">
        <v>34</v>
      </c>
      <c r="R481" s="5">
        <v>1</v>
      </c>
      <c r="S48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81" s="6">
        <v>45120</v>
      </c>
      <c r="U481" s="6">
        <v>45127</v>
      </c>
      <c r="V481" s="6">
        <v>45134</v>
      </c>
      <c r="W481" s="6">
        <v>45141</v>
      </c>
      <c r="X481" s="5" t="s">
        <v>36</v>
      </c>
      <c r="Y481" s="5" t="s">
        <v>36</v>
      </c>
      <c r="Z481" s="5" t="s">
        <v>36</v>
      </c>
      <c r="AA481" s="8" t="s">
        <v>36</v>
      </c>
    </row>
    <row r="482" spans="1:27" x14ac:dyDescent="0.25">
      <c r="A482" s="4" t="s">
        <v>562</v>
      </c>
      <c r="B482" s="5" t="s">
        <v>563</v>
      </c>
      <c r="C482" s="5" t="s">
        <v>564</v>
      </c>
      <c r="D482" s="5" t="s">
        <v>40</v>
      </c>
      <c r="E482" s="5" t="s">
        <v>58</v>
      </c>
      <c r="F482" s="5">
        <v>0</v>
      </c>
      <c r="G482" s="5" cm="1">
        <f t="array" ref="G482">IF(OR(Table1[[#This Row],[Age]]=0,ISBLANK(Table1[[#This Row],[Age]])),ROUND(AVERAGE(_xlfn._xlws.FILTER(F$2:F$1144,F$2:F$1144&lt;&gt;0)),0),Table1[[#This Row],[Age]])</f>
        <v>31</v>
      </c>
      <c r="H48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82" s="6">
        <v>45121</v>
      </c>
      <c r="J482" s="5" t="s">
        <v>124</v>
      </c>
      <c r="K482" s="5" t="s">
        <v>125</v>
      </c>
      <c r="L482" s="7">
        <v>0.09</v>
      </c>
      <c r="M482" s="5">
        <v>0.75</v>
      </c>
      <c r="N482" s="5" t="s">
        <v>33</v>
      </c>
      <c r="O482" s="5">
        <f>Table1[[#This Row],[Progress (%)]]/10*10</f>
        <v>0.09</v>
      </c>
      <c r="P482" s="5">
        <f>Table1[[#This Row],[Progress(Decimal)]]*10+Table1[[#This Row],[Time_Spent (hrs)]]</f>
        <v>1.65</v>
      </c>
      <c r="Q482" s="5" t="s">
        <v>60</v>
      </c>
      <c r="R482" s="5">
        <v>6</v>
      </c>
      <c r="S48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82" s="6">
        <v>45121</v>
      </c>
      <c r="U482" s="5" t="s">
        <v>36</v>
      </c>
      <c r="V482" s="5" t="s">
        <v>36</v>
      </c>
      <c r="W482" s="5" t="s">
        <v>36</v>
      </c>
      <c r="X482" s="5" t="s">
        <v>36</v>
      </c>
      <c r="Y482" s="5" t="s">
        <v>36</v>
      </c>
      <c r="Z482" s="5" t="s">
        <v>36</v>
      </c>
      <c r="AA482" s="8" t="s">
        <v>36</v>
      </c>
    </row>
    <row r="483" spans="1:27" x14ac:dyDescent="0.25">
      <c r="A483" s="4" t="s">
        <v>903</v>
      </c>
      <c r="B483" s="5" t="s">
        <v>904</v>
      </c>
      <c r="C483" s="5" t="s">
        <v>905</v>
      </c>
      <c r="D483" s="5" t="s">
        <v>29</v>
      </c>
      <c r="E483" s="5" t="s">
        <v>58</v>
      </c>
      <c r="F483" s="5">
        <v>0</v>
      </c>
      <c r="G483" s="5" cm="1">
        <f t="array" ref="G483">IF(OR(Table1[[#This Row],[Age]]=0,ISBLANK(Table1[[#This Row],[Age]])),ROUND(AVERAGE(_xlfn._xlws.FILTER(F$2:F$1144,F$2:F$1144&lt;&gt;0)),0),Table1[[#This Row],[Age]])</f>
        <v>31</v>
      </c>
      <c r="H48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83" s="6">
        <v>45121</v>
      </c>
      <c r="J483" s="5" t="s">
        <v>124</v>
      </c>
      <c r="K483" s="5" t="s">
        <v>125</v>
      </c>
      <c r="L483" s="7">
        <v>0.89</v>
      </c>
      <c r="M483" s="5">
        <v>0.75</v>
      </c>
      <c r="N483" s="5" t="s">
        <v>33</v>
      </c>
      <c r="O483" s="5">
        <f>Table1[[#This Row],[Progress (%)]]/10*10</f>
        <v>0.8899999999999999</v>
      </c>
      <c r="P483" s="5">
        <f>Table1[[#This Row],[Progress(Decimal)]]*10+Table1[[#This Row],[Time_Spent (hrs)]]</f>
        <v>9.6499999999999986</v>
      </c>
      <c r="Q483" s="5" t="s">
        <v>34</v>
      </c>
      <c r="R483" s="5">
        <v>5</v>
      </c>
      <c r="S48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83" s="6">
        <v>45121</v>
      </c>
      <c r="U483" s="6">
        <v>45128</v>
      </c>
      <c r="V483" s="6">
        <v>45135</v>
      </c>
      <c r="W483" s="6">
        <v>45142</v>
      </c>
      <c r="X483" s="6">
        <v>45149</v>
      </c>
      <c r="Y483" s="6">
        <v>45156</v>
      </c>
      <c r="Z483" s="5" t="s">
        <v>36</v>
      </c>
      <c r="AA483" s="8" t="s">
        <v>36</v>
      </c>
    </row>
    <row r="484" spans="1:27" x14ac:dyDescent="0.25">
      <c r="A484" s="4" t="s">
        <v>1953</v>
      </c>
      <c r="B484" s="5" t="s">
        <v>1954</v>
      </c>
      <c r="C484" s="5" t="s">
        <v>1955</v>
      </c>
      <c r="D484" s="5" t="s">
        <v>29</v>
      </c>
      <c r="E484" s="5" t="s">
        <v>41</v>
      </c>
      <c r="F484" s="5">
        <v>20</v>
      </c>
      <c r="G484" s="5" cm="1">
        <f t="array" ref="G484">IF(OR(Table1[[#This Row],[Age]]=0,ISBLANK(Table1[[#This Row],[Age]])),ROUND(AVERAGE(_xlfn._xlws.FILTER(F$2:F$1144,F$2:F$1144&lt;&gt;0)),0),Table1[[#This Row],[Age]])</f>
        <v>20</v>
      </c>
      <c r="H48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484" s="6">
        <v>45123</v>
      </c>
      <c r="J484" s="5" t="s">
        <v>48</v>
      </c>
      <c r="K484" s="5" t="s">
        <v>49</v>
      </c>
      <c r="L484" s="7">
        <v>0.08</v>
      </c>
      <c r="M484" s="5">
        <v>1.5</v>
      </c>
      <c r="N484" s="5" t="s">
        <v>44</v>
      </c>
      <c r="O484" s="5">
        <f>Table1[[#This Row],[Progress (%)]]/10*10</f>
        <v>0.08</v>
      </c>
      <c r="P484" s="5">
        <f>Table1[[#This Row],[Progress(Decimal)]]*10+Table1[[#This Row],[Time_Spent (hrs)]]</f>
        <v>2.2999999999999998</v>
      </c>
      <c r="Q484" s="5" t="s">
        <v>60</v>
      </c>
      <c r="R484" s="5">
        <v>0</v>
      </c>
      <c r="S48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84" s="6">
        <v>45123</v>
      </c>
      <c r="U484" s="6">
        <v>45130</v>
      </c>
      <c r="V484" s="6">
        <v>45137</v>
      </c>
      <c r="W484" s="6">
        <v>45144</v>
      </c>
      <c r="X484" s="6">
        <v>45151</v>
      </c>
      <c r="Y484" s="6">
        <v>45158</v>
      </c>
      <c r="Z484" s="6">
        <v>45165</v>
      </c>
      <c r="AA484" s="8" t="s">
        <v>36</v>
      </c>
    </row>
    <row r="485" spans="1:27" x14ac:dyDescent="0.25">
      <c r="A485" s="4" t="s">
        <v>118</v>
      </c>
      <c r="B485" s="5" t="s">
        <v>119</v>
      </c>
      <c r="C485" s="5" t="s">
        <v>120</v>
      </c>
      <c r="D485" s="5" t="s">
        <v>40</v>
      </c>
      <c r="E485" s="5" t="s">
        <v>53</v>
      </c>
      <c r="F485" s="5">
        <v>0</v>
      </c>
      <c r="G485" s="5" cm="1">
        <f t="array" ref="G485">IF(OR(Table1[[#This Row],[Age]]=0,ISBLANK(Table1[[#This Row],[Age]])),ROUND(AVERAGE(_xlfn._xlws.FILTER(F$2:F$1144,F$2:F$1144&lt;&gt;0)),0),Table1[[#This Row],[Age]])</f>
        <v>31</v>
      </c>
      <c r="H48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85" s="6">
        <v>45124</v>
      </c>
      <c r="J485" s="5" t="s">
        <v>89</v>
      </c>
      <c r="K485" s="5" t="s">
        <v>43</v>
      </c>
      <c r="L485" s="7">
        <v>0.17</v>
      </c>
      <c r="M485" s="5">
        <v>1</v>
      </c>
      <c r="N485" s="5" t="s">
        <v>44</v>
      </c>
      <c r="O485" s="5">
        <f>Table1[[#This Row],[Progress (%)]]/10*10</f>
        <v>0.17</v>
      </c>
      <c r="P485" s="5">
        <f>Table1[[#This Row],[Progress(Decimal)]]*10+Table1[[#This Row],[Time_Spent (hrs)]]</f>
        <v>2.7</v>
      </c>
      <c r="Q485" s="5" t="s">
        <v>60</v>
      </c>
      <c r="R485" s="5">
        <v>3</v>
      </c>
      <c r="S48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85" s="6">
        <v>45124</v>
      </c>
      <c r="U485" s="6">
        <v>45131</v>
      </c>
      <c r="V485" s="6">
        <v>45138</v>
      </c>
      <c r="W485" s="6">
        <v>45145</v>
      </c>
      <c r="X485" s="6">
        <v>45152</v>
      </c>
      <c r="Y485" s="5" t="s">
        <v>36</v>
      </c>
      <c r="Z485" s="5" t="s">
        <v>36</v>
      </c>
      <c r="AA485" s="8" t="s">
        <v>36</v>
      </c>
    </row>
    <row r="486" spans="1:27" x14ac:dyDescent="0.25">
      <c r="A486" s="4" t="s">
        <v>640</v>
      </c>
      <c r="B486" s="5" t="s">
        <v>641</v>
      </c>
      <c r="C486" s="5" t="s">
        <v>642</v>
      </c>
      <c r="D486" s="5" t="s">
        <v>29</v>
      </c>
      <c r="E486" s="5" t="s">
        <v>30</v>
      </c>
      <c r="F486" s="5"/>
      <c r="G486" s="5" cm="1">
        <f t="array" ref="G486">IF(OR(Table1[[#This Row],[Age]]=0,ISBLANK(Table1[[#This Row],[Age]])),ROUND(AVERAGE(_xlfn._xlws.FILTER(F$2:F$1144,F$2:F$1144&lt;&gt;0)),0),Table1[[#This Row],[Age]])</f>
        <v>31</v>
      </c>
      <c r="H48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86" s="6">
        <v>45124</v>
      </c>
      <c r="J486" s="5" t="s">
        <v>59</v>
      </c>
      <c r="K486" s="5" t="s">
        <v>49</v>
      </c>
      <c r="L486" s="7">
        <v>0.62</v>
      </c>
      <c r="M486" s="5">
        <v>2</v>
      </c>
      <c r="N486" s="5" t="s">
        <v>33</v>
      </c>
      <c r="O486" s="5">
        <f>Table1[[#This Row],[Progress (%)]]/10*10</f>
        <v>0.62</v>
      </c>
      <c r="P486" s="5">
        <f>Table1[[#This Row],[Progress(Decimal)]]*10+Table1[[#This Row],[Time_Spent (hrs)]]</f>
        <v>8.1999999999999993</v>
      </c>
      <c r="Q486" s="5" t="s">
        <v>34</v>
      </c>
      <c r="R486" s="5">
        <v>2</v>
      </c>
      <c r="S48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86" s="6">
        <v>45124</v>
      </c>
      <c r="U486" s="5" t="s">
        <v>36</v>
      </c>
      <c r="V486" s="5" t="s">
        <v>36</v>
      </c>
      <c r="W486" s="5" t="s">
        <v>36</v>
      </c>
      <c r="X486" s="5" t="s">
        <v>36</v>
      </c>
      <c r="Y486" s="5" t="s">
        <v>36</v>
      </c>
      <c r="Z486" s="5" t="s">
        <v>36</v>
      </c>
      <c r="AA486" s="8" t="s">
        <v>36</v>
      </c>
    </row>
    <row r="487" spans="1:27" x14ac:dyDescent="0.25">
      <c r="A487" s="4" t="s">
        <v>2076</v>
      </c>
      <c r="B487" s="5" t="s">
        <v>2077</v>
      </c>
      <c r="C487" s="5" t="s">
        <v>2078</v>
      </c>
      <c r="D487" s="5" t="s">
        <v>40</v>
      </c>
      <c r="E487" s="5" t="s">
        <v>41</v>
      </c>
      <c r="F487" s="5">
        <v>20</v>
      </c>
      <c r="G487" s="5" cm="1">
        <f t="array" ref="G487">IF(OR(Table1[[#This Row],[Age]]=0,ISBLANK(Table1[[#This Row],[Age]])),ROUND(AVERAGE(_xlfn._xlws.FILTER(F$2:F$1144,F$2:F$1144&lt;&gt;0)),0),Table1[[#This Row],[Age]])</f>
        <v>20</v>
      </c>
      <c r="H48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487" s="6">
        <v>45124</v>
      </c>
      <c r="J487" s="5" t="s">
        <v>190</v>
      </c>
      <c r="K487" s="5" t="s">
        <v>125</v>
      </c>
      <c r="L487" s="7">
        <v>0.16</v>
      </c>
      <c r="M487" s="5">
        <v>2</v>
      </c>
      <c r="N487" s="5" t="s">
        <v>44</v>
      </c>
      <c r="O487" s="5">
        <f>Table1[[#This Row],[Progress (%)]]/10*10</f>
        <v>0.16</v>
      </c>
      <c r="P487" s="5">
        <f>Table1[[#This Row],[Progress(Decimal)]]*10+Table1[[#This Row],[Time_Spent (hrs)]]</f>
        <v>3.6</v>
      </c>
      <c r="Q487" s="5" t="s">
        <v>60</v>
      </c>
      <c r="R487" s="5">
        <v>5</v>
      </c>
      <c r="S487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87" s="6">
        <v>45124</v>
      </c>
      <c r="U487" s="6">
        <v>45131</v>
      </c>
      <c r="V487" s="6">
        <v>45138</v>
      </c>
      <c r="W487" s="6">
        <v>45145</v>
      </c>
      <c r="X487" s="6">
        <v>45152</v>
      </c>
      <c r="Y487" s="6">
        <v>45159</v>
      </c>
      <c r="Z487" s="6">
        <v>45166</v>
      </c>
      <c r="AA487" s="8" t="s">
        <v>2079</v>
      </c>
    </row>
    <row r="488" spans="1:27" x14ac:dyDescent="0.25">
      <c r="A488" s="4" t="s">
        <v>3312</v>
      </c>
      <c r="B488" s="5" t="s">
        <v>3313</v>
      </c>
      <c r="C488" s="5" t="s">
        <v>3314</v>
      </c>
      <c r="D488" s="5" t="s">
        <v>40</v>
      </c>
      <c r="E488" s="5" t="s">
        <v>41</v>
      </c>
      <c r="F488" s="5">
        <v>0</v>
      </c>
      <c r="G488" s="5" cm="1">
        <f t="array" ref="G488">IF(OR(Table1[[#This Row],[Age]]=0,ISBLANK(Table1[[#This Row],[Age]])),ROUND(AVERAGE(_xlfn._xlws.FILTER(F$2:F$1144,F$2:F$1144&lt;&gt;0)),0),Table1[[#This Row],[Age]])</f>
        <v>31</v>
      </c>
      <c r="H48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88" s="6">
        <v>45124</v>
      </c>
      <c r="J488" s="5" t="s">
        <v>31</v>
      </c>
      <c r="K488" s="5" t="s">
        <v>32</v>
      </c>
      <c r="L488" s="7">
        <v>0.77</v>
      </c>
      <c r="M488" s="5">
        <v>1.5</v>
      </c>
      <c r="N488" s="5" t="s">
        <v>44</v>
      </c>
      <c r="O488" s="5">
        <f>Table1[[#This Row],[Progress (%)]]/10*10</f>
        <v>0.77</v>
      </c>
      <c r="P488" s="5">
        <f>Table1[[#This Row],[Progress(Decimal)]]*10+Table1[[#This Row],[Time_Spent (hrs)]]</f>
        <v>9.1999999999999993</v>
      </c>
      <c r="Q488" s="5" t="s">
        <v>34</v>
      </c>
      <c r="R488" s="5">
        <v>5</v>
      </c>
      <c r="S488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88" s="6">
        <v>45124</v>
      </c>
      <c r="U488" s="6">
        <v>45131</v>
      </c>
      <c r="V488" s="6">
        <v>45138</v>
      </c>
      <c r="W488" s="5" t="s">
        <v>36</v>
      </c>
      <c r="X488" s="5" t="s">
        <v>36</v>
      </c>
      <c r="Y488" s="5" t="s">
        <v>36</v>
      </c>
      <c r="Z488" s="5" t="s">
        <v>36</v>
      </c>
      <c r="AA488" s="8" t="s">
        <v>36</v>
      </c>
    </row>
    <row r="489" spans="1:27" x14ac:dyDescent="0.25">
      <c r="A489" s="4" t="s">
        <v>1700</v>
      </c>
      <c r="B489" s="5" t="s">
        <v>1701</v>
      </c>
      <c r="C489" s="5" t="s">
        <v>1702</v>
      </c>
      <c r="D489" s="5" t="s">
        <v>29</v>
      </c>
      <c r="E489" s="5" t="s">
        <v>77</v>
      </c>
      <c r="F489" s="5"/>
      <c r="G489" s="5" cm="1">
        <f t="array" ref="G489">IF(OR(Table1[[#This Row],[Age]]=0,ISBLANK(Table1[[#This Row],[Age]])),ROUND(AVERAGE(_xlfn._xlws.FILTER(F$2:F$1144,F$2:F$1144&lt;&gt;0)),0),Table1[[#This Row],[Age]])</f>
        <v>31</v>
      </c>
      <c r="H48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89" s="6">
        <v>45125</v>
      </c>
      <c r="J489" s="5" t="s">
        <v>31</v>
      </c>
      <c r="K489" s="5" t="s">
        <v>32</v>
      </c>
      <c r="L489" s="7">
        <v>0.83</v>
      </c>
      <c r="M489" s="5">
        <v>1.5</v>
      </c>
      <c r="N489" s="5" t="s">
        <v>33</v>
      </c>
      <c r="O489" s="5">
        <f>Table1[[#This Row],[Progress (%)]]/10*10</f>
        <v>0.82999999999999985</v>
      </c>
      <c r="P489" s="5">
        <f>Table1[[#This Row],[Progress(Decimal)]]*10+Table1[[#This Row],[Time_Spent (hrs)]]</f>
        <v>9.7999999999999989</v>
      </c>
      <c r="Q489" s="5" t="s">
        <v>34</v>
      </c>
      <c r="R489" s="5">
        <v>2</v>
      </c>
      <c r="S48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89" s="6">
        <v>45125</v>
      </c>
      <c r="U489" s="6">
        <v>45132</v>
      </c>
      <c r="V489" s="6">
        <v>45139</v>
      </c>
      <c r="W489" s="6">
        <v>45146</v>
      </c>
      <c r="X489" s="5" t="s">
        <v>36</v>
      </c>
      <c r="Y489" s="5" t="s">
        <v>36</v>
      </c>
      <c r="Z489" s="5" t="s">
        <v>36</v>
      </c>
      <c r="AA489" s="8" t="s">
        <v>36</v>
      </c>
    </row>
    <row r="490" spans="1:27" x14ac:dyDescent="0.25">
      <c r="A490" s="4" t="s">
        <v>2559</v>
      </c>
      <c r="B490" s="5" t="s">
        <v>2560</v>
      </c>
      <c r="C490" s="5" t="s">
        <v>2561</v>
      </c>
      <c r="D490" s="5" t="s">
        <v>29</v>
      </c>
      <c r="E490" s="5" t="s">
        <v>88</v>
      </c>
      <c r="F490" s="5">
        <v>0</v>
      </c>
      <c r="G490" s="5" cm="1">
        <f t="array" ref="G490">IF(OR(Table1[[#This Row],[Age]]=0,ISBLANK(Table1[[#This Row],[Age]])),ROUND(AVERAGE(_xlfn._xlws.FILTER(F$2:F$1144,F$2:F$1144&lt;&gt;0)),0),Table1[[#This Row],[Age]])</f>
        <v>31</v>
      </c>
      <c r="H49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90" s="6">
        <v>45125</v>
      </c>
      <c r="J490" s="5" t="s">
        <v>242</v>
      </c>
      <c r="K490" s="5" t="s">
        <v>32</v>
      </c>
      <c r="L490" s="7">
        <v>0.77</v>
      </c>
      <c r="M490" s="5">
        <v>0.75</v>
      </c>
      <c r="N490" s="5" t="s">
        <v>33</v>
      </c>
      <c r="O490" s="5">
        <f>Table1[[#This Row],[Progress (%)]]/10*10</f>
        <v>0.77</v>
      </c>
      <c r="P490" s="5">
        <f>Table1[[#This Row],[Progress(Decimal)]]*10+Table1[[#This Row],[Time_Spent (hrs)]]</f>
        <v>8.4499999999999993</v>
      </c>
      <c r="Q490" s="5" t="s">
        <v>34</v>
      </c>
      <c r="R490" s="5">
        <v>2</v>
      </c>
      <c r="S49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90" s="6">
        <v>45125</v>
      </c>
      <c r="U490" s="6">
        <v>45132</v>
      </c>
      <c r="V490" s="6">
        <v>45139</v>
      </c>
      <c r="W490" s="5" t="s">
        <v>36</v>
      </c>
      <c r="X490" s="5" t="s">
        <v>36</v>
      </c>
      <c r="Y490" s="5" t="s">
        <v>36</v>
      </c>
      <c r="Z490" s="5" t="s">
        <v>36</v>
      </c>
      <c r="AA490" s="8" t="s">
        <v>36</v>
      </c>
    </row>
    <row r="491" spans="1:27" x14ac:dyDescent="0.25">
      <c r="A491" s="4" t="s">
        <v>1278</v>
      </c>
      <c r="B491" s="5" t="s">
        <v>1279</v>
      </c>
      <c r="C491" s="5" t="s">
        <v>1280</v>
      </c>
      <c r="D491" s="5" t="s">
        <v>40</v>
      </c>
      <c r="E491" s="5" t="s">
        <v>58</v>
      </c>
      <c r="F491" s="5">
        <v>33</v>
      </c>
      <c r="G491" s="5" cm="1">
        <f t="array" ref="G491">IF(OR(Table1[[#This Row],[Age]]=0,ISBLANK(Table1[[#This Row],[Age]])),ROUND(AVERAGE(_xlfn._xlws.FILTER(F$2:F$1144,F$2:F$1144&lt;&gt;0)),0),Table1[[#This Row],[Age]])</f>
        <v>33</v>
      </c>
      <c r="H49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491" s="6">
        <v>45129</v>
      </c>
      <c r="J491" s="5" t="s">
        <v>42</v>
      </c>
      <c r="K491" s="5" t="s">
        <v>43</v>
      </c>
      <c r="L491" s="7">
        <v>0.43</v>
      </c>
      <c r="M491" s="5">
        <v>1.5</v>
      </c>
      <c r="N491" s="5" t="s">
        <v>44</v>
      </c>
      <c r="O491" s="5">
        <f>Table1[[#This Row],[Progress (%)]]/10*10</f>
        <v>0.42999999999999994</v>
      </c>
      <c r="P491" s="5">
        <f>Table1[[#This Row],[Progress(Decimal)]]*10+Table1[[#This Row],[Time_Spent (hrs)]]</f>
        <v>5.7999999999999989</v>
      </c>
      <c r="Q491" s="5" t="s">
        <v>34</v>
      </c>
      <c r="R491" s="5">
        <v>0</v>
      </c>
      <c r="S49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91" s="6">
        <v>45129</v>
      </c>
      <c r="U491" s="5" t="s">
        <v>36</v>
      </c>
      <c r="V491" s="5" t="s">
        <v>36</v>
      </c>
      <c r="W491" s="5" t="s">
        <v>36</v>
      </c>
      <c r="X491" s="5" t="s">
        <v>36</v>
      </c>
      <c r="Y491" s="5" t="s">
        <v>36</v>
      </c>
      <c r="Z491" s="5" t="s">
        <v>36</v>
      </c>
      <c r="AA491" s="8" t="s">
        <v>36</v>
      </c>
    </row>
    <row r="492" spans="1:27" x14ac:dyDescent="0.25">
      <c r="A492" s="4" t="s">
        <v>3478</v>
      </c>
      <c r="B492" s="5" t="s">
        <v>3479</v>
      </c>
      <c r="C492" s="5" t="s">
        <v>3480</v>
      </c>
      <c r="D492" s="5" t="s">
        <v>40</v>
      </c>
      <c r="E492" s="5" t="s">
        <v>41</v>
      </c>
      <c r="F492" s="5">
        <v>42</v>
      </c>
      <c r="G492" s="5" cm="1">
        <f t="array" ref="G492">IF(OR(Table1[[#This Row],[Age]]=0,ISBLANK(Table1[[#This Row],[Age]])),ROUND(AVERAGE(_xlfn._xlws.FILTER(F$2:F$1144,F$2:F$1144&lt;&gt;0)),0),Table1[[#This Row],[Age]])</f>
        <v>42</v>
      </c>
      <c r="H49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492" s="6">
        <v>45129</v>
      </c>
      <c r="J492" s="5" t="s">
        <v>190</v>
      </c>
      <c r="K492" s="5" t="s">
        <v>125</v>
      </c>
      <c r="L492" s="7">
        <v>0.63</v>
      </c>
      <c r="M492" s="5">
        <v>1.5</v>
      </c>
      <c r="N492" s="5" t="s">
        <v>33</v>
      </c>
      <c r="O492" s="5">
        <f>Table1[[#This Row],[Progress (%)]]/10*10</f>
        <v>0.63</v>
      </c>
      <c r="P492" s="5">
        <f>Table1[[#This Row],[Progress(Decimal)]]*10+Table1[[#This Row],[Time_Spent (hrs)]]</f>
        <v>7.8</v>
      </c>
      <c r="Q492" s="5" t="s">
        <v>34</v>
      </c>
      <c r="R492" s="5">
        <v>3</v>
      </c>
      <c r="S49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92" s="6">
        <v>45129</v>
      </c>
      <c r="U492" s="6">
        <v>45136</v>
      </c>
      <c r="V492" s="6">
        <v>45143</v>
      </c>
      <c r="W492" s="5" t="s">
        <v>36</v>
      </c>
      <c r="X492" s="5" t="s">
        <v>36</v>
      </c>
      <c r="Y492" s="5" t="s">
        <v>36</v>
      </c>
      <c r="Z492" s="5" t="s">
        <v>36</v>
      </c>
      <c r="AA492" s="8" t="s">
        <v>36</v>
      </c>
    </row>
    <row r="493" spans="1:27" x14ac:dyDescent="0.25">
      <c r="A493" s="9" t="s">
        <v>317</v>
      </c>
      <c r="B493" s="5" t="s">
        <v>318</v>
      </c>
      <c r="C493" s="5" t="s">
        <v>319</v>
      </c>
      <c r="D493" s="5" t="s">
        <v>29</v>
      </c>
      <c r="E493" s="5" t="s">
        <v>30</v>
      </c>
      <c r="F493" s="5">
        <v>0</v>
      </c>
      <c r="G493" s="5" cm="1">
        <f t="array" ref="G493">IF(OR(Table1[[#This Row],[Age]]=0,ISBLANK(Table1[[#This Row],[Age]])),ROUND(AVERAGE(_xlfn._xlws.FILTER(F$2:F$1144,F$2:F$1144&lt;&gt;0)),0),Table1[[#This Row],[Age]])</f>
        <v>31</v>
      </c>
      <c r="H49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93" s="6">
        <v>45130</v>
      </c>
      <c r="J493" s="5" t="s">
        <v>105</v>
      </c>
      <c r="K493" s="5" t="s">
        <v>65</v>
      </c>
      <c r="L493" s="7">
        <v>0.41</v>
      </c>
      <c r="M493" s="5">
        <v>1.5</v>
      </c>
      <c r="N493" s="5" t="s">
        <v>44</v>
      </c>
      <c r="O493" s="5">
        <f>Table1[[#This Row],[Progress (%)]]/10*10</f>
        <v>0.40999999999999992</v>
      </c>
      <c r="P493" s="5">
        <f>Table1[[#This Row],[Progress(Decimal)]]*10+Table1[[#This Row],[Time_Spent (hrs)]]</f>
        <v>5.6</v>
      </c>
      <c r="Q493" s="5" t="s">
        <v>34</v>
      </c>
      <c r="R493" s="5">
        <v>5</v>
      </c>
      <c r="S49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93" s="6">
        <v>45130</v>
      </c>
      <c r="U493" s="6">
        <v>45137</v>
      </c>
      <c r="V493" s="6">
        <v>45144</v>
      </c>
      <c r="W493" s="6">
        <v>45151</v>
      </c>
      <c r="X493" s="6">
        <v>45158</v>
      </c>
      <c r="Y493" s="6">
        <v>45165</v>
      </c>
      <c r="Z493" s="6">
        <v>45172</v>
      </c>
      <c r="AA493" s="8" t="s">
        <v>320</v>
      </c>
    </row>
    <row r="494" spans="1:27" x14ac:dyDescent="0.25">
      <c r="A494" s="4" t="s">
        <v>2900</v>
      </c>
      <c r="B494" s="5" t="s">
        <v>2901</v>
      </c>
      <c r="C494" s="5" t="s">
        <v>2902</v>
      </c>
      <c r="D494" s="5" t="s">
        <v>29</v>
      </c>
      <c r="E494" s="5" t="s">
        <v>88</v>
      </c>
      <c r="F494" s="5">
        <v>27</v>
      </c>
      <c r="G494" s="5" cm="1">
        <f t="array" ref="G494">IF(OR(Table1[[#This Row],[Age]]=0,ISBLANK(Table1[[#This Row],[Age]])),ROUND(AVERAGE(_xlfn._xlws.FILTER(F$2:F$1144,F$2:F$1144&lt;&gt;0)),0),Table1[[#This Row],[Age]])</f>
        <v>27</v>
      </c>
      <c r="H49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494" s="6">
        <v>45130</v>
      </c>
      <c r="J494" s="5" t="s">
        <v>31</v>
      </c>
      <c r="K494" s="5" t="s">
        <v>32</v>
      </c>
      <c r="L494" s="7">
        <v>0.08</v>
      </c>
      <c r="M494" s="5">
        <v>1.5</v>
      </c>
      <c r="N494" s="5" t="s">
        <v>44</v>
      </c>
      <c r="O494" s="5">
        <f>Table1[[#This Row],[Progress (%)]]/10*10</f>
        <v>0.08</v>
      </c>
      <c r="P494" s="5">
        <f>Table1[[#This Row],[Progress(Decimal)]]*10+Table1[[#This Row],[Time_Spent (hrs)]]</f>
        <v>2.2999999999999998</v>
      </c>
      <c r="Q494" s="5" t="s">
        <v>60</v>
      </c>
      <c r="R494" s="5">
        <v>3</v>
      </c>
      <c r="S49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94" s="6">
        <v>45130</v>
      </c>
      <c r="U494" s="5" t="s">
        <v>36</v>
      </c>
      <c r="V494" s="5" t="s">
        <v>36</v>
      </c>
      <c r="W494" s="5" t="s">
        <v>36</v>
      </c>
      <c r="X494" s="5" t="s">
        <v>36</v>
      </c>
      <c r="Y494" s="5" t="s">
        <v>36</v>
      </c>
      <c r="Z494" s="5" t="s">
        <v>36</v>
      </c>
      <c r="AA494" s="8" t="s">
        <v>36</v>
      </c>
    </row>
    <row r="495" spans="1:27" x14ac:dyDescent="0.25">
      <c r="A495" s="4" t="s">
        <v>2633</v>
      </c>
      <c r="B495" s="5" t="s">
        <v>2634</v>
      </c>
      <c r="C495" s="5" t="s">
        <v>2635</v>
      </c>
      <c r="D495" s="5" t="s">
        <v>40</v>
      </c>
      <c r="E495" s="5" t="s">
        <v>30</v>
      </c>
      <c r="F495" s="5">
        <v>0</v>
      </c>
      <c r="G495" s="5" cm="1">
        <f t="array" ref="G495">IF(OR(Table1[[#This Row],[Age]]=0,ISBLANK(Table1[[#This Row],[Age]])),ROUND(AVERAGE(_xlfn._xlws.FILTER(F$2:F$1144,F$2:F$1144&lt;&gt;0)),0),Table1[[#This Row],[Age]])</f>
        <v>31</v>
      </c>
      <c r="H49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95" s="6">
        <v>45131</v>
      </c>
      <c r="J495" s="5" t="s">
        <v>89</v>
      </c>
      <c r="K495" s="5" t="s">
        <v>43</v>
      </c>
      <c r="L495" s="7">
        <v>0.16</v>
      </c>
      <c r="M495" s="5">
        <v>0.75</v>
      </c>
      <c r="N495" s="5" t="s">
        <v>44</v>
      </c>
      <c r="O495" s="5">
        <f>Table1[[#This Row],[Progress (%)]]/10*10</f>
        <v>0.16</v>
      </c>
      <c r="P495" s="5">
        <f>Table1[[#This Row],[Progress(Decimal)]]*10+Table1[[#This Row],[Time_Spent (hrs)]]</f>
        <v>2.35</v>
      </c>
      <c r="Q495" s="5" t="s">
        <v>60</v>
      </c>
      <c r="R495" s="5">
        <v>5</v>
      </c>
      <c r="S49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495" s="6">
        <v>45131</v>
      </c>
      <c r="U495" s="6">
        <v>45138</v>
      </c>
      <c r="V495" s="5" t="s">
        <v>36</v>
      </c>
      <c r="W495" s="5" t="s">
        <v>36</v>
      </c>
      <c r="X495" s="5" t="s">
        <v>36</v>
      </c>
      <c r="Y495" s="5" t="s">
        <v>36</v>
      </c>
      <c r="Z495" s="5" t="s">
        <v>36</v>
      </c>
      <c r="AA495" s="8" t="s">
        <v>36</v>
      </c>
    </row>
    <row r="496" spans="1:27" x14ac:dyDescent="0.25">
      <c r="A496" s="4" t="s">
        <v>2940</v>
      </c>
      <c r="B496" s="5" t="s">
        <v>2941</v>
      </c>
      <c r="C496" s="5" t="s">
        <v>2942</v>
      </c>
      <c r="D496" s="5" t="s">
        <v>29</v>
      </c>
      <c r="E496" s="5" t="s">
        <v>41</v>
      </c>
      <c r="F496" s="5"/>
      <c r="G496" s="5" cm="1">
        <f t="array" ref="G496">IF(OR(Table1[[#This Row],[Age]]=0,ISBLANK(Table1[[#This Row],[Age]])),ROUND(AVERAGE(_xlfn._xlws.FILTER(F$2:F$1144,F$2:F$1144&lt;&gt;0)),0),Table1[[#This Row],[Age]])</f>
        <v>31</v>
      </c>
      <c r="H49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96" s="6">
        <v>45131</v>
      </c>
      <c r="J496" s="5" t="s">
        <v>105</v>
      </c>
      <c r="K496" s="5" t="s">
        <v>65</v>
      </c>
      <c r="L496" s="7">
        <v>0.95</v>
      </c>
      <c r="M496" s="5">
        <v>0.75</v>
      </c>
      <c r="N496" s="5" t="s">
        <v>33</v>
      </c>
      <c r="O496" s="5">
        <f>Table1[[#This Row],[Progress (%)]]/10*10</f>
        <v>0.95</v>
      </c>
      <c r="P496" s="5">
        <f>Table1[[#This Row],[Progress(Decimal)]]*10+Table1[[#This Row],[Time_Spent (hrs)]]</f>
        <v>10.25</v>
      </c>
      <c r="Q496" s="5" t="s">
        <v>34</v>
      </c>
      <c r="R496" s="5">
        <v>3</v>
      </c>
      <c r="S49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96" s="6">
        <v>45131</v>
      </c>
      <c r="U496" s="6">
        <v>45138</v>
      </c>
      <c r="V496" s="6">
        <v>45145</v>
      </c>
      <c r="W496" s="6">
        <v>45152</v>
      </c>
      <c r="X496" s="6">
        <v>45159</v>
      </c>
      <c r="Y496" s="5" t="s">
        <v>36</v>
      </c>
      <c r="Z496" s="5" t="s">
        <v>36</v>
      </c>
      <c r="AA496" s="8" t="s">
        <v>36</v>
      </c>
    </row>
    <row r="497" spans="1:27" x14ac:dyDescent="0.25">
      <c r="A497" s="4" t="s">
        <v>815</v>
      </c>
      <c r="B497" s="5" t="s">
        <v>816</v>
      </c>
      <c r="C497" s="5" t="s">
        <v>817</v>
      </c>
      <c r="D497" s="5" t="s">
        <v>40</v>
      </c>
      <c r="E497" s="5" t="s">
        <v>41</v>
      </c>
      <c r="F497" s="5">
        <v>40</v>
      </c>
      <c r="G497" s="5" cm="1">
        <f t="array" ref="G497">IF(OR(Table1[[#This Row],[Age]]=0,ISBLANK(Table1[[#This Row],[Age]])),ROUND(AVERAGE(_xlfn._xlws.FILTER(F$2:F$1144,F$2:F$1144&lt;&gt;0)),0),Table1[[#This Row],[Age]])</f>
        <v>40</v>
      </c>
      <c r="H49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497" s="6">
        <v>45134</v>
      </c>
      <c r="J497" s="5" t="s">
        <v>133</v>
      </c>
      <c r="K497" s="5" t="s">
        <v>65</v>
      </c>
      <c r="L497" s="7">
        <v>0.79</v>
      </c>
      <c r="M497" s="5">
        <v>2</v>
      </c>
      <c r="N497" s="5" t="s">
        <v>33</v>
      </c>
      <c r="O497" s="5">
        <f>Table1[[#This Row],[Progress (%)]]/10*10</f>
        <v>0.79</v>
      </c>
      <c r="P497" s="5">
        <f>Table1[[#This Row],[Progress(Decimal)]]*10+Table1[[#This Row],[Time_Spent (hrs)]]</f>
        <v>9.9</v>
      </c>
      <c r="Q497" s="5" t="s">
        <v>34</v>
      </c>
      <c r="R497" s="5">
        <v>5</v>
      </c>
      <c r="S49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497" s="6">
        <v>45134</v>
      </c>
      <c r="U497" s="6">
        <v>45141</v>
      </c>
      <c r="V497" s="6">
        <v>45148</v>
      </c>
      <c r="W497" s="5" t="s">
        <v>36</v>
      </c>
      <c r="X497" s="5" t="s">
        <v>36</v>
      </c>
      <c r="Y497" s="5" t="s">
        <v>36</v>
      </c>
      <c r="Z497" s="5" t="s">
        <v>36</v>
      </c>
      <c r="AA497" s="8" t="s">
        <v>36</v>
      </c>
    </row>
    <row r="498" spans="1:27" x14ac:dyDescent="0.25">
      <c r="A498" s="4" t="s">
        <v>3278</v>
      </c>
      <c r="B498" s="5" t="s">
        <v>3279</v>
      </c>
      <c r="C498" s="5" t="s">
        <v>3280</v>
      </c>
      <c r="D498" s="5" t="s">
        <v>29</v>
      </c>
      <c r="E498" s="5" t="s">
        <v>58</v>
      </c>
      <c r="F498" s="5"/>
      <c r="G498" s="5" cm="1">
        <f t="array" ref="G498">IF(OR(Table1[[#This Row],[Age]]=0,ISBLANK(Table1[[#This Row],[Age]])),ROUND(AVERAGE(_xlfn._xlws.FILTER(F$2:F$1144,F$2:F$1144&lt;&gt;0)),0),Table1[[#This Row],[Age]])</f>
        <v>31</v>
      </c>
      <c r="H49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498" s="6">
        <v>45134</v>
      </c>
      <c r="J498" s="5" t="s">
        <v>89</v>
      </c>
      <c r="K498" s="5" t="s">
        <v>43</v>
      </c>
      <c r="L498" s="7">
        <v>0.7</v>
      </c>
      <c r="M498" s="5">
        <v>0.75</v>
      </c>
      <c r="N498" s="5" t="s">
        <v>44</v>
      </c>
      <c r="O498" s="5">
        <f>Table1[[#This Row],[Progress (%)]]/10*10</f>
        <v>0.7</v>
      </c>
      <c r="P498" s="5">
        <f>Table1[[#This Row],[Progress(Decimal)]]*10+Table1[[#This Row],[Time_Spent (hrs)]]</f>
        <v>7.75</v>
      </c>
      <c r="Q498" s="5" t="s">
        <v>34</v>
      </c>
      <c r="R498" s="5">
        <v>0</v>
      </c>
      <c r="S49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98" s="6">
        <v>45134</v>
      </c>
      <c r="U498" s="6">
        <v>45141</v>
      </c>
      <c r="V498" s="5" t="s">
        <v>36</v>
      </c>
      <c r="W498" s="5" t="s">
        <v>36</v>
      </c>
      <c r="X498" s="5" t="s">
        <v>36</v>
      </c>
      <c r="Y498" s="5" t="s">
        <v>36</v>
      </c>
      <c r="Z498" s="5" t="s">
        <v>36</v>
      </c>
      <c r="AA498" s="8" t="s">
        <v>36</v>
      </c>
    </row>
    <row r="499" spans="1:27" x14ac:dyDescent="0.25">
      <c r="A499" s="4" t="s">
        <v>765</v>
      </c>
      <c r="B499" s="5" t="s">
        <v>766</v>
      </c>
      <c r="C499" s="5" t="s">
        <v>767</v>
      </c>
      <c r="D499" s="5" t="s">
        <v>40</v>
      </c>
      <c r="E499" s="5" t="s">
        <v>41</v>
      </c>
      <c r="F499" s="5">
        <v>40</v>
      </c>
      <c r="G499" s="5" cm="1">
        <f t="array" ref="G499">IF(OR(Table1[[#This Row],[Age]]=0,ISBLANK(Table1[[#This Row],[Age]])),ROUND(AVERAGE(_xlfn._xlws.FILTER(F$2:F$1144,F$2:F$1144&lt;&gt;0)),0),Table1[[#This Row],[Age]])</f>
        <v>40</v>
      </c>
      <c r="H49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499" s="6">
        <v>45135</v>
      </c>
      <c r="J499" s="5" t="s">
        <v>31</v>
      </c>
      <c r="K499" s="5" t="s">
        <v>32</v>
      </c>
      <c r="L499" s="7">
        <v>0</v>
      </c>
      <c r="M499" s="5">
        <v>1.5</v>
      </c>
      <c r="N499" s="5" t="s">
        <v>44</v>
      </c>
      <c r="O499" s="5">
        <f>Table1[[#This Row],[Progress (%)]]/10*10</f>
        <v>0</v>
      </c>
      <c r="P499" s="5">
        <f>Table1[[#This Row],[Progress(Decimal)]]*10+Table1[[#This Row],[Time_Spent (hrs)]]</f>
        <v>1.5</v>
      </c>
      <c r="Q499" s="5" t="s">
        <v>60</v>
      </c>
      <c r="R499" s="5">
        <v>3</v>
      </c>
      <c r="S49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499" s="6">
        <v>45135</v>
      </c>
      <c r="U499" s="6">
        <v>45142</v>
      </c>
      <c r="V499" s="6">
        <v>45149</v>
      </c>
      <c r="W499" s="6">
        <v>45156</v>
      </c>
      <c r="X499" s="5" t="s">
        <v>36</v>
      </c>
      <c r="Y499" s="5" t="s">
        <v>36</v>
      </c>
      <c r="Z499" s="5" t="s">
        <v>36</v>
      </c>
      <c r="AA499" s="8" t="s">
        <v>36</v>
      </c>
    </row>
    <row r="500" spans="1:27" x14ac:dyDescent="0.25">
      <c r="A500" s="4" t="s">
        <v>3197</v>
      </c>
      <c r="B500" s="5" t="s">
        <v>3198</v>
      </c>
      <c r="C500" s="5" t="s">
        <v>3199</v>
      </c>
      <c r="D500" s="5" t="s">
        <v>29</v>
      </c>
      <c r="E500" s="5" t="s">
        <v>53</v>
      </c>
      <c r="F500" s="5"/>
      <c r="G500" s="5" cm="1">
        <f t="array" ref="G500">IF(OR(Table1[[#This Row],[Age]]=0,ISBLANK(Table1[[#This Row],[Age]])),ROUND(AVERAGE(_xlfn._xlws.FILTER(F$2:F$1144,F$2:F$1144&lt;&gt;0)),0),Table1[[#This Row],[Age]])</f>
        <v>31</v>
      </c>
      <c r="H50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00" s="6">
        <v>45135</v>
      </c>
      <c r="J500" s="5" t="s">
        <v>59</v>
      </c>
      <c r="K500" s="5" t="s">
        <v>49</v>
      </c>
      <c r="L500" s="7">
        <v>0.88</v>
      </c>
      <c r="M500" s="5">
        <v>1.5</v>
      </c>
      <c r="N500" s="5" t="s">
        <v>44</v>
      </c>
      <c r="O500" s="5">
        <f>Table1[[#This Row],[Progress (%)]]/10*10</f>
        <v>0.87999999999999989</v>
      </c>
      <c r="P500" s="5">
        <f>Table1[[#This Row],[Progress(Decimal)]]*10+Table1[[#This Row],[Time_Spent (hrs)]]</f>
        <v>10.299999999999999</v>
      </c>
      <c r="Q500" s="5" t="s">
        <v>34</v>
      </c>
      <c r="R500" s="5">
        <v>2</v>
      </c>
      <c r="S50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00" s="6">
        <v>45135</v>
      </c>
      <c r="U500" s="6">
        <v>45142</v>
      </c>
      <c r="V500" s="6">
        <v>45149</v>
      </c>
      <c r="W500" s="6">
        <v>45156</v>
      </c>
      <c r="X500" s="5" t="s">
        <v>36</v>
      </c>
      <c r="Y500" s="5" t="s">
        <v>36</v>
      </c>
      <c r="Z500" s="5" t="s">
        <v>36</v>
      </c>
      <c r="AA500" s="8" t="s">
        <v>36</v>
      </c>
    </row>
    <row r="501" spans="1:27" x14ac:dyDescent="0.25">
      <c r="A501" s="4" t="s">
        <v>1565</v>
      </c>
      <c r="B501" s="5" t="s">
        <v>1566</v>
      </c>
      <c r="C501" s="5" t="s">
        <v>1567</v>
      </c>
      <c r="D501" s="5" t="s">
        <v>40</v>
      </c>
      <c r="E501" s="5" t="s">
        <v>58</v>
      </c>
      <c r="F501" s="5">
        <v>0</v>
      </c>
      <c r="G501" s="5" cm="1">
        <f t="array" ref="G501">IF(OR(Table1[[#This Row],[Age]]=0,ISBLANK(Table1[[#This Row],[Age]])),ROUND(AVERAGE(_xlfn._xlws.FILTER(F$2:F$1144,F$2:F$1144&lt;&gt;0)),0),Table1[[#This Row],[Age]])</f>
        <v>31</v>
      </c>
      <c r="H50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01" s="6">
        <v>45136</v>
      </c>
      <c r="J501" s="5" t="s">
        <v>133</v>
      </c>
      <c r="K501" s="5" t="s">
        <v>65</v>
      </c>
      <c r="L501" s="7">
        <v>0.99</v>
      </c>
      <c r="M501" s="5">
        <v>1.5</v>
      </c>
      <c r="N501" s="5" t="s">
        <v>44</v>
      </c>
      <c r="O501" s="5">
        <f>Table1[[#This Row],[Progress (%)]]/10*10</f>
        <v>0.99</v>
      </c>
      <c r="P501" s="5">
        <f>Table1[[#This Row],[Progress(Decimal)]]*10+Table1[[#This Row],[Time_Spent (hrs)]]</f>
        <v>11.4</v>
      </c>
      <c r="Q501" s="5" t="s">
        <v>34</v>
      </c>
      <c r="R501" s="5">
        <v>3</v>
      </c>
      <c r="S50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01" s="6">
        <v>45136</v>
      </c>
      <c r="U501" s="5" t="s">
        <v>36</v>
      </c>
      <c r="V501" s="5" t="s">
        <v>36</v>
      </c>
      <c r="W501" s="5" t="s">
        <v>36</v>
      </c>
      <c r="X501" s="5" t="s">
        <v>36</v>
      </c>
      <c r="Y501" s="5" t="s">
        <v>36</v>
      </c>
      <c r="Z501" s="5" t="s">
        <v>36</v>
      </c>
      <c r="AA501" s="8" t="s">
        <v>36</v>
      </c>
    </row>
    <row r="502" spans="1:27" x14ac:dyDescent="0.25">
      <c r="A502" s="4" t="s">
        <v>3440</v>
      </c>
      <c r="B502" s="5" t="s">
        <v>3441</v>
      </c>
      <c r="C502" s="5" t="s">
        <v>3442</v>
      </c>
      <c r="D502" s="5" t="s">
        <v>29</v>
      </c>
      <c r="E502" s="5" t="s">
        <v>58</v>
      </c>
      <c r="F502" s="5">
        <v>22</v>
      </c>
      <c r="G502" s="5" cm="1">
        <f t="array" ref="G502">IF(OR(Table1[[#This Row],[Age]]=0,ISBLANK(Table1[[#This Row],[Age]])),ROUND(AVERAGE(_xlfn._xlws.FILTER(F$2:F$1144,F$2:F$1144&lt;&gt;0)),0),Table1[[#This Row],[Age]])</f>
        <v>22</v>
      </c>
      <c r="H50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502" s="6">
        <v>45139</v>
      </c>
      <c r="J502" s="5" t="s">
        <v>133</v>
      </c>
      <c r="K502" s="5" t="s">
        <v>65</v>
      </c>
      <c r="L502" s="7">
        <v>0.18</v>
      </c>
      <c r="M502" s="5">
        <v>2</v>
      </c>
      <c r="N502" s="5" t="s">
        <v>44</v>
      </c>
      <c r="O502" s="5">
        <f>Table1[[#This Row],[Progress (%)]]/10*10</f>
        <v>0.18</v>
      </c>
      <c r="P502" s="5">
        <f>Table1[[#This Row],[Progress(Decimal)]]*10+Table1[[#This Row],[Time_Spent (hrs)]]</f>
        <v>3.8</v>
      </c>
      <c r="Q502" s="5" t="s">
        <v>60</v>
      </c>
      <c r="R502" s="5">
        <v>5</v>
      </c>
      <c r="S50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02" s="6">
        <v>45139</v>
      </c>
      <c r="U502" s="6">
        <v>45146</v>
      </c>
      <c r="V502" s="6">
        <v>45153</v>
      </c>
      <c r="W502" s="6">
        <v>45160</v>
      </c>
      <c r="X502" s="6">
        <v>45167</v>
      </c>
      <c r="Y502" s="5" t="s">
        <v>36</v>
      </c>
      <c r="Z502" s="5" t="s">
        <v>36</v>
      </c>
      <c r="AA502" s="8" t="s">
        <v>36</v>
      </c>
    </row>
    <row r="503" spans="1:27" x14ac:dyDescent="0.25">
      <c r="A503" s="4" t="s">
        <v>162</v>
      </c>
      <c r="B503" s="5" t="s">
        <v>163</v>
      </c>
      <c r="C503" s="5" t="s">
        <v>164</v>
      </c>
      <c r="D503" s="5" t="s">
        <v>40</v>
      </c>
      <c r="E503" s="5" t="s">
        <v>41</v>
      </c>
      <c r="F503" s="5">
        <v>0</v>
      </c>
      <c r="G503" s="5" cm="1">
        <f t="array" ref="G503">IF(OR(Table1[[#This Row],[Age]]=0,ISBLANK(Table1[[#This Row],[Age]])),ROUND(AVERAGE(_xlfn._xlws.FILTER(F$2:F$1144,F$2:F$1144&lt;&gt;0)),0),Table1[[#This Row],[Age]])</f>
        <v>31</v>
      </c>
      <c r="H50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03" s="6">
        <v>45140</v>
      </c>
      <c r="J503" s="5" t="s">
        <v>73</v>
      </c>
      <c r="K503" s="5" t="s">
        <v>43</v>
      </c>
      <c r="L503" s="7">
        <v>0.56999999999999995</v>
      </c>
      <c r="M503" s="5">
        <v>1</v>
      </c>
      <c r="N503" s="5" t="s">
        <v>33</v>
      </c>
      <c r="O503" s="5">
        <f>Table1[[#This Row],[Progress (%)]]/10*10</f>
        <v>0.56999999999999995</v>
      </c>
      <c r="P503" s="5">
        <f>Table1[[#This Row],[Progress(Decimal)]]*10+Table1[[#This Row],[Time_Spent (hrs)]]</f>
        <v>6.6999999999999993</v>
      </c>
      <c r="Q503" s="5" t="s">
        <v>34</v>
      </c>
      <c r="R503" s="5">
        <v>3</v>
      </c>
      <c r="S50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03" s="6">
        <v>45140</v>
      </c>
      <c r="U503" s="6">
        <v>45147</v>
      </c>
      <c r="V503" s="6">
        <v>45154</v>
      </c>
      <c r="W503" s="5" t="s">
        <v>36</v>
      </c>
      <c r="X503" s="5" t="s">
        <v>36</v>
      </c>
      <c r="Y503" s="5" t="s">
        <v>36</v>
      </c>
      <c r="Z503" s="5" t="s">
        <v>36</v>
      </c>
      <c r="AA503" s="8" t="s">
        <v>36</v>
      </c>
    </row>
    <row r="504" spans="1:27" x14ac:dyDescent="0.25">
      <c r="A504" s="4" t="s">
        <v>759</v>
      </c>
      <c r="B504" s="5" t="s">
        <v>760</v>
      </c>
      <c r="C504" s="5" t="s">
        <v>761</v>
      </c>
      <c r="D504" s="5" t="s">
        <v>40</v>
      </c>
      <c r="E504" s="5" t="s">
        <v>58</v>
      </c>
      <c r="F504" s="5">
        <v>0</v>
      </c>
      <c r="G504" s="5" cm="1">
        <f t="array" ref="G504">IF(OR(Table1[[#This Row],[Age]]=0,ISBLANK(Table1[[#This Row],[Age]])),ROUND(AVERAGE(_xlfn._xlws.FILTER(F$2:F$1144,F$2:F$1144&lt;&gt;0)),0),Table1[[#This Row],[Age]])</f>
        <v>31</v>
      </c>
      <c r="H50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04" s="6">
        <v>45140</v>
      </c>
      <c r="J504" s="5" t="s">
        <v>42</v>
      </c>
      <c r="K504" s="5" t="s">
        <v>43</v>
      </c>
      <c r="L504" s="7">
        <v>0.49</v>
      </c>
      <c r="M504" s="5">
        <v>1.5</v>
      </c>
      <c r="N504" s="5" t="s">
        <v>33</v>
      </c>
      <c r="O504" s="5">
        <f>Table1[[#This Row],[Progress (%)]]/10*10</f>
        <v>0.49</v>
      </c>
      <c r="P504" s="5">
        <f>Table1[[#This Row],[Progress(Decimal)]]*10+Table1[[#This Row],[Time_Spent (hrs)]]</f>
        <v>6.4</v>
      </c>
      <c r="Q504" s="5" t="s">
        <v>34</v>
      </c>
      <c r="R504" s="5">
        <v>3</v>
      </c>
      <c r="S50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04" s="6">
        <v>45140</v>
      </c>
      <c r="U504" s="5" t="s">
        <v>36</v>
      </c>
      <c r="V504" s="5" t="s">
        <v>36</v>
      </c>
      <c r="W504" s="5" t="s">
        <v>36</v>
      </c>
      <c r="X504" s="5" t="s">
        <v>36</v>
      </c>
      <c r="Y504" s="5" t="s">
        <v>36</v>
      </c>
      <c r="Z504" s="5" t="s">
        <v>36</v>
      </c>
      <c r="AA504" s="8" t="s">
        <v>36</v>
      </c>
    </row>
    <row r="505" spans="1:27" x14ac:dyDescent="0.25">
      <c r="A505" s="4" t="s">
        <v>1352</v>
      </c>
      <c r="B505" s="5" t="s">
        <v>1353</v>
      </c>
      <c r="C505" s="5" t="s">
        <v>1354</v>
      </c>
      <c r="D505" s="5" t="s">
        <v>40</v>
      </c>
      <c r="E505" s="5" t="s">
        <v>41</v>
      </c>
      <c r="F505" s="5"/>
      <c r="G505" s="5" cm="1">
        <f t="array" ref="G505">IF(OR(Table1[[#This Row],[Age]]=0,ISBLANK(Table1[[#This Row],[Age]])),ROUND(AVERAGE(_xlfn._xlws.FILTER(F$2:F$1144,F$2:F$1144&lt;&gt;0)),0),Table1[[#This Row],[Age]])</f>
        <v>31</v>
      </c>
      <c r="H50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05" s="6">
        <v>45141</v>
      </c>
      <c r="J505" s="5" t="s">
        <v>78</v>
      </c>
      <c r="K505" s="5" t="s">
        <v>49</v>
      </c>
      <c r="L505" s="7">
        <v>0.74</v>
      </c>
      <c r="M505" s="5">
        <v>1.5</v>
      </c>
      <c r="N505" s="5" t="s">
        <v>44</v>
      </c>
      <c r="O505" s="5">
        <f>Table1[[#This Row],[Progress (%)]]/10*10</f>
        <v>0.74</v>
      </c>
      <c r="P505" s="5">
        <f>Table1[[#This Row],[Progress(Decimal)]]*10+Table1[[#This Row],[Time_Spent (hrs)]]</f>
        <v>8.9</v>
      </c>
      <c r="Q505" s="5" t="s">
        <v>34</v>
      </c>
      <c r="R505" s="5">
        <v>2</v>
      </c>
      <c r="S50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05" s="6">
        <v>45141</v>
      </c>
      <c r="U505" s="6">
        <v>45148</v>
      </c>
      <c r="V505" s="6">
        <v>45155</v>
      </c>
      <c r="W505" s="6">
        <v>45162</v>
      </c>
      <c r="X505" s="6">
        <v>45169</v>
      </c>
      <c r="Y505" s="5" t="s">
        <v>36</v>
      </c>
      <c r="Z505" s="5" t="s">
        <v>36</v>
      </c>
      <c r="AA505" s="8" t="s">
        <v>36</v>
      </c>
    </row>
    <row r="506" spans="1:27" x14ac:dyDescent="0.25">
      <c r="A506" s="4" t="s">
        <v>3054</v>
      </c>
      <c r="B506" s="5" t="s">
        <v>3055</v>
      </c>
      <c r="C506" s="5" t="s">
        <v>3056</v>
      </c>
      <c r="D506" s="5" t="s">
        <v>29</v>
      </c>
      <c r="E506" s="5" t="s">
        <v>41</v>
      </c>
      <c r="F506" s="5">
        <v>0</v>
      </c>
      <c r="G506" s="5" cm="1">
        <f t="array" ref="G506">IF(OR(Table1[[#This Row],[Age]]=0,ISBLANK(Table1[[#This Row],[Age]])),ROUND(AVERAGE(_xlfn._xlws.FILTER(F$2:F$1144,F$2:F$1144&lt;&gt;0)),0),Table1[[#This Row],[Age]])</f>
        <v>31</v>
      </c>
      <c r="H50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06" s="6">
        <v>45141</v>
      </c>
      <c r="J506" s="5" t="s">
        <v>242</v>
      </c>
      <c r="K506" s="5" t="s">
        <v>32</v>
      </c>
      <c r="L506" s="7">
        <v>0.84</v>
      </c>
      <c r="M506" s="5">
        <v>2</v>
      </c>
      <c r="N506" s="5" t="s">
        <v>44</v>
      </c>
      <c r="O506" s="5">
        <f>Table1[[#This Row],[Progress (%)]]/10*10</f>
        <v>0.83999999999999986</v>
      </c>
      <c r="P506" s="5">
        <f>Table1[[#This Row],[Progress(Decimal)]]*10+Table1[[#This Row],[Time_Spent (hrs)]]</f>
        <v>10.399999999999999</v>
      </c>
      <c r="Q506" s="5" t="s">
        <v>34</v>
      </c>
      <c r="R506" s="5">
        <v>0</v>
      </c>
      <c r="S50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06" s="6">
        <v>45141</v>
      </c>
      <c r="U506" s="5" t="s">
        <v>36</v>
      </c>
      <c r="V506" s="5" t="s">
        <v>36</v>
      </c>
      <c r="W506" s="5" t="s">
        <v>36</v>
      </c>
      <c r="X506" s="5" t="s">
        <v>36</v>
      </c>
      <c r="Y506" s="5" t="s">
        <v>36</v>
      </c>
      <c r="Z506" s="5" t="s">
        <v>36</v>
      </c>
      <c r="AA506" s="8" t="s">
        <v>36</v>
      </c>
    </row>
    <row r="507" spans="1:27" x14ac:dyDescent="0.25">
      <c r="A507" s="4" t="s">
        <v>2772</v>
      </c>
      <c r="B507" s="5" t="s">
        <v>2773</v>
      </c>
      <c r="C507" s="5" t="s">
        <v>2774</v>
      </c>
      <c r="D507" s="5" t="s">
        <v>29</v>
      </c>
      <c r="E507" s="5" t="s">
        <v>41</v>
      </c>
      <c r="F507" s="5">
        <v>0</v>
      </c>
      <c r="G507" s="5" cm="1">
        <f t="array" ref="G507">IF(OR(Table1[[#This Row],[Age]]=0,ISBLANK(Table1[[#This Row],[Age]])),ROUND(AVERAGE(_xlfn._xlws.FILTER(F$2:F$1144,F$2:F$1144&lt;&gt;0)),0),Table1[[#This Row],[Age]])</f>
        <v>31</v>
      </c>
      <c r="H50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07" s="6">
        <v>45142</v>
      </c>
      <c r="J507" s="5" t="s">
        <v>78</v>
      </c>
      <c r="K507" s="5" t="s">
        <v>49</v>
      </c>
      <c r="L507" s="7">
        <v>0.24</v>
      </c>
      <c r="M507" s="5">
        <v>2</v>
      </c>
      <c r="N507" s="5" t="s">
        <v>33</v>
      </c>
      <c r="O507" s="5">
        <f>Table1[[#This Row],[Progress (%)]]/10*10</f>
        <v>0.24</v>
      </c>
      <c r="P507" s="5">
        <f>Table1[[#This Row],[Progress(Decimal)]]*10+Table1[[#This Row],[Time_Spent (hrs)]]</f>
        <v>4.4000000000000004</v>
      </c>
      <c r="Q507" s="5" t="s">
        <v>60</v>
      </c>
      <c r="R507" s="5">
        <v>5</v>
      </c>
      <c r="S50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07" s="6">
        <v>45142</v>
      </c>
      <c r="U507" s="6">
        <v>45149</v>
      </c>
      <c r="V507" s="5" t="s">
        <v>36</v>
      </c>
      <c r="W507" s="5" t="s">
        <v>36</v>
      </c>
      <c r="X507" s="5" t="s">
        <v>36</v>
      </c>
      <c r="Y507" s="5" t="s">
        <v>36</v>
      </c>
      <c r="Z507" s="5" t="s">
        <v>36</v>
      </c>
      <c r="AA507" s="8" t="s">
        <v>36</v>
      </c>
    </row>
    <row r="508" spans="1:27" x14ac:dyDescent="0.25">
      <c r="A508" s="4" t="s">
        <v>3087</v>
      </c>
      <c r="B508" s="5" t="s">
        <v>3088</v>
      </c>
      <c r="C508" s="5" t="s">
        <v>3089</v>
      </c>
      <c r="D508" s="5" t="s">
        <v>40</v>
      </c>
      <c r="E508" s="5" t="s">
        <v>58</v>
      </c>
      <c r="F508" s="5"/>
      <c r="G508" s="5" cm="1">
        <f t="array" ref="G508">IF(OR(Table1[[#This Row],[Age]]=0,ISBLANK(Table1[[#This Row],[Age]])),ROUND(AVERAGE(_xlfn._xlws.FILTER(F$2:F$1144,F$2:F$1144&lt;&gt;0)),0),Table1[[#This Row],[Age]])</f>
        <v>31</v>
      </c>
      <c r="H50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08" s="6">
        <v>45142</v>
      </c>
      <c r="J508" s="5" t="s">
        <v>89</v>
      </c>
      <c r="K508" s="5" t="s">
        <v>43</v>
      </c>
      <c r="L508" s="7">
        <v>0.72</v>
      </c>
      <c r="M508" s="5">
        <v>1</v>
      </c>
      <c r="N508" s="5" t="s">
        <v>33</v>
      </c>
      <c r="O508" s="5">
        <f>Table1[[#This Row],[Progress (%)]]/10*10</f>
        <v>0.72</v>
      </c>
      <c r="P508" s="5">
        <f>Table1[[#This Row],[Progress(Decimal)]]*10+Table1[[#This Row],[Time_Spent (hrs)]]</f>
        <v>8.1999999999999993</v>
      </c>
      <c r="Q508" s="5" t="s">
        <v>34</v>
      </c>
      <c r="R508" s="5">
        <v>1</v>
      </c>
      <c r="S50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08" s="6">
        <v>45142</v>
      </c>
      <c r="U508" s="6">
        <v>45149</v>
      </c>
      <c r="V508" s="6">
        <v>45156</v>
      </c>
      <c r="W508" s="6">
        <v>45163</v>
      </c>
      <c r="X508" s="5" t="s">
        <v>36</v>
      </c>
      <c r="Y508" s="5" t="s">
        <v>36</v>
      </c>
      <c r="Z508" s="5" t="s">
        <v>36</v>
      </c>
      <c r="AA508" s="8" t="s">
        <v>36</v>
      </c>
    </row>
    <row r="509" spans="1:27" x14ac:dyDescent="0.25">
      <c r="A509" s="4" t="s">
        <v>1411</v>
      </c>
      <c r="B509" s="5" t="s">
        <v>1412</v>
      </c>
      <c r="C509" s="5" t="s">
        <v>1413</v>
      </c>
      <c r="D509" s="5" t="s">
        <v>40</v>
      </c>
      <c r="E509" s="5" t="s">
        <v>58</v>
      </c>
      <c r="F509" s="5">
        <v>0</v>
      </c>
      <c r="G509" s="5" cm="1">
        <f t="array" ref="G509">IF(OR(Table1[[#This Row],[Age]]=0,ISBLANK(Table1[[#This Row],[Age]])),ROUND(AVERAGE(_xlfn._xlws.FILTER(F$2:F$1144,F$2:F$1144&lt;&gt;0)),0),Table1[[#This Row],[Age]])</f>
        <v>31</v>
      </c>
      <c r="H50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09" s="6">
        <v>45143</v>
      </c>
      <c r="J509" s="5" t="s">
        <v>143</v>
      </c>
      <c r="K509" s="5" t="s">
        <v>125</v>
      </c>
      <c r="L509" s="7">
        <v>0.96</v>
      </c>
      <c r="M509" s="5">
        <v>1.5</v>
      </c>
      <c r="N509" s="5" t="s">
        <v>44</v>
      </c>
      <c r="O509" s="5">
        <f>Table1[[#This Row],[Progress (%)]]/10*10</f>
        <v>0.96</v>
      </c>
      <c r="P509" s="5">
        <f>Table1[[#This Row],[Progress(Decimal)]]*10+Table1[[#This Row],[Time_Spent (hrs)]]</f>
        <v>11.1</v>
      </c>
      <c r="Q509" s="5" t="s">
        <v>34</v>
      </c>
      <c r="R509" s="5">
        <v>4</v>
      </c>
      <c r="S50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09" s="6">
        <v>45143</v>
      </c>
      <c r="U509" s="6">
        <v>45150</v>
      </c>
      <c r="V509" s="5" t="s">
        <v>36</v>
      </c>
      <c r="W509" s="5" t="s">
        <v>36</v>
      </c>
      <c r="X509" s="5" t="s">
        <v>36</v>
      </c>
      <c r="Y509" s="5" t="s">
        <v>36</v>
      </c>
      <c r="Z509" s="5" t="s">
        <v>36</v>
      </c>
      <c r="AA509" s="8" t="s">
        <v>36</v>
      </c>
    </row>
    <row r="510" spans="1:27" x14ac:dyDescent="0.25">
      <c r="A510" s="4" t="s">
        <v>774</v>
      </c>
      <c r="B510" s="5" t="s">
        <v>775</v>
      </c>
      <c r="C510" s="5" t="s">
        <v>776</v>
      </c>
      <c r="D510" s="5" t="s">
        <v>40</v>
      </c>
      <c r="E510" s="5" t="s">
        <v>58</v>
      </c>
      <c r="F510" s="5">
        <v>41</v>
      </c>
      <c r="G510" s="5" cm="1">
        <f t="array" ref="G510">IF(OR(Table1[[#This Row],[Age]]=0,ISBLANK(Table1[[#This Row],[Age]])),ROUND(AVERAGE(_xlfn._xlws.FILTER(F$2:F$1144,F$2:F$1144&lt;&gt;0)),0),Table1[[#This Row],[Age]])</f>
        <v>41</v>
      </c>
      <c r="H51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510" s="6">
        <v>45145</v>
      </c>
      <c r="J510" s="5" t="s">
        <v>73</v>
      </c>
      <c r="K510" s="5" t="s">
        <v>43</v>
      </c>
      <c r="L510" s="7">
        <v>0.22</v>
      </c>
      <c r="M510" s="5">
        <v>1</v>
      </c>
      <c r="N510" s="5" t="s">
        <v>44</v>
      </c>
      <c r="O510" s="5">
        <f>Table1[[#This Row],[Progress (%)]]/10*10</f>
        <v>0.21999999999999997</v>
      </c>
      <c r="P510" s="5">
        <f>Table1[[#This Row],[Progress(Decimal)]]*10+Table1[[#This Row],[Time_Spent (hrs)]]</f>
        <v>3.1999999999999997</v>
      </c>
      <c r="Q510" s="5" t="s">
        <v>60</v>
      </c>
      <c r="R510" s="5">
        <v>4</v>
      </c>
      <c r="S51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10" s="6">
        <v>45145</v>
      </c>
      <c r="U510" s="6">
        <v>45152</v>
      </c>
      <c r="V510" s="6">
        <v>45159</v>
      </c>
      <c r="W510" s="6">
        <v>45166</v>
      </c>
      <c r="X510" s="5" t="s">
        <v>36</v>
      </c>
      <c r="Y510" s="5" t="s">
        <v>36</v>
      </c>
      <c r="Z510" s="5" t="s">
        <v>36</v>
      </c>
      <c r="AA510" s="8" t="s">
        <v>36</v>
      </c>
    </row>
    <row r="511" spans="1:27" x14ac:dyDescent="0.25">
      <c r="A511" s="4" t="s">
        <v>2682</v>
      </c>
      <c r="B511" s="5" t="s">
        <v>2683</v>
      </c>
      <c r="C511" s="5" t="s">
        <v>2684</v>
      </c>
      <c r="D511" s="5" t="s">
        <v>40</v>
      </c>
      <c r="E511" s="5" t="s">
        <v>41</v>
      </c>
      <c r="F511" s="5"/>
      <c r="G511" s="5" cm="1">
        <f t="array" ref="G511">IF(OR(Table1[[#This Row],[Age]]=0,ISBLANK(Table1[[#This Row],[Age]])),ROUND(AVERAGE(_xlfn._xlws.FILTER(F$2:F$1144,F$2:F$1144&lt;&gt;0)),0),Table1[[#This Row],[Age]])</f>
        <v>31</v>
      </c>
      <c r="H51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11" s="6">
        <v>45145</v>
      </c>
      <c r="J511" s="5" t="s">
        <v>54</v>
      </c>
      <c r="K511" s="5" t="s">
        <v>32</v>
      </c>
      <c r="L511" s="7">
        <v>0</v>
      </c>
      <c r="M511" s="5">
        <v>1.5</v>
      </c>
      <c r="N511" s="5" t="s">
        <v>33</v>
      </c>
      <c r="O511" s="5">
        <f>Table1[[#This Row],[Progress (%)]]/10*10</f>
        <v>0</v>
      </c>
      <c r="P511" s="5">
        <f>Table1[[#This Row],[Progress(Decimal)]]*10+Table1[[#This Row],[Time_Spent (hrs)]]</f>
        <v>1.5</v>
      </c>
      <c r="Q511" s="5" t="s">
        <v>60</v>
      </c>
      <c r="R511" s="5">
        <v>3</v>
      </c>
      <c r="S51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11" s="6">
        <v>45145</v>
      </c>
      <c r="U511" s="6">
        <v>45152</v>
      </c>
      <c r="V511" s="6">
        <v>45159</v>
      </c>
      <c r="W511" s="5" t="s">
        <v>36</v>
      </c>
      <c r="X511" s="5" t="s">
        <v>36</v>
      </c>
      <c r="Y511" s="5" t="s">
        <v>36</v>
      </c>
      <c r="Z511" s="5" t="s">
        <v>36</v>
      </c>
      <c r="AA511" s="8" t="s">
        <v>36</v>
      </c>
    </row>
    <row r="512" spans="1:27" x14ac:dyDescent="0.25">
      <c r="A512" s="4" t="s">
        <v>66</v>
      </c>
      <c r="B512" s="5" t="s">
        <v>67</v>
      </c>
      <c r="C512" s="5" t="s">
        <v>68</v>
      </c>
      <c r="D512" s="5" t="s">
        <v>40</v>
      </c>
      <c r="E512" s="5" t="s">
        <v>30</v>
      </c>
      <c r="F512" s="5"/>
      <c r="G512" s="5" cm="1">
        <f t="array" ref="G512">IF(OR(Table1[[#This Row],[Age]]=0,ISBLANK(Table1[[#This Row],[Age]])),ROUND(AVERAGE(_xlfn._xlws.FILTER(F$2:F$1144,F$2:F$1144&lt;&gt;0)),0),Table1[[#This Row],[Age]])</f>
        <v>31</v>
      </c>
      <c r="H51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12" s="6">
        <v>45146</v>
      </c>
      <c r="J512" s="5" t="s">
        <v>48</v>
      </c>
      <c r="K512" s="5" t="s">
        <v>49</v>
      </c>
      <c r="L512" s="7">
        <v>0.82</v>
      </c>
      <c r="M512" s="5">
        <v>2</v>
      </c>
      <c r="N512" s="5" t="s">
        <v>33</v>
      </c>
      <c r="O512" s="5">
        <f>Table1[[#This Row],[Progress (%)]]/10*10</f>
        <v>0.81999999999999984</v>
      </c>
      <c r="P512" s="5">
        <f>Table1[[#This Row],[Progress(Decimal)]]*10+Table1[[#This Row],[Time_Spent (hrs)]]</f>
        <v>10.199999999999999</v>
      </c>
      <c r="Q512" s="5" t="s">
        <v>34</v>
      </c>
      <c r="R512" s="5">
        <v>4</v>
      </c>
      <c r="S51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12" s="6">
        <v>45146</v>
      </c>
      <c r="U512" s="6">
        <v>45153</v>
      </c>
      <c r="V512" s="6">
        <v>45160</v>
      </c>
      <c r="W512" s="6">
        <v>45167</v>
      </c>
      <c r="X512" s="6">
        <v>45174</v>
      </c>
      <c r="Y512" s="6">
        <v>45181</v>
      </c>
      <c r="Z512" s="6">
        <v>45188</v>
      </c>
      <c r="AA512" s="8" t="s">
        <v>69</v>
      </c>
    </row>
    <row r="513" spans="1:27" x14ac:dyDescent="0.25">
      <c r="A513" s="4" t="s">
        <v>2351</v>
      </c>
      <c r="B513" s="5" t="s">
        <v>2352</v>
      </c>
      <c r="C513" s="5" t="s">
        <v>2353</v>
      </c>
      <c r="D513" s="5" t="s">
        <v>29</v>
      </c>
      <c r="E513" s="5" t="s">
        <v>58</v>
      </c>
      <c r="F513" s="5">
        <v>23</v>
      </c>
      <c r="G513" s="5" cm="1">
        <f t="array" ref="G513">IF(OR(Table1[[#This Row],[Age]]=0,ISBLANK(Table1[[#This Row],[Age]])),ROUND(AVERAGE(_xlfn._xlws.FILTER(F$2:F$1144,F$2:F$1144&lt;&gt;0)),0),Table1[[#This Row],[Age]])</f>
        <v>23</v>
      </c>
      <c r="H51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513" s="6">
        <v>45146</v>
      </c>
      <c r="J513" s="5" t="s">
        <v>78</v>
      </c>
      <c r="K513" s="5" t="s">
        <v>49</v>
      </c>
      <c r="L513" s="7">
        <v>0.25</v>
      </c>
      <c r="M513" s="5">
        <v>0.75</v>
      </c>
      <c r="N513" s="5" t="s">
        <v>44</v>
      </c>
      <c r="O513" s="5">
        <f>Table1[[#This Row],[Progress (%)]]/10*10</f>
        <v>0.25</v>
      </c>
      <c r="P513" s="5">
        <f>Table1[[#This Row],[Progress(Decimal)]]*10+Table1[[#This Row],[Time_Spent (hrs)]]</f>
        <v>3.25</v>
      </c>
      <c r="Q513" s="5" t="s">
        <v>60</v>
      </c>
      <c r="R513" s="5">
        <v>5</v>
      </c>
      <c r="S51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13" s="6">
        <v>45146</v>
      </c>
      <c r="U513" s="6">
        <v>45153</v>
      </c>
      <c r="V513" s="5" t="s">
        <v>36</v>
      </c>
      <c r="W513" s="5" t="s">
        <v>36</v>
      </c>
      <c r="X513" s="5" t="s">
        <v>36</v>
      </c>
      <c r="Y513" s="5" t="s">
        <v>36</v>
      </c>
      <c r="Z513" s="5" t="s">
        <v>36</v>
      </c>
      <c r="AA513" s="8" t="s">
        <v>36</v>
      </c>
    </row>
    <row r="514" spans="1:27" x14ac:dyDescent="0.25">
      <c r="A514" s="4" t="s">
        <v>2702</v>
      </c>
      <c r="B514" s="5" t="s">
        <v>2703</v>
      </c>
      <c r="C514" s="5" t="s">
        <v>2704</v>
      </c>
      <c r="D514" s="5" t="s">
        <v>40</v>
      </c>
      <c r="E514" s="5" t="s">
        <v>77</v>
      </c>
      <c r="F514" s="5">
        <v>31</v>
      </c>
      <c r="G514" s="5" cm="1">
        <f t="array" ref="G514">IF(OR(Table1[[#This Row],[Age]]=0,ISBLANK(Table1[[#This Row],[Age]])),ROUND(AVERAGE(_xlfn._xlws.FILTER(F$2:F$1144,F$2:F$1144&lt;&gt;0)),0),Table1[[#This Row],[Age]])</f>
        <v>31</v>
      </c>
      <c r="H51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514" s="6">
        <v>45146</v>
      </c>
      <c r="J514" s="5" t="s">
        <v>105</v>
      </c>
      <c r="K514" s="5" t="s">
        <v>65</v>
      </c>
      <c r="L514" s="7">
        <v>0.78</v>
      </c>
      <c r="M514" s="5">
        <v>1.5</v>
      </c>
      <c r="N514" s="5" t="s">
        <v>33</v>
      </c>
      <c r="O514" s="5">
        <f>Table1[[#This Row],[Progress (%)]]/10*10</f>
        <v>0.78</v>
      </c>
      <c r="P514" s="5">
        <f>Table1[[#This Row],[Progress(Decimal)]]*10+Table1[[#This Row],[Time_Spent (hrs)]]</f>
        <v>9.3000000000000007</v>
      </c>
      <c r="Q514" s="5" t="s">
        <v>34</v>
      </c>
      <c r="R514" s="5">
        <v>0</v>
      </c>
      <c r="S51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14" s="6">
        <v>45146</v>
      </c>
      <c r="U514" s="6">
        <v>45153</v>
      </c>
      <c r="V514" s="5" t="s">
        <v>36</v>
      </c>
      <c r="W514" s="5" t="s">
        <v>36</v>
      </c>
      <c r="X514" s="5" t="s">
        <v>36</v>
      </c>
      <c r="Y514" s="5" t="s">
        <v>36</v>
      </c>
      <c r="Z514" s="5" t="s">
        <v>36</v>
      </c>
      <c r="AA514" s="8" t="s">
        <v>36</v>
      </c>
    </row>
    <row r="515" spans="1:27" x14ac:dyDescent="0.25">
      <c r="A515" s="4" t="s">
        <v>1147</v>
      </c>
      <c r="B515" s="5" t="s">
        <v>1148</v>
      </c>
      <c r="C515" s="5" t="s">
        <v>1149</v>
      </c>
      <c r="D515" s="5" t="s">
        <v>29</v>
      </c>
      <c r="E515" s="5" t="s">
        <v>41</v>
      </c>
      <c r="F515" s="5">
        <v>0</v>
      </c>
      <c r="G515" s="5" cm="1">
        <f t="array" ref="G515">IF(OR(Table1[[#This Row],[Age]]=0,ISBLANK(Table1[[#This Row],[Age]])),ROUND(AVERAGE(_xlfn._xlws.FILTER(F$2:F$1144,F$2:F$1144&lt;&gt;0)),0),Table1[[#This Row],[Age]])</f>
        <v>31</v>
      </c>
      <c r="H51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15" s="6">
        <v>45150</v>
      </c>
      <c r="J515" s="5" t="s">
        <v>42</v>
      </c>
      <c r="K515" s="5" t="s">
        <v>43</v>
      </c>
      <c r="L515" s="7">
        <v>0.56999999999999995</v>
      </c>
      <c r="M515" s="5">
        <v>1.5</v>
      </c>
      <c r="N515" s="5" t="s">
        <v>33</v>
      </c>
      <c r="O515" s="5">
        <f>Table1[[#This Row],[Progress (%)]]/10*10</f>
        <v>0.56999999999999995</v>
      </c>
      <c r="P515" s="5">
        <f>Table1[[#This Row],[Progress(Decimal)]]*10+Table1[[#This Row],[Time_Spent (hrs)]]</f>
        <v>7.1999999999999993</v>
      </c>
      <c r="Q515" s="5" t="s">
        <v>34</v>
      </c>
      <c r="R515" s="5">
        <v>3</v>
      </c>
      <c r="S51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15" s="6">
        <v>45150</v>
      </c>
      <c r="U515" s="6">
        <v>45157</v>
      </c>
      <c r="V515" s="6">
        <v>45164</v>
      </c>
      <c r="W515" s="5" t="s">
        <v>36</v>
      </c>
      <c r="X515" s="5" t="s">
        <v>36</v>
      </c>
      <c r="Y515" s="5" t="s">
        <v>36</v>
      </c>
      <c r="Z515" s="5" t="s">
        <v>36</v>
      </c>
      <c r="AA515" s="8" t="s">
        <v>36</v>
      </c>
    </row>
    <row r="516" spans="1:27" x14ac:dyDescent="0.25">
      <c r="A516" s="4" t="s">
        <v>414</v>
      </c>
      <c r="B516" s="5" t="s">
        <v>415</v>
      </c>
      <c r="C516" s="5" t="s">
        <v>416</v>
      </c>
      <c r="D516" s="5" t="s">
        <v>29</v>
      </c>
      <c r="E516" s="5" t="s">
        <v>30</v>
      </c>
      <c r="F516" s="5">
        <v>0</v>
      </c>
      <c r="G516" s="5" cm="1">
        <f t="array" ref="G516">IF(OR(Table1[[#This Row],[Age]]=0,ISBLANK(Table1[[#This Row],[Age]])),ROUND(AVERAGE(_xlfn._xlws.FILTER(F$2:F$1144,F$2:F$1144&lt;&gt;0)),0),Table1[[#This Row],[Age]])</f>
        <v>31</v>
      </c>
      <c r="H51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16" s="6">
        <v>45153</v>
      </c>
      <c r="J516" s="5" t="s">
        <v>59</v>
      </c>
      <c r="K516" s="5" t="s">
        <v>49</v>
      </c>
      <c r="L516" s="7">
        <v>0.44</v>
      </c>
      <c r="M516" s="5">
        <v>1.5</v>
      </c>
      <c r="N516" s="5" t="s">
        <v>44</v>
      </c>
      <c r="O516" s="5">
        <f>Table1[[#This Row],[Progress (%)]]/10*10</f>
        <v>0.43999999999999995</v>
      </c>
      <c r="P516" s="5">
        <f>Table1[[#This Row],[Progress(Decimal)]]*10+Table1[[#This Row],[Time_Spent (hrs)]]</f>
        <v>5.8999999999999995</v>
      </c>
      <c r="Q516" s="5" t="s">
        <v>34</v>
      </c>
      <c r="R516" s="5">
        <v>4</v>
      </c>
      <c r="S51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16" s="6">
        <v>45153</v>
      </c>
      <c r="U516" s="6">
        <v>45160</v>
      </c>
      <c r="V516" s="6">
        <v>45167</v>
      </c>
      <c r="W516" s="6">
        <v>45174</v>
      </c>
      <c r="X516" s="6">
        <v>45181</v>
      </c>
      <c r="Y516" s="6">
        <v>45188</v>
      </c>
      <c r="Z516" s="6">
        <v>45195</v>
      </c>
      <c r="AA516" s="8" t="s">
        <v>36</v>
      </c>
    </row>
    <row r="517" spans="1:27" x14ac:dyDescent="0.25">
      <c r="A517" s="4" t="s">
        <v>481</v>
      </c>
      <c r="B517" s="5" t="s">
        <v>482</v>
      </c>
      <c r="C517" s="5" t="s">
        <v>483</v>
      </c>
      <c r="D517" s="5" t="s">
        <v>40</v>
      </c>
      <c r="E517" s="5" t="s">
        <v>58</v>
      </c>
      <c r="F517" s="5">
        <v>24</v>
      </c>
      <c r="G517" s="5" cm="1">
        <f t="array" ref="G517">IF(OR(Table1[[#This Row],[Age]]=0,ISBLANK(Table1[[#This Row],[Age]])),ROUND(AVERAGE(_xlfn._xlws.FILTER(F$2:F$1144,F$2:F$1144&lt;&gt;0)),0),Table1[[#This Row],[Age]])</f>
        <v>24</v>
      </c>
      <c r="H51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517" s="6">
        <v>45153</v>
      </c>
      <c r="J517" s="5" t="s">
        <v>64</v>
      </c>
      <c r="K517" s="5" t="s">
        <v>65</v>
      </c>
      <c r="L517" s="7">
        <v>0.91</v>
      </c>
      <c r="M517" s="5">
        <v>2</v>
      </c>
      <c r="N517" s="5" t="s">
        <v>44</v>
      </c>
      <c r="O517" s="5">
        <f>Table1[[#This Row],[Progress (%)]]/10*10</f>
        <v>0.90999999999999992</v>
      </c>
      <c r="P517" s="5">
        <f>Table1[[#This Row],[Progress(Decimal)]]*10+Table1[[#This Row],[Time_Spent (hrs)]]</f>
        <v>11.1</v>
      </c>
      <c r="Q517" s="5" t="s">
        <v>34</v>
      </c>
      <c r="R517" s="5">
        <v>1</v>
      </c>
      <c r="S51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17" s="6">
        <v>45153</v>
      </c>
      <c r="U517" s="6">
        <v>45160</v>
      </c>
      <c r="V517" s="6">
        <v>45167</v>
      </c>
      <c r="W517" s="5" t="s">
        <v>36</v>
      </c>
      <c r="X517" s="5" t="s">
        <v>36</v>
      </c>
      <c r="Y517" s="5" t="s">
        <v>36</v>
      </c>
      <c r="Z517" s="5" t="s">
        <v>36</v>
      </c>
      <c r="AA517" s="8" t="s">
        <v>36</v>
      </c>
    </row>
    <row r="518" spans="1:27" x14ac:dyDescent="0.25">
      <c r="A518" s="4" t="s">
        <v>661</v>
      </c>
      <c r="B518" s="5" t="s">
        <v>662</v>
      </c>
      <c r="C518" s="5" t="s">
        <v>663</v>
      </c>
      <c r="D518" s="5" t="s">
        <v>40</v>
      </c>
      <c r="E518" s="5" t="s">
        <v>77</v>
      </c>
      <c r="F518" s="5"/>
      <c r="G518" s="5" cm="1">
        <f t="array" ref="G518">IF(OR(Table1[[#This Row],[Age]]=0,ISBLANK(Table1[[#This Row],[Age]])),ROUND(AVERAGE(_xlfn._xlws.FILTER(F$2:F$1144,F$2:F$1144&lt;&gt;0)),0),Table1[[#This Row],[Age]])</f>
        <v>31</v>
      </c>
      <c r="H51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18" s="6">
        <v>45153</v>
      </c>
      <c r="J518" s="5" t="s">
        <v>105</v>
      </c>
      <c r="K518" s="5" t="s">
        <v>65</v>
      </c>
      <c r="L518" s="7">
        <v>0.47</v>
      </c>
      <c r="M518" s="5">
        <v>1</v>
      </c>
      <c r="N518" s="5" t="s">
        <v>33</v>
      </c>
      <c r="O518" s="5">
        <f>Table1[[#This Row],[Progress (%)]]/10*10</f>
        <v>0.47</v>
      </c>
      <c r="P518" s="5">
        <f>Table1[[#This Row],[Progress(Decimal)]]*10+Table1[[#This Row],[Time_Spent (hrs)]]</f>
        <v>5.6999999999999993</v>
      </c>
      <c r="Q518" s="5" t="s">
        <v>34</v>
      </c>
      <c r="R518" s="5">
        <v>4</v>
      </c>
      <c r="S51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18" s="6">
        <v>45153</v>
      </c>
      <c r="U518" s="6">
        <v>45160</v>
      </c>
      <c r="V518" s="6">
        <v>45167</v>
      </c>
      <c r="W518" s="6">
        <v>45174</v>
      </c>
      <c r="X518" s="6">
        <v>45181</v>
      </c>
      <c r="Y518" s="5" t="s">
        <v>36</v>
      </c>
      <c r="Z518" s="5" t="s">
        <v>36</v>
      </c>
      <c r="AA518" s="8" t="s">
        <v>36</v>
      </c>
    </row>
    <row r="519" spans="1:27" x14ac:dyDescent="0.25">
      <c r="A519" s="4" t="s">
        <v>2629</v>
      </c>
      <c r="B519" s="5" t="s">
        <v>2630</v>
      </c>
      <c r="C519" s="5" t="s">
        <v>2631</v>
      </c>
      <c r="D519" s="5" t="s">
        <v>40</v>
      </c>
      <c r="E519" s="5" t="s">
        <v>53</v>
      </c>
      <c r="F519" s="5"/>
      <c r="G519" s="5" cm="1">
        <f t="array" ref="G519">IF(OR(Table1[[#This Row],[Age]]=0,ISBLANK(Table1[[#This Row],[Age]])),ROUND(AVERAGE(_xlfn._xlws.FILTER(F$2:F$1144,F$2:F$1144&lt;&gt;0)),0),Table1[[#This Row],[Age]])</f>
        <v>31</v>
      </c>
      <c r="H51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19" s="6">
        <v>45153</v>
      </c>
      <c r="J519" s="5" t="s">
        <v>64</v>
      </c>
      <c r="K519" s="5" t="s">
        <v>65</v>
      </c>
      <c r="L519" s="7">
        <v>0.06</v>
      </c>
      <c r="M519" s="5">
        <v>2</v>
      </c>
      <c r="N519" s="5" t="s">
        <v>33</v>
      </c>
      <c r="O519" s="5">
        <f>Table1[[#This Row],[Progress (%)]]/10*10</f>
        <v>0.06</v>
      </c>
      <c r="P519" s="5">
        <f>Table1[[#This Row],[Progress(Decimal)]]*10+Table1[[#This Row],[Time_Spent (hrs)]]</f>
        <v>2.6</v>
      </c>
      <c r="Q519" s="5" t="s">
        <v>60</v>
      </c>
      <c r="R519" s="5">
        <v>3</v>
      </c>
      <c r="S51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19" s="6">
        <v>45153</v>
      </c>
      <c r="U519" s="6">
        <v>45160</v>
      </c>
      <c r="V519" s="6">
        <v>45167</v>
      </c>
      <c r="W519" s="6">
        <v>45174</v>
      </c>
      <c r="X519" s="6">
        <v>45181</v>
      </c>
      <c r="Y519" s="6">
        <v>45188</v>
      </c>
      <c r="Z519" s="6">
        <v>45195</v>
      </c>
      <c r="AA519" s="8" t="s">
        <v>2632</v>
      </c>
    </row>
    <row r="520" spans="1:27" x14ac:dyDescent="0.25">
      <c r="A520" s="4" t="s">
        <v>3462</v>
      </c>
      <c r="B520" s="5" t="s">
        <v>3463</v>
      </c>
      <c r="C520" s="5" t="s">
        <v>3464</v>
      </c>
      <c r="D520" s="5" t="s">
        <v>29</v>
      </c>
      <c r="E520" s="5" t="s">
        <v>88</v>
      </c>
      <c r="F520" s="5"/>
      <c r="G520" s="5" cm="1">
        <f t="array" ref="G520">IF(OR(Table1[[#This Row],[Age]]=0,ISBLANK(Table1[[#This Row],[Age]])),ROUND(AVERAGE(_xlfn._xlws.FILTER(F$2:F$1144,F$2:F$1144&lt;&gt;0)),0),Table1[[#This Row],[Age]])</f>
        <v>31</v>
      </c>
      <c r="H52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20" s="6">
        <v>45154</v>
      </c>
      <c r="J520" s="5" t="s">
        <v>59</v>
      </c>
      <c r="K520" s="5" t="s">
        <v>49</v>
      </c>
      <c r="L520" s="7">
        <v>0.3</v>
      </c>
      <c r="M520" s="5">
        <v>2</v>
      </c>
      <c r="N520" s="5" t="s">
        <v>33</v>
      </c>
      <c r="O520" s="5">
        <f>Table1[[#This Row],[Progress (%)]]/10*10</f>
        <v>0.3</v>
      </c>
      <c r="P520" s="5">
        <f>Table1[[#This Row],[Progress(Decimal)]]*10+Table1[[#This Row],[Time_Spent (hrs)]]</f>
        <v>5</v>
      </c>
      <c r="Q520" s="5" t="s">
        <v>60</v>
      </c>
      <c r="R520" s="5">
        <v>6</v>
      </c>
      <c r="S52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20" s="6">
        <v>45154</v>
      </c>
      <c r="U520" s="6">
        <v>45161</v>
      </c>
      <c r="V520" s="6">
        <v>45168</v>
      </c>
      <c r="W520" s="6">
        <v>45175</v>
      </c>
      <c r="X520" s="6">
        <v>45182</v>
      </c>
      <c r="Y520" s="6">
        <v>45189</v>
      </c>
      <c r="Z520" s="6">
        <v>45196</v>
      </c>
      <c r="AA520" s="8" t="s">
        <v>36</v>
      </c>
    </row>
    <row r="521" spans="1:27" x14ac:dyDescent="0.25">
      <c r="A521" s="4" t="s">
        <v>756</v>
      </c>
      <c r="B521" s="5" t="s">
        <v>757</v>
      </c>
      <c r="C521" s="5" t="s">
        <v>758</v>
      </c>
      <c r="D521" s="5" t="s">
        <v>29</v>
      </c>
      <c r="E521" s="5" t="s">
        <v>58</v>
      </c>
      <c r="F521" s="5">
        <v>21</v>
      </c>
      <c r="G521" s="5" cm="1">
        <f t="array" ref="G521">IF(OR(Table1[[#This Row],[Age]]=0,ISBLANK(Table1[[#This Row],[Age]])),ROUND(AVERAGE(_xlfn._xlws.FILTER(F$2:F$1144,F$2:F$1144&lt;&gt;0)),0),Table1[[#This Row],[Age]])</f>
        <v>21</v>
      </c>
      <c r="H52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521" s="6">
        <v>45155</v>
      </c>
      <c r="J521" s="5" t="s">
        <v>190</v>
      </c>
      <c r="K521" s="5" t="s">
        <v>125</v>
      </c>
      <c r="L521" s="7">
        <v>0.6</v>
      </c>
      <c r="M521" s="5">
        <v>1.5</v>
      </c>
      <c r="N521" s="5" t="s">
        <v>44</v>
      </c>
      <c r="O521" s="5">
        <f>Table1[[#This Row],[Progress (%)]]/10*10</f>
        <v>0.6</v>
      </c>
      <c r="P521" s="5">
        <f>Table1[[#This Row],[Progress(Decimal)]]*10+Table1[[#This Row],[Time_Spent (hrs)]]</f>
        <v>7.5</v>
      </c>
      <c r="Q521" s="5" t="s">
        <v>34</v>
      </c>
      <c r="R521" s="5">
        <v>5</v>
      </c>
      <c r="S52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21" s="6">
        <v>45155</v>
      </c>
      <c r="U521" s="6">
        <v>45162</v>
      </c>
      <c r="V521" s="6">
        <v>45169</v>
      </c>
      <c r="W521" s="6">
        <v>45176</v>
      </c>
      <c r="X521" s="6">
        <v>45183</v>
      </c>
      <c r="Y521" s="5" t="s">
        <v>36</v>
      </c>
      <c r="Z521" s="5" t="s">
        <v>36</v>
      </c>
      <c r="AA521" s="8" t="s">
        <v>36</v>
      </c>
    </row>
    <row r="522" spans="1:27" x14ac:dyDescent="0.25">
      <c r="A522" s="4" t="s">
        <v>1527</v>
      </c>
      <c r="B522" s="5" t="s">
        <v>1528</v>
      </c>
      <c r="C522" s="5" t="s">
        <v>1529</v>
      </c>
      <c r="D522" s="5" t="s">
        <v>29</v>
      </c>
      <c r="E522" s="5" t="s">
        <v>53</v>
      </c>
      <c r="F522" s="5">
        <v>39</v>
      </c>
      <c r="G522" s="5" cm="1">
        <f t="array" ref="G522">IF(OR(Table1[[#This Row],[Age]]=0,ISBLANK(Table1[[#This Row],[Age]])),ROUND(AVERAGE(_xlfn._xlws.FILTER(F$2:F$1144,F$2:F$1144&lt;&gt;0)),0),Table1[[#This Row],[Age]])</f>
        <v>39</v>
      </c>
      <c r="H52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522" s="6">
        <v>45155</v>
      </c>
      <c r="J522" s="5" t="s">
        <v>190</v>
      </c>
      <c r="K522" s="5" t="s">
        <v>125</v>
      </c>
      <c r="L522" s="7">
        <v>7.0000000000000007E-2</v>
      </c>
      <c r="M522" s="5">
        <v>1</v>
      </c>
      <c r="N522" s="5" t="s">
        <v>44</v>
      </c>
      <c r="O522" s="5">
        <f>Table1[[#This Row],[Progress (%)]]/10*10</f>
        <v>7.0000000000000007E-2</v>
      </c>
      <c r="P522" s="5">
        <f>Table1[[#This Row],[Progress(Decimal)]]*10+Table1[[#This Row],[Time_Spent (hrs)]]</f>
        <v>1.7000000000000002</v>
      </c>
      <c r="Q522" s="5" t="s">
        <v>60</v>
      </c>
      <c r="R522" s="5">
        <v>4</v>
      </c>
      <c r="S52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22" s="6">
        <v>45155</v>
      </c>
      <c r="U522" s="5" t="s">
        <v>36</v>
      </c>
      <c r="V522" s="5" t="s">
        <v>36</v>
      </c>
      <c r="W522" s="5" t="s">
        <v>36</v>
      </c>
      <c r="X522" s="5" t="s">
        <v>36</v>
      </c>
      <c r="Y522" s="5" t="s">
        <v>36</v>
      </c>
      <c r="Z522" s="5" t="s">
        <v>36</v>
      </c>
      <c r="AA522" s="8" t="s">
        <v>36</v>
      </c>
    </row>
    <row r="523" spans="1:27" x14ac:dyDescent="0.25">
      <c r="A523" s="4" t="s">
        <v>3296</v>
      </c>
      <c r="B523" s="5" t="s">
        <v>3297</v>
      </c>
      <c r="C523" s="5" t="s">
        <v>3298</v>
      </c>
      <c r="D523" s="5" t="s">
        <v>29</v>
      </c>
      <c r="E523" s="5" t="s">
        <v>58</v>
      </c>
      <c r="F523" s="5">
        <v>0</v>
      </c>
      <c r="G523" s="5" cm="1">
        <f t="array" ref="G523">IF(OR(Table1[[#This Row],[Age]]=0,ISBLANK(Table1[[#This Row],[Age]])),ROUND(AVERAGE(_xlfn._xlws.FILTER(F$2:F$1144,F$2:F$1144&lt;&gt;0)),0),Table1[[#This Row],[Age]])</f>
        <v>31</v>
      </c>
      <c r="H52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23" s="6">
        <v>45155</v>
      </c>
      <c r="J523" s="5" t="s">
        <v>242</v>
      </c>
      <c r="K523" s="5" t="s">
        <v>32</v>
      </c>
      <c r="L523" s="7">
        <v>0.31</v>
      </c>
      <c r="M523" s="5">
        <v>0.75</v>
      </c>
      <c r="N523" s="5" t="s">
        <v>44</v>
      </c>
      <c r="O523" s="5">
        <f>Table1[[#This Row],[Progress (%)]]/10*10</f>
        <v>0.31</v>
      </c>
      <c r="P523" s="5">
        <f>Table1[[#This Row],[Progress(Decimal)]]*10+Table1[[#This Row],[Time_Spent (hrs)]]</f>
        <v>3.85</v>
      </c>
      <c r="Q523" s="5" t="s">
        <v>60</v>
      </c>
      <c r="R523" s="5">
        <v>0</v>
      </c>
      <c r="S52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23" s="6">
        <v>45155</v>
      </c>
      <c r="U523" s="6">
        <v>45162</v>
      </c>
      <c r="V523" s="6">
        <v>45169</v>
      </c>
      <c r="W523" s="6">
        <v>45176</v>
      </c>
      <c r="X523" s="6">
        <v>45183</v>
      </c>
      <c r="Y523" s="5" t="s">
        <v>36</v>
      </c>
      <c r="Z523" s="5" t="s">
        <v>36</v>
      </c>
      <c r="AA523" s="8" t="s">
        <v>36</v>
      </c>
    </row>
    <row r="524" spans="1:27" x14ac:dyDescent="0.25">
      <c r="A524" s="4" t="s">
        <v>3342</v>
      </c>
      <c r="B524" s="5" t="s">
        <v>3343</v>
      </c>
      <c r="C524" s="5" t="s">
        <v>3344</v>
      </c>
      <c r="D524" s="5" t="s">
        <v>29</v>
      </c>
      <c r="E524" s="5" t="s">
        <v>53</v>
      </c>
      <c r="F524" s="5"/>
      <c r="G524" s="5" cm="1">
        <f t="array" ref="G524">IF(OR(Table1[[#This Row],[Age]]=0,ISBLANK(Table1[[#This Row],[Age]])),ROUND(AVERAGE(_xlfn._xlws.FILTER(F$2:F$1144,F$2:F$1144&lt;&gt;0)),0),Table1[[#This Row],[Age]])</f>
        <v>31</v>
      </c>
      <c r="H52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24" s="6">
        <v>45155</v>
      </c>
      <c r="J524" s="5" t="s">
        <v>42</v>
      </c>
      <c r="K524" s="5" t="s">
        <v>43</v>
      </c>
      <c r="L524" s="7">
        <v>0.88</v>
      </c>
      <c r="M524" s="5">
        <v>2</v>
      </c>
      <c r="N524" s="5" t="s">
        <v>44</v>
      </c>
      <c r="O524" s="5">
        <f>Table1[[#This Row],[Progress (%)]]/10*10</f>
        <v>0.87999999999999989</v>
      </c>
      <c r="P524" s="5">
        <f>Table1[[#This Row],[Progress(Decimal)]]*10+Table1[[#This Row],[Time_Spent (hrs)]]</f>
        <v>10.799999999999999</v>
      </c>
      <c r="Q524" s="5" t="s">
        <v>34</v>
      </c>
      <c r="R524" s="5">
        <v>4</v>
      </c>
      <c r="S52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24" s="6">
        <v>45155</v>
      </c>
      <c r="U524" s="6">
        <v>45162</v>
      </c>
      <c r="V524" s="6">
        <v>45169</v>
      </c>
      <c r="W524" s="5" t="s">
        <v>36</v>
      </c>
      <c r="X524" s="5" t="s">
        <v>36</v>
      </c>
      <c r="Y524" s="5" t="s">
        <v>36</v>
      </c>
      <c r="Z524" s="5" t="s">
        <v>36</v>
      </c>
      <c r="AA524" s="8" t="s">
        <v>36</v>
      </c>
    </row>
    <row r="525" spans="1:27" x14ac:dyDescent="0.25">
      <c r="A525" s="4" t="s">
        <v>529</v>
      </c>
      <c r="B525" s="5" t="s">
        <v>530</v>
      </c>
      <c r="C525" s="5" t="s">
        <v>531</v>
      </c>
      <c r="D525" s="5" t="s">
        <v>29</v>
      </c>
      <c r="E525" s="5" t="s">
        <v>77</v>
      </c>
      <c r="F525" s="5">
        <v>0</v>
      </c>
      <c r="G525" s="5" cm="1">
        <f t="array" ref="G525">IF(OR(Table1[[#This Row],[Age]]=0,ISBLANK(Table1[[#This Row],[Age]])),ROUND(AVERAGE(_xlfn._xlws.FILTER(F$2:F$1144,F$2:F$1144&lt;&gt;0)),0),Table1[[#This Row],[Age]])</f>
        <v>31</v>
      </c>
      <c r="H52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25" s="6">
        <v>45156</v>
      </c>
      <c r="J525" s="5" t="s">
        <v>105</v>
      </c>
      <c r="K525" s="5" t="s">
        <v>65</v>
      </c>
      <c r="L525" s="7">
        <v>0.28999999999999998</v>
      </c>
      <c r="M525" s="5">
        <v>0.75</v>
      </c>
      <c r="N525" s="5" t="s">
        <v>44</v>
      </c>
      <c r="O525" s="5">
        <f>Table1[[#This Row],[Progress (%)]]/10*10</f>
        <v>0.28999999999999998</v>
      </c>
      <c r="P525" s="5">
        <f>Table1[[#This Row],[Progress(Decimal)]]*10+Table1[[#This Row],[Time_Spent (hrs)]]</f>
        <v>3.65</v>
      </c>
      <c r="Q525" s="5" t="s">
        <v>60</v>
      </c>
      <c r="R525" s="5">
        <v>2</v>
      </c>
      <c r="S52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25" s="6">
        <v>45156</v>
      </c>
      <c r="U525" s="6">
        <v>45163</v>
      </c>
      <c r="V525" s="6">
        <v>45170</v>
      </c>
      <c r="W525" s="6">
        <v>45177</v>
      </c>
      <c r="X525" s="6">
        <v>45184</v>
      </c>
      <c r="Y525" s="6">
        <v>45191</v>
      </c>
      <c r="Z525" s="6">
        <v>45198</v>
      </c>
      <c r="AA525" s="8" t="s">
        <v>36</v>
      </c>
    </row>
    <row r="526" spans="1:27" x14ac:dyDescent="0.25">
      <c r="A526" s="4" t="s">
        <v>1204</v>
      </c>
      <c r="B526" s="5" t="s">
        <v>1205</v>
      </c>
      <c r="C526" s="5" t="s">
        <v>1206</v>
      </c>
      <c r="D526" s="5" t="s">
        <v>40</v>
      </c>
      <c r="E526" s="5" t="s">
        <v>53</v>
      </c>
      <c r="F526" s="5">
        <v>23</v>
      </c>
      <c r="G526" s="5" cm="1">
        <f t="array" ref="G526">IF(OR(Table1[[#This Row],[Age]]=0,ISBLANK(Table1[[#This Row],[Age]])),ROUND(AVERAGE(_xlfn._xlws.FILTER(F$2:F$1144,F$2:F$1144&lt;&gt;0)),0),Table1[[#This Row],[Age]])</f>
        <v>23</v>
      </c>
      <c r="H52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526" s="6">
        <v>45156</v>
      </c>
      <c r="J526" s="5" t="s">
        <v>73</v>
      </c>
      <c r="K526" s="5" t="s">
        <v>43</v>
      </c>
      <c r="L526" s="7">
        <v>0.02</v>
      </c>
      <c r="M526" s="5">
        <v>1</v>
      </c>
      <c r="N526" s="5" t="s">
        <v>33</v>
      </c>
      <c r="O526" s="5">
        <f>Table1[[#This Row],[Progress (%)]]/10*10</f>
        <v>0.02</v>
      </c>
      <c r="P526" s="5">
        <f>Table1[[#This Row],[Progress(Decimal)]]*10+Table1[[#This Row],[Time_Spent (hrs)]]</f>
        <v>1.2</v>
      </c>
      <c r="Q526" s="5" t="s">
        <v>60</v>
      </c>
      <c r="R526" s="5">
        <v>4</v>
      </c>
      <c r="S52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26" s="6">
        <v>45156</v>
      </c>
      <c r="U526" s="6">
        <v>45163</v>
      </c>
      <c r="V526" s="6">
        <v>45170</v>
      </c>
      <c r="W526" s="5" t="s">
        <v>36</v>
      </c>
      <c r="X526" s="5" t="s">
        <v>36</v>
      </c>
      <c r="Y526" s="5" t="s">
        <v>36</v>
      </c>
      <c r="Z526" s="5" t="s">
        <v>36</v>
      </c>
      <c r="AA526" s="8" t="s">
        <v>36</v>
      </c>
    </row>
    <row r="527" spans="1:27" x14ac:dyDescent="0.25">
      <c r="A527" s="4" t="s">
        <v>1355</v>
      </c>
      <c r="B527" s="5" t="s">
        <v>1356</v>
      </c>
      <c r="C527" s="5" t="s">
        <v>1357</v>
      </c>
      <c r="D527" s="5" t="s">
        <v>40</v>
      </c>
      <c r="E527" s="5" t="s">
        <v>58</v>
      </c>
      <c r="F527" s="5"/>
      <c r="G527" s="5" cm="1">
        <f t="array" ref="G527">IF(OR(Table1[[#This Row],[Age]]=0,ISBLANK(Table1[[#This Row],[Age]])),ROUND(AVERAGE(_xlfn._xlws.FILTER(F$2:F$1144,F$2:F$1144&lt;&gt;0)),0),Table1[[#This Row],[Age]])</f>
        <v>31</v>
      </c>
      <c r="H52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27" s="6">
        <v>45156</v>
      </c>
      <c r="J527" s="5" t="s">
        <v>242</v>
      </c>
      <c r="K527" s="5" t="s">
        <v>32</v>
      </c>
      <c r="L527" s="7">
        <v>0.35</v>
      </c>
      <c r="M527" s="5">
        <v>1.5</v>
      </c>
      <c r="N527" s="5" t="s">
        <v>33</v>
      </c>
      <c r="O527" s="5">
        <f>Table1[[#This Row],[Progress (%)]]/10*10</f>
        <v>0.35</v>
      </c>
      <c r="P527" s="5">
        <f>Table1[[#This Row],[Progress(Decimal)]]*10+Table1[[#This Row],[Time_Spent (hrs)]]</f>
        <v>5</v>
      </c>
      <c r="Q527" s="5" t="s">
        <v>60</v>
      </c>
      <c r="R527" s="5">
        <v>6</v>
      </c>
      <c r="S52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27" s="6">
        <v>45156</v>
      </c>
      <c r="U527" s="6">
        <v>45163</v>
      </c>
      <c r="V527" s="6">
        <v>45170</v>
      </c>
      <c r="W527" s="6">
        <v>45177</v>
      </c>
      <c r="X527" s="6">
        <v>45184</v>
      </c>
      <c r="Y527" s="5" t="s">
        <v>36</v>
      </c>
      <c r="Z527" s="5" t="s">
        <v>36</v>
      </c>
      <c r="AA527" s="8" t="s">
        <v>36</v>
      </c>
    </row>
    <row r="528" spans="1:27" x14ac:dyDescent="0.25">
      <c r="A528" s="4" t="s">
        <v>3048</v>
      </c>
      <c r="B528" s="5" t="s">
        <v>3049</v>
      </c>
      <c r="C528" s="5" t="s">
        <v>3050</v>
      </c>
      <c r="D528" s="5" t="s">
        <v>29</v>
      </c>
      <c r="E528" s="5" t="s">
        <v>58</v>
      </c>
      <c r="F528" s="5">
        <v>0</v>
      </c>
      <c r="G528" s="5" cm="1">
        <f t="array" ref="G528">IF(OR(Table1[[#This Row],[Age]]=0,ISBLANK(Table1[[#This Row],[Age]])),ROUND(AVERAGE(_xlfn._xlws.FILTER(F$2:F$1144,F$2:F$1144&lt;&gt;0)),0),Table1[[#This Row],[Age]])</f>
        <v>31</v>
      </c>
      <c r="H52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28" s="6">
        <v>45156</v>
      </c>
      <c r="J528" s="5" t="s">
        <v>89</v>
      </c>
      <c r="K528" s="5" t="s">
        <v>43</v>
      </c>
      <c r="L528" s="7">
        <v>0.87</v>
      </c>
      <c r="M528" s="5">
        <v>2</v>
      </c>
      <c r="N528" s="5" t="s">
        <v>44</v>
      </c>
      <c r="O528" s="5">
        <f>Table1[[#This Row],[Progress (%)]]/10*10</f>
        <v>0.86999999999999988</v>
      </c>
      <c r="P528" s="5">
        <f>Table1[[#This Row],[Progress(Decimal)]]*10+Table1[[#This Row],[Time_Spent (hrs)]]</f>
        <v>10.7</v>
      </c>
      <c r="Q528" s="5" t="s">
        <v>34</v>
      </c>
      <c r="R528" s="5">
        <v>2</v>
      </c>
      <c r="S52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28" s="6">
        <v>45156</v>
      </c>
      <c r="U528" s="6">
        <v>45163</v>
      </c>
      <c r="V528" s="6">
        <v>45170</v>
      </c>
      <c r="W528" s="6">
        <v>45177</v>
      </c>
      <c r="X528" s="6">
        <v>45184</v>
      </c>
      <c r="Y528" s="5" t="s">
        <v>36</v>
      </c>
      <c r="Z528" s="5" t="s">
        <v>36</v>
      </c>
      <c r="AA528" s="8" t="s">
        <v>36</v>
      </c>
    </row>
    <row r="529" spans="1:27" x14ac:dyDescent="0.25">
      <c r="A529" s="4" t="s">
        <v>2760</v>
      </c>
      <c r="B529" s="5" t="s">
        <v>2761</v>
      </c>
      <c r="C529" s="5" t="s">
        <v>2762</v>
      </c>
      <c r="D529" s="5" t="s">
        <v>29</v>
      </c>
      <c r="E529" s="5" t="s">
        <v>58</v>
      </c>
      <c r="F529" s="5"/>
      <c r="G529" s="5" cm="1">
        <f t="array" ref="G529">IF(OR(Table1[[#This Row],[Age]]=0,ISBLANK(Table1[[#This Row],[Age]])),ROUND(AVERAGE(_xlfn._xlws.FILTER(F$2:F$1144,F$2:F$1144&lt;&gt;0)),0),Table1[[#This Row],[Age]])</f>
        <v>31</v>
      </c>
      <c r="H52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29" s="6">
        <v>45157</v>
      </c>
      <c r="J529" s="5" t="s">
        <v>78</v>
      </c>
      <c r="K529" s="5" t="s">
        <v>49</v>
      </c>
      <c r="L529" s="7">
        <v>0.54</v>
      </c>
      <c r="M529" s="5">
        <v>1.5</v>
      </c>
      <c r="N529" s="5" t="s">
        <v>33</v>
      </c>
      <c r="O529" s="5">
        <f>Table1[[#This Row],[Progress (%)]]/10*10</f>
        <v>0.54</v>
      </c>
      <c r="P529" s="5">
        <f>Table1[[#This Row],[Progress(Decimal)]]*10+Table1[[#This Row],[Time_Spent (hrs)]]</f>
        <v>6.9</v>
      </c>
      <c r="Q529" s="5" t="s">
        <v>34</v>
      </c>
      <c r="R529" s="5">
        <v>5</v>
      </c>
      <c r="S52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29" s="6">
        <v>45157</v>
      </c>
      <c r="U529" s="6">
        <v>45164</v>
      </c>
      <c r="V529" s="6">
        <v>45171</v>
      </c>
      <c r="W529" s="6">
        <v>45178</v>
      </c>
      <c r="X529" s="6">
        <v>45185</v>
      </c>
      <c r="Y529" s="6">
        <v>45192</v>
      </c>
      <c r="Z529" s="5" t="s">
        <v>36</v>
      </c>
      <c r="AA529" s="8" t="s">
        <v>36</v>
      </c>
    </row>
    <row r="530" spans="1:27" x14ac:dyDescent="0.25">
      <c r="A530" s="4" t="s">
        <v>3004</v>
      </c>
      <c r="B530" s="5" t="s">
        <v>3005</v>
      </c>
      <c r="C530" s="5" t="s">
        <v>3006</v>
      </c>
      <c r="D530" s="5" t="s">
        <v>40</v>
      </c>
      <c r="E530" s="5" t="s">
        <v>88</v>
      </c>
      <c r="F530" s="5">
        <v>35</v>
      </c>
      <c r="G530" s="5" cm="1">
        <f t="array" ref="G530">IF(OR(Table1[[#This Row],[Age]]=0,ISBLANK(Table1[[#This Row],[Age]])),ROUND(AVERAGE(_xlfn._xlws.FILTER(F$2:F$1144,F$2:F$1144&lt;&gt;0)),0),Table1[[#This Row],[Age]])</f>
        <v>35</v>
      </c>
      <c r="H53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530" s="6">
        <v>45157</v>
      </c>
      <c r="J530" s="5" t="s">
        <v>54</v>
      </c>
      <c r="K530" s="5" t="s">
        <v>32</v>
      </c>
      <c r="L530" s="7">
        <v>0.1</v>
      </c>
      <c r="M530" s="5">
        <v>0.75</v>
      </c>
      <c r="N530" s="5" t="s">
        <v>44</v>
      </c>
      <c r="O530" s="5">
        <f>Table1[[#This Row],[Progress (%)]]/10*10</f>
        <v>0.1</v>
      </c>
      <c r="P530" s="5">
        <f>Table1[[#This Row],[Progress(Decimal)]]*10+Table1[[#This Row],[Time_Spent (hrs)]]</f>
        <v>1.75</v>
      </c>
      <c r="Q530" s="5" t="s">
        <v>60</v>
      </c>
      <c r="R530" s="5">
        <v>3</v>
      </c>
      <c r="S53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30" s="6">
        <v>45157</v>
      </c>
      <c r="U530" s="6">
        <v>45164</v>
      </c>
      <c r="V530" s="6">
        <v>45171</v>
      </c>
      <c r="W530" s="6">
        <v>45178</v>
      </c>
      <c r="X530" s="6">
        <v>45185</v>
      </c>
      <c r="Y530" s="5" t="s">
        <v>36</v>
      </c>
      <c r="Z530" s="5" t="s">
        <v>36</v>
      </c>
      <c r="AA530" s="8" t="s">
        <v>36</v>
      </c>
    </row>
    <row r="531" spans="1:27" x14ac:dyDescent="0.25">
      <c r="A531" s="4" t="s">
        <v>3333</v>
      </c>
      <c r="B531" s="5" t="s">
        <v>3334</v>
      </c>
      <c r="C531" s="5" t="s">
        <v>3335</v>
      </c>
      <c r="D531" s="5" t="s">
        <v>29</v>
      </c>
      <c r="E531" s="5" t="s">
        <v>58</v>
      </c>
      <c r="F531" s="5">
        <v>0</v>
      </c>
      <c r="G531" s="5" cm="1">
        <f t="array" ref="G531">IF(OR(Table1[[#This Row],[Age]]=0,ISBLANK(Table1[[#This Row],[Age]])),ROUND(AVERAGE(_xlfn._xlws.FILTER(F$2:F$1144,F$2:F$1144&lt;&gt;0)),0),Table1[[#This Row],[Age]])</f>
        <v>31</v>
      </c>
      <c r="H53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31" s="6">
        <v>45157</v>
      </c>
      <c r="J531" s="5" t="s">
        <v>133</v>
      </c>
      <c r="K531" s="5" t="s">
        <v>65</v>
      </c>
      <c r="L531" s="7">
        <v>0.47</v>
      </c>
      <c r="M531" s="5">
        <v>1</v>
      </c>
      <c r="N531" s="5" t="s">
        <v>44</v>
      </c>
      <c r="O531" s="5">
        <f>Table1[[#This Row],[Progress (%)]]/10*10</f>
        <v>0.47</v>
      </c>
      <c r="P531" s="5">
        <f>Table1[[#This Row],[Progress(Decimal)]]*10+Table1[[#This Row],[Time_Spent (hrs)]]</f>
        <v>5.6999999999999993</v>
      </c>
      <c r="Q531" s="5" t="s">
        <v>34</v>
      </c>
      <c r="R531" s="5">
        <v>4</v>
      </c>
      <c r="S53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31" s="6">
        <v>45157</v>
      </c>
      <c r="U531" s="6">
        <v>45164</v>
      </c>
      <c r="V531" s="6">
        <v>45171</v>
      </c>
      <c r="W531" s="6">
        <v>45178</v>
      </c>
      <c r="X531" s="5" t="s">
        <v>36</v>
      </c>
      <c r="Y531" s="5" t="s">
        <v>36</v>
      </c>
      <c r="Z531" s="5" t="s">
        <v>36</v>
      </c>
      <c r="AA531" s="8" t="s">
        <v>36</v>
      </c>
    </row>
    <row r="532" spans="1:27" x14ac:dyDescent="0.25">
      <c r="A532" s="4" t="s">
        <v>1207</v>
      </c>
      <c r="B532" s="5" t="s">
        <v>1208</v>
      </c>
      <c r="C532" s="5" t="s">
        <v>1209</v>
      </c>
      <c r="D532" s="5" t="s">
        <v>29</v>
      </c>
      <c r="E532" s="5" t="s">
        <v>77</v>
      </c>
      <c r="F532" s="5"/>
      <c r="G532" s="5" cm="1">
        <f t="array" ref="G532">IF(OR(Table1[[#This Row],[Age]]=0,ISBLANK(Table1[[#This Row],[Age]])),ROUND(AVERAGE(_xlfn._xlws.FILTER(F$2:F$1144,F$2:F$1144&lt;&gt;0)),0),Table1[[#This Row],[Age]])</f>
        <v>31</v>
      </c>
      <c r="H53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32" s="6">
        <v>45158</v>
      </c>
      <c r="J532" s="5" t="s">
        <v>73</v>
      </c>
      <c r="K532" s="5" t="s">
        <v>43</v>
      </c>
      <c r="L532" s="7">
        <v>0.01</v>
      </c>
      <c r="M532" s="5">
        <v>2</v>
      </c>
      <c r="N532" s="5" t="s">
        <v>33</v>
      </c>
      <c r="O532" s="5">
        <f>Table1[[#This Row],[Progress (%)]]/10*10</f>
        <v>0.01</v>
      </c>
      <c r="P532" s="5">
        <f>Table1[[#This Row],[Progress(Decimal)]]*10+Table1[[#This Row],[Time_Spent (hrs)]]</f>
        <v>2.1</v>
      </c>
      <c r="Q532" s="5" t="s">
        <v>60</v>
      </c>
      <c r="R532" s="5">
        <v>1</v>
      </c>
      <c r="S53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32" s="6">
        <v>45158</v>
      </c>
      <c r="U532" s="5" t="s">
        <v>36</v>
      </c>
      <c r="V532" s="5" t="s">
        <v>36</v>
      </c>
      <c r="W532" s="5" t="s">
        <v>36</v>
      </c>
      <c r="X532" s="5" t="s">
        <v>36</v>
      </c>
      <c r="Y532" s="5" t="s">
        <v>36</v>
      </c>
      <c r="Z532" s="5" t="s">
        <v>36</v>
      </c>
      <c r="AA532" s="8" t="s">
        <v>36</v>
      </c>
    </row>
    <row r="533" spans="1:27" x14ac:dyDescent="0.25">
      <c r="A533" s="4" t="s">
        <v>2832</v>
      </c>
      <c r="B533" s="5" t="s">
        <v>2833</v>
      </c>
      <c r="C533" s="5" t="s">
        <v>2834</v>
      </c>
      <c r="D533" s="5" t="s">
        <v>29</v>
      </c>
      <c r="E533" s="5" t="s">
        <v>53</v>
      </c>
      <c r="F533" s="5">
        <v>24</v>
      </c>
      <c r="G533" s="5" cm="1">
        <f t="array" ref="G533">IF(OR(Table1[[#This Row],[Age]]=0,ISBLANK(Table1[[#This Row],[Age]])),ROUND(AVERAGE(_xlfn._xlws.FILTER(F$2:F$1144,F$2:F$1144&lt;&gt;0)),0),Table1[[#This Row],[Age]])</f>
        <v>24</v>
      </c>
      <c r="H53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533" s="6">
        <v>45159</v>
      </c>
      <c r="J533" s="5" t="s">
        <v>124</v>
      </c>
      <c r="K533" s="5" t="s">
        <v>125</v>
      </c>
      <c r="L533" s="7">
        <v>0.48</v>
      </c>
      <c r="M533" s="5">
        <v>1.5</v>
      </c>
      <c r="N533" s="5" t="s">
        <v>44</v>
      </c>
      <c r="O533" s="5">
        <f>Table1[[#This Row],[Progress (%)]]/10*10</f>
        <v>0.48</v>
      </c>
      <c r="P533" s="5">
        <f>Table1[[#This Row],[Progress(Decimal)]]*10+Table1[[#This Row],[Time_Spent (hrs)]]</f>
        <v>6.3</v>
      </c>
      <c r="Q533" s="5" t="s">
        <v>34</v>
      </c>
      <c r="R533" s="5">
        <v>1</v>
      </c>
      <c r="S53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33" s="6">
        <v>45159</v>
      </c>
      <c r="U533" s="6">
        <v>45166</v>
      </c>
      <c r="V533" s="6">
        <v>45173</v>
      </c>
      <c r="W533" s="6">
        <v>45180</v>
      </c>
      <c r="X533" s="6">
        <v>45187</v>
      </c>
      <c r="Y533" s="6">
        <v>45194</v>
      </c>
      <c r="Z533" s="6">
        <v>45201</v>
      </c>
      <c r="AA533" s="8" t="s">
        <v>2835</v>
      </c>
    </row>
    <row r="534" spans="1:27" x14ac:dyDescent="0.25">
      <c r="A534" s="4" t="s">
        <v>2242</v>
      </c>
      <c r="B534" s="5" t="s">
        <v>2243</v>
      </c>
      <c r="C534" s="5" t="s">
        <v>2244</v>
      </c>
      <c r="D534" s="5" t="s">
        <v>29</v>
      </c>
      <c r="E534" s="5" t="s">
        <v>41</v>
      </c>
      <c r="F534" s="5">
        <v>30</v>
      </c>
      <c r="G534" s="5" cm="1">
        <f t="array" ref="G534">IF(OR(Table1[[#This Row],[Age]]=0,ISBLANK(Table1[[#This Row],[Age]])),ROUND(AVERAGE(_xlfn._xlws.FILTER(F$2:F$1144,F$2:F$1144&lt;&gt;0)),0),Table1[[#This Row],[Age]])</f>
        <v>30</v>
      </c>
      <c r="H53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534" s="6">
        <v>45162</v>
      </c>
      <c r="J534" s="5" t="s">
        <v>42</v>
      </c>
      <c r="K534" s="5" t="s">
        <v>43</v>
      </c>
      <c r="L534" s="7">
        <v>0.9</v>
      </c>
      <c r="M534" s="5">
        <v>0.75</v>
      </c>
      <c r="N534" s="5" t="s">
        <v>33</v>
      </c>
      <c r="O534" s="5">
        <f>Table1[[#This Row],[Progress (%)]]/10*10</f>
        <v>0.89999999999999991</v>
      </c>
      <c r="P534" s="5">
        <f>Table1[[#This Row],[Progress(Decimal)]]*10+Table1[[#This Row],[Time_Spent (hrs)]]</f>
        <v>9.75</v>
      </c>
      <c r="Q534" s="5" t="s">
        <v>34</v>
      </c>
      <c r="R534" s="5">
        <v>2</v>
      </c>
      <c r="S53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34" s="6">
        <v>45162</v>
      </c>
      <c r="U534" s="6">
        <v>45169</v>
      </c>
      <c r="V534" s="6">
        <v>45176</v>
      </c>
      <c r="W534" s="6">
        <v>45183</v>
      </c>
      <c r="X534" s="6">
        <v>45190</v>
      </c>
      <c r="Y534" s="5" t="s">
        <v>36</v>
      </c>
      <c r="Z534" s="5" t="s">
        <v>36</v>
      </c>
      <c r="AA534" s="8" t="s">
        <v>36</v>
      </c>
    </row>
    <row r="535" spans="1:27" x14ac:dyDescent="0.25">
      <c r="A535" s="4" t="s">
        <v>2998</v>
      </c>
      <c r="B535" s="5" t="s">
        <v>2999</v>
      </c>
      <c r="C535" s="5" t="s">
        <v>3000</v>
      </c>
      <c r="D535" s="5" t="s">
        <v>40</v>
      </c>
      <c r="E535" s="5" t="s">
        <v>41</v>
      </c>
      <c r="F535" s="5">
        <v>35</v>
      </c>
      <c r="G535" s="5" cm="1">
        <f t="array" ref="G535">IF(OR(Table1[[#This Row],[Age]]=0,ISBLANK(Table1[[#This Row],[Age]])),ROUND(AVERAGE(_xlfn._xlws.FILTER(F$2:F$1144,F$2:F$1144&lt;&gt;0)),0),Table1[[#This Row],[Age]])</f>
        <v>35</v>
      </c>
      <c r="H53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535" s="6">
        <v>45162</v>
      </c>
      <c r="J535" s="5" t="s">
        <v>64</v>
      </c>
      <c r="K535" s="5" t="s">
        <v>65</v>
      </c>
      <c r="L535" s="7">
        <v>0.14000000000000001</v>
      </c>
      <c r="M535" s="5">
        <v>1.5</v>
      </c>
      <c r="N535" s="5" t="s">
        <v>33</v>
      </c>
      <c r="O535" s="5">
        <f>Table1[[#This Row],[Progress (%)]]/10*10</f>
        <v>0.14000000000000001</v>
      </c>
      <c r="P535" s="5">
        <f>Table1[[#This Row],[Progress(Decimal)]]*10+Table1[[#This Row],[Time_Spent (hrs)]]</f>
        <v>2.9000000000000004</v>
      </c>
      <c r="Q535" s="5" t="s">
        <v>60</v>
      </c>
      <c r="R535" s="5">
        <v>2</v>
      </c>
      <c r="S53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35" s="6">
        <v>45162</v>
      </c>
      <c r="U535" s="6">
        <v>45169</v>
      </c>
      <c r="V535" s="6">
        <v>45176</v>
      </c>
      <c r="W535" s="5" t="s">
        <v>36</v>
      </c>
      <c r="X535" s="5" t="s">
        <v>36</v>
      </c>
      <c r="Y535" s="5" t="s">
        <v>36</v>
      </c>
      <c r="Z535" s="5" t="s">
        <v>36</v>
      </c>
      <c r="AA535" s="8" t="s">
        <v>36</v>
      </c>
    </row>
    <row r="536" spans="1:27" x14ac:dyDescent="0.25">
      <c r="A536" s="4" t="s">
        <v>643</v>
      </c>
      <c r="B536" s="5" t="s">
        <v>644</v>
      </c>
      <c r="C536" s="5" t="s">
        <v>645</v>
      </c>
      <c r="D536" s="5" t="s">
        <v>40</v>
      </c>
      <c r="E536" s="5" t="s">
        <v>58</v>
      </c>
      <c r="F536" s="5"/>
      <c r="G536" s="5" cm="1">
        <f t="array" ref="G536">IF(OR(Table1[[#This Row],[Age]]=0,ISBLANK(Table1[[#This Row],[Age]])),ROUND(AVERAGE(_xlfn._xlws.FILTER(F$2:F$1144,F$2:F$1144&lt;&gt;0)),0),Table1[[#This Row],[Age]])</f>
        <v>31</v>
      </c>
      <c r="H53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36" s="6">
        <v>45164</v>
      </c>
      <c r="J536" s="5" t="s">
        <v>133</v>
      </c>
      <c r="K536" s="5" t="s">
        <v>65</v>
      </c>
      <c r="L536" s="7">
        <v>0.97</v>
      </c>
      <c r="M536" s="5">
        <v>0.75</v>
      </c>
      <c r="N536" s="5" t="s">
        <v>33</v>
      </c>
      <c r="O536" s="5">
        <f>Table1[[#This Row],[Progress (%)]]/10*10</f>
        <v>0.97</v>
      </c>
      <c r="P536" s="5">
        <f>Table1[[#This Row],[Progress(Decimal)]]*10+Table1[[#This Row],[Time_Spent (hrs)]]</f>
        <v>10.45</v>
      </c>
      <c r="Q536" s="5" t="s">
        <v>34</v>
      </c>
      <c r="R536" s="5">
        <v>2</v>
      </c>
      <c r="S53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36" s="6">
        <v>45164</v>
      </c>
      <c r="U536" s="6">
        <v>45171</v>
      </c>
      <c r="V536" s="5" t="s">
        <v>36</v>
      </c>
      <c r="W536" s="5" t="s">
        <v>36</v>
      </c>
      <c r="X536" s="5" t="s">
        <v>36</v>
      </c>
      <c r="Y536" s="5" t="s">
        <v>36</v>
      </c>
      <c r="Z536" s="5" t="s">
        <v>36</v>
      </c>
      <c r="AA536" s="8" t="s">
        <v>36</v>
      </c>
    </row>
    <row r="537" spans="1:27" x14ac:dyDescent="0.25">
      <c r="A537" s="4" t="s">
        <v>1540</v>
      </c>
      <c r="B537" s="5" t="s">
        <v>1541</v>
      </c>
      <c r="C537" s="5" t="s">
        <v>1542</v>
      </c>
      <c r="D537" s="5" t="s">
        <v>40</v>
      </c>
      <c r="E537" s="5" t="s">
        <v>77</v>
      </c>
      <c r="F537" s="5"/>
      <c r="G537" s="5" cm="1">
        <f t="array" ref="G537">IF(OR(Table1[[#This Row],[Age]]=0,ISBLANK(Table1[[#This Row],[Age]])),ROUND(AVERAGE(_xlfn._xlws.FILTER(F$2:F$1144,F$2:F$1144&lt;&gt;0)),0),Table1[[#This Row],[Age]])</f>
        <v>31</v>
      </c>
      <c r="H53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37" s="6">
        <v>45164</v>
      </c>
      <c r="J537" s="5" t="s">
        <v>242</v>
      </c>
      <c r="K537" s="5" t="s">
        <v>32</v>
      </c>
      <c r="L537" s="7">
        <v>0.17</v>
      </c>
      <c r="M537" s="5">
        <v>2</v>
      </c>
      <c r="N537" s="5" t="s">
        <v>44</v>
      </c>
      <c r="O537" s="5">
        <f>Table1[[#This Row],[Progress (%)]]/10*10</f>
        <v>0.17</v>
      </c>
      <c r="P537" s="5">
        <f>Table1[[#This Row],[Progress(Decimal)]]*10+Table1[[#This Row],[Time_Spent (hrs)]]</f>
        <v>3.7</v>
      </c>
      <c r="Q537" s="5" t="s">
        <v>60</v>
      </c>
      <c r="R537" s="5">
        <v>4</v>
      </c>
      <c r="S537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37" s="6">
        <v>45164</v>
      </c>
      <c r="U537" s="6">
        <v>45171</v>
      </c>
      <c r="V537" s="5" t="s">
        <v>36</v>
      </c>
      <c r="W537" s="5" t="s">
        <v>36</v>
      </c>
      <c r="X537" s="5" t="s">
        <v>36</v>
      </c>
      <c r="Y537" s="5" t="s">
        <v>36</v>
      </c>
      <c r="Z537" s="5" t="s">
        <v>36</v>
      </c>
      <c r="AA537" s="8" t="s">
        <v>36</v>
      </c>
    </row>
    <row r="538" spans="1:27" x14ac:dyDescent="0.25">
      <c r="A538" s="4" t="s">
        <v>2851</v>
      </c>
      <c r="B538" s="5" t="s">
        <v>2852</v>
      </c>
      <c r="C538" s="5" t="s">
        <v>2853</v>
      </c>
      <c r="D538" s="5" t="s">
        <v>40</v>
      </c>
      <c r="E538" s="5" t="s">
        <v>58</v>
      </c>
      <c r="F538" s="5">
        <v>21</v>
      </c>
      <c r="G538" s="5" cm="1">
        <f t="array" ref="G538">IF(OR(Table1[[#This Row],[Age]]=0,ISBLANK(Table1[[#This Row],[Age]])),ROUND(AVERAGE(_xlfn._xlws.FILTER(F$2:F$1144,F$2:F$1144&lt;&gt;0)),0),Table1[[#This Row],[Age]])</f>
        <v>21</v>
      </c>
      <c r="H53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538" s="6">
        <v>45166</v>
      </c>
      <c r="J538" s="5" t="s">
        <v>105</v>
      </c>
      <c r="K538" s="5" t="s">
        <v>65</v>
      </c>
      <c r="L538" s="7">
        <v>0.68</v>
      </c>
      <c r="M538" s="5">
        <v>1</v>
      </c>
      <c r="N538" s="5" t="s">
        <v>44</v>
      </c>
      <c r="O538" s="5">
        <f>Table1[[#This Row],[Progress (%)]]/10*10</f>
        <v>0.68</v>
      </c>
      <c r="P538" s="5">
        <f>Table1[[#This Row],[Progress(Decimal)]]*10+Table1[[#This Row],[Time_Spent (hrs)]]</f>
        <v>7.8000000000000007</v>
      </c>
      <c r="Q538" s="5" t="s">
        <v>34</v>
      </c>
      <c r="R538" s="5">
        <v>2</v>
      </c>
      <c r="S53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38" s="6">
        <v>45166</v>
      </c>
      <c r="U538" s="6">
        <v>45173</v>
      </c>
      <c r="V538" s="6">
        <v>45180</v>
      </c>
      <c r="W538" s="6">
        <v>45187</v>
      </c>
      <c r="X538" s="6">
        <v>45194</v>
      </c>
      <c r="Y538" s="5" t="s">
        <v>36</v>
      </c>
      <c r="Z538" s="5" t="s">
        <v>36</v>
      </c>
      <c r="AA538" s="8" t="s">
        <v>36</v>
      </c>
    </row>
    <row r="539" spans="1:27" x14ac:dyDescent="0.25">
      <c r="A539" s="4" t="s">
        <v>3010</v>
      </c>
      <c r="B539" s="5" t="s">
        <v>3011</v>
      </c>
      <c r="C539" s="5" t="s">
        <v>3012</v>
      </c>
      <c r="D539" s="5" t="s">
        <v>40</v>
      </c>
      <c r="E539" s="5" t="s">
        <v>30</v>
      </c>
      <c r="F539" s="5"/>
      <c r="G539" s="5" cm="1">
        <f t="array" ref="G539">IF(OR(Table1[[#This Row],[Age]]=0,ISBLANK(Table1[[#This Row],[Age]])),ROUND(AVERAGE(_xlfn._xlws.FILTER(F$2:F$1144,F$2:F$1144&lt;&gt;0)),0),Table1[[#This Row],[Age]])</f>
        <v>31</v>
      </c>
      <c r="H53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39" s="6">
        <v>45166</v>
      </c>
      <c r="J539" s="5" t="s">
        <v>64</v>
      </c>
      <c r="K539" s="5" t="s">
        <v>65</v>
      </c>
      <c r="L539" s="7">
        <v>0.72</v>
      </c>
      <c r="M539" s="5">
        <v>0.75</v>
      </c>
      <c r="N539" s="5" t="s">
        <v>44</v>
      </c>
      <c r="O539" s="5">
        <f>Table1[[#This Row],[Progress (%)]]/10*10</f>
        <v>0.72</v>
      </c>
      <c r="P539" s="5">
        <f>Table1[[#This Row],[Progress(Decimal)]]*10+Table1[[#This Row],[Time_Spent (hrs)]]</f>
        <v>7.9499999999999993</v>
      </c>
      <c r="Q539" s="5" t="s">
        <v>34</v>
      </c>
      <c r="R539" s="5">
        <v>2</v>
      </c>
      <c r="S53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39" s="6">
        <v>45166</v>
      </c>
      <c r="U539" s="6">
        <v>45173</v>
      </c>
      <c r="V539" s="6">
        <v>45180</v>
      </c>
      <c r="W539" s="6">
        <v>45187</v>
      </c>
      <c r="X539" s="6">
        <v>45194</v>
      </c>
      <c r="Y539" s="6">
        <v>45201</v>
      </c>
      <c r="Z539" s="6">
        <v>45208</v>
      </c>
      <c r="AA539" s="8" t="s">
        <v>36</v>
      </c>
    </row>
    <row r="540" spans="1:27" x14ac:dyDescent="0.25">
      <c r="A540" s="4" t="s">
        <v>3093</v>
      </c>
      <c r="B540" s="5" t="s">
        <v>3094</v>
      </c>
      <c r="C540" s="5" t="s">
        <v>3095</v>
      </c>
      <c r="D540" s="5" t="s">
        <v>40</v>
      </c>
      <c r="E540" s="5" t="s">
        <v>41</v>
      </c>
      <c r="F540" s="5">
        <v>35</v>
      </c>
      <c r="G540" s="5" cm="1">
        <f t="array" ref="G540">IF(OR(Table1[[#This Row],[Age]]=0,ISBLANK(Table1[[#This Row],[Age]])),ROUND(AVERAGE(_xlfn._xlws.FILTER(F$2:F$1144,F$2:F$1144&lt;&gt;0)),0),Table1[[#This Row],[Age]])</f>
        <v>35</v>
      </c>
      <c r="H54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540" s="6">
        <v>45166</v>
      </c>
      <c r="J540" s="5" t="s">
        <v>42</v>
      </c>
      <c r="K540" s="5" t="s">
        <v>43</v>
      </c>
      <c r="L540" s="7">
        <v>0.7</v>
      </c>
      <c r="M540" s="5">
        <v>0.75</v>
      </c>
      <c r="N540" s="5" t="s">
        <v>33</v>
      </c>
      <c r="O540" s="5">
        <f>Table1[[#This Row],[Progress (%)]]/10*10</f>
        <v>0.7</v>
      </c>
      <c r="P540" s="5">
        <f>Table1[[#This Row],[Progress(Decimal)]]*10+Table1[[#This Row],[Time_Spent (hrs)]]</f>
        <v>7.75</v>
      </c>
      <c r="Q540" s="5" t="s">
        <v>34</v>
      </c>
      <c r="R540" s="5">
        <v>3</v>
      </c>
      <c r="S54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40" s="6">
        <v>45166</v>
      </c>
      <c r="U540" s="6">
        <v>45173</v>
      </c>
      <c r="V540" s="6">
        <v>45180</v>
      </c>
      <c r="W540" s="6">
        <v>45187</v>
      </c>
      <c r="X540" s="6">
        <v>45194</v>
      </c>
      <c r="Y540" s="5" t="s">
        <v>36</v>
      </c>
      <c r="Z540" s="5" t="s">
        <v>36</v>
      </c>
      <c r="AA540" s="8" t="s">
        <v>36</v>
      </c>
    </row>
    <row r="541" spans="1:27" x14ac:dyDescent="0.25">
      <c r="A541" s="4" t="s">
        <v>2230</v>
      </c>
      <c r="B541" s="5" t="s">
        <v>2231</v>
      </c>
      <c r="C541" s="5" t="s">
        <v>2232</v>
      </c>
      <c r="D541" s="5" t="s">
        <v>40</v>
      </c>
      <c r="E541" s="5" t="s">
        <v>58</v>
      </c>
      <c r="F541" s="5">
        <v>0</v>
      </c>
      <c r="G541" s="5" cm="1">
        <f t="array" ref="G541">IF(OR(Table1[[#This Row],[Age]]=0,ISBLANK(Table1[[#This Row],[Age]])),ROUND(AVERAGE(_xlfn._xlws.FILTER(F$2:F$1144,F$2:F$1144&lt;&gt;0)),0),Table1[[#This Row],[Age]])</f>
        <v>31</v>
      </c>
      <c r="H54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41" s="6">
        <v>45168</v>
      </c>
      <c r="J541" s="5" t="s">
        <v>59</v>
      </c>
      <c r="K541" s="5" t="s">
        <v>49</v>
      </c>
      <c r="L541" s="7">
        <v>0.7</v>
      </c>
      <c r="M541" s="5">
        <v>2</v>
      </c>
      <c r="N541" s="5" t="s">
        <v>33</v>
      </c>
      <c r="O541" s="5">
        <f>Table1[[#This Row],[Progress (%)]]/10*10</f>
        <v>0.7</v>
      </c>
      <c r="P541" s="5">
        <f>Table1[[#This Row],[Progress(Decimal)]]*10+Table1[[#This Row],[Time_Spent (hrs)]]</f>
        <v>9</v>
      </c>
      <c r="Q541" s="5" t="s">
        <v>34</v>
      </c>
      <c r="R541" s="5">
        <v>4</v>
      </c>
      <c r="S54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41" s="6">
        <v>45168</v>
      </c>
      <c r="U541" s="6">
        <v>45175</v>
      </c>
      <c r="V541" s="6">
        <v>45182</v>
      </c>
      <c r="W541" s="5" t="s">
        <v>36</v>
      </c>
      <c r="X541" s="5" t="s">
        <v>36</v>
      </c>
      <c r="Y541" s="5" t="s">
        <v>36</v>
      </c>
      <c r="Z541" s="5" t="s">
        <v>36</v>
      </c>
      <c r="AA541" s="8" t="s">
        <v>36</v>
      </c>
    </row>
    <row r="542" spans="1:27" x14ac:dyDescent="0.25">
      <c r="A542" s="4" t="s">
        <v>3120</v>
      </c>
      <c r="B542" s="5" t="s">
        <v>3121</v>
      </c>
      <c r="C542" s="5" t="s">
        <v>3122</v>
      </c>
      <c r="D542" s="5" t="s">
        <v>40</v>
      </c>
      <c r="E542" s="5" t="s">
        <v>77</v>
      </c>
      <c r="F542" s="5">
        <v>43</v>
      </c>
      <c r="G542" s="5" cm="1">
        <f t="array" ref="G542">IF(OR(Table1[[#This Row],[Age]]=0,ISBLANK(Table1[[#This Row],[Age]])),ROUND(AVERAGE(_xlfn._xlws.FILTER(F$2:F$1144,F$2:F$1144&lt;&gt;0)),0),Table1[[#This Row],[Age]])</f>
        <v>43</v>
      </c>
      <c r="H54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542" s="6">
        <v>45169</v>
      </c>
      <c r="J542" s="5" t="s">
        <v>133</v>
      </c>
      <c r="K542" s="5" t="s">
        <v>65</v>
      </c>
      <c r="L542" s="7">
        <v>0.97</v>
      </c>
      <c r="M542" s="5">
        <v>2</v>
      </c>
      <c r="N542" s="5" t="s">
        <v>44</v>
      </c>
      <c r="O542" s="5">
        <f>Table1[[#This Row],[Progress (%)]]/10*10</f>
        <v>0.97</v>
      </c>
      <c r="P542" s="5">
        <f>Table1[[#This Row],[Progress(Decimal)]]*10+Table1[[#This Row],[Time_Spent (hrs)]]</f>
        <v>11.7</v>
      </c>
      <c r="Q542" s="5" t="s">
        <v>34</v>
      </c>
      <c r="R542" s="5">
        <v>5</v>
      </c>
      <c r="S54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42" s="6">
        <v>45169</v>
      </c>
      <c r="U542" s="6">
        <v>45176</v>
      </c>
      <c r="V542" s="6">
        <v>45183</v>
      </c>
      <c r="W542" s="5" t="s">
        <v>36</v>
      </c>
      <c r="X542" s="5" t="s">
        <v>36</v>
      </c>
      <c r="Y542" s="5" t="s">
        <v>36</v>
      </c>
      <c r="Z542" s="5" t="s">
        <v>36</v>
      </c>
      <c r="AA542" s="8" t="s">
        <v>36</v>
      </c>
    </row>
    <row r="543" spans="1:27" x14ac:dyDescent="0.25">
      <c r="A543" s="4" t="s">
        <v>256</v>
      </c>
      <c r="B543" s="5" t="s">
        <v>257</v>
      </c>
      <c r="C543" s="5" t="s">
        <v>258</v>
      </c>
      <c r="D543" s="5" t="s">
        <v>29</v>
      </c>
      <c r="E543" s="5" t="s">
        <v>58</v>
      </c>
      <c r="F543" s="5">
        <v>0</v>
      </c>
      <c r="G543" s="5" cm="1">
        <f t="array" ref="G543">IF(OR(Table1[[#This Row],[Age]]=0,ISBLANK(Table1[[#This Row],[Age]])),ROUND(AVERAGE(_xlfn._xlws.FILTER(F$2:F$1144,F$2:F$1144&lt;&gt;0)),0),Table1[[#This Row],[Age]])</f>
        <v>31</v>
      </c>
      <c r="H54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43" s="6">
        <v>45170</v>
      </c>
      <c r="J543" s="5" t="s">
        <v>64</v>
      </c>
      <c r="K543" s="5" t="s">
        <v>65</v>
      </c>
      <c r="L543" s="7">
        <v>0.38</v>
      </c>
      <c r="M543" s="5">
        <v>1.5</v>
      </c>
      <c r="N543" s="5" t="s">
        <v>44</v>
      </c>
      <c r="O543" s="5">
        <f>Table1[[#This Row],[Progress (%)]]/10*10</f>
        <v>0.38</v>
      </c>
      <c r="P543" s="5">
        <f>Table1[[#This Row],[Progress(Decimal)]]*10+Table1[[#This Row],[Time_Spent (hrs)]]</f>
        <v>5.3</v>
      </c>
      <c r="Q543" s="5" t="s">
        <v>34</v>
      </c>
      <c r="R543" s="5">
        <v>6</v>
      </c>
      <c r="S54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43" s="6">
        <v>45170</v>
      </c>
      <c r="U543" s="6">
        <v>45177</v>
      </c>
      <c r="V543" s="6">
        <v>45184</v>
      </c>
      <c r="W543" s="6">
        <v>45191</v>
      </c>
      <c r="X543" s="6">
        <v>45198</v>
      </c>
      <c r="Y543" s="5" t="s">
        <v>36</v>
      </c>
      <c r="Z543" s="5" t="s">
        <v>36</v>
      </c>
      <c r="AA543" s="8" t="s">
        <v>36</v>
      </c>
    </row>
    <row r="544" spans="1:27" x14ac:dyDescent="0.25">
      <c r="A544" s="4" t="s">
        <v>2113</v>
      </c>
      <c r="B544" s="5" t="s">
        <v>2114</v>
      </c>
      <c r="C544" s="5" t="s">
        <v>2115</v>
      </c>
      <c r="D544" s="5" t="s">
        <v>40</v>
      </c>
      <c r="E544" s="5" t="s">
        <v>58</v>
      </c>
      <c r="F544" s="5">
        <v>0</v>
      </c>
      <c r="G544" s="5" cm="1">
        <f t="array" ref="G544">IF(OR(Table1[[#This Row],[Age]]=0,ISBLANK(Table1[[#This Row],[Age]])),ROUND(AVERAGE(_xlfn._xlws.FILTER(F$2:F$1144,F$2:F$1144&lt;&gt;0)),0),Table1[[#This Row],[Age]])</f>
        <v>31</v>
      </c>
      <c r="H54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44" s="6">
        <v>45171</v>
      </c>
      <c r="J544" s="5" t="s">
        <v>54</v>
      </c>
      <c r="K544" s="5" t="s">
        <v>32</v>
      </c>
      <c r="L544" s="7">
        <v>0.44</v>
      </c>
      <c r="M544" s="5">
        <v>1</v>
      </c>
      <c r="N544" s="5" t="s">
        <v>44</v>
      </c>
      <c r="O544" s="5">
        <f>Table1[[#This Row],[Progress (%)]]/10*10</f>
        <v>0.43999999999999995</v>
      </c>
      <c r="P544" s="5">
        <f>Table1[[#This Row],[Progress(Decimal)]]*10+Table1[[#This Row],[Time_Spent (hrs)]]</f>
        <v>5.3999999999999995</v>
      </c>
      <c r="Q544" s="5" t="s">
        <v>34</v>
      </c>
      <c r="R544" s="5">
        <v>2</v>
      </c>
      <c r="S54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44" s="6">
        <v>45171</v>
      </c>
      <c r="U544" s="6">
        <v>45178</v>
      </c>
      <c r="V544" s="6">
        <v>45185</v>
      </c>
      <c r="W544" s="6">
        <v>45192</v>
      </c>
      <c r="X544" s="6">
        <v>45199</v>
      </c>
      <c r="Y544" s="6">
        <v>45206</v>
      </c>
      <c r="Z544" s="6">
        <v>45213</v>
      </c>
      <c r="AA544" s="8" t="s">
        <v>36</v>
      </c>
    </row>
    <row r="545" spans="1:27" x14ac:dyDescent="0.25">
      <c r="A545" s="4" t="s">
        <v>899</v>
      </c>
      <c r="B545" s="5" t="s">
        <v>900</v>
      </c>
      <c r="C545" s="5" t="s">
        <v>901</v>
      </c>
      <c r="D545" s="5" t="s">
        <v>40</v>
      </c>
      <c r="E545" s="5" t="s">
        <v>41</v>
      </c>
      <c r="F545" s="5">
        <v>0</v>
      </c>
      <c r="G545" s="5" cm="1">
        <f t="array" ref="G545">IF(OR(Table1[[#This Row],[Age]]=0,ISBLANK(Table1[[#This Row],[Age]])),ROUND(AVERAGE(_xlfn._xlws.FILTER(F$2:F$1144,F$2:F$1144&lt;&gt;0)),0),Table1[[#This Row],[Age]])</f>
        <v>31</v>
      </c>
      <c r="H54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45" s="6">
        <v>45172</v>
      </c>
      <c r="J545" s="5" t="s">
        <v>143</v>
      </c>
      <c r="K545" s="5" t="s">
        <v>125</v>
      </c>
      <c r="L545" s="7">
        <v>0.56000000000000005</v>
      </c>
      <c r="M545" s="5">
        <v>1.5</v>
      </c>
      <c r="N545" s="5" t="s">
        <v>44</v>
      </c>
      <c r="O545" s="5">
        <f>Table1[[#This Row],[Progress (%)]]/10*10</f>
        <v>0.56000000000000005</v>
      </c>
      <c r="P545" s="5">
        <f>Table1[[#This Row],[Progress(Decimal)]]*10+Table1[[#This Row],[Time_Spent (hrs)]]</f>
        <v>7.1000000000000005</v>
      </c>
      <c r="Q545" s="5" t="s">
        <v>34</v>
      </c>
      <c r="R545" s="5">
        <v>1</v>
      </c>
      <c r="S54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45" s="6">
        <v>45172</v>
      </c>
      <c r="U545" s="6">
        <v>45179</v>
      </c>
      <c r="V545" s="6">
        <v>45186</v>
      </c>
      <c r="W545" s="6">
        <v>45193</v>
      </c>
      <c r="X545" s="6">
        <v>45200</v>
      </c>
      <c r="Y545" s="6">
        <v>45207</v>
      </c>
      <c r="Z545" s="6">
        <v>45214</v>
      </c>
      <c r="AA545" s="8" t="s">
        <v>902</v>
      </c>
    </row>
    <row r="546" spans="1:27" x14ac:dyDescent="0.25">
      <c r="A546" s="4" t="s">
        <v>3446</v>
      </c>
      <c r="B546" s="5" t="s">
        <v>3447</v>
      </c>
      <c r="C546" s="5" t="s">
        <v>3448</v>
      </c>
      <c r="D546" s="5" t="s">
        <v>29</v>
      </c>
      <c r="E546" s="5" t="s">
        <v>30</v>
      </c>
      <c r="F546" s="5">
        <v>36</v>
      </c>
      <c r="G546" s="5" cm="1">
        <f t="array" ref="G546">IF(OR(Table1[[#This Row],[Age]]=0,ISBLANK(Table1[[#This Row],[Age]])),ROUND(AVERAGE(_xlfn._xlws.FILTER(F$2:F$1144,F$2:F$1144&lt;&gt;0)),0),Table1[[#This Row],[Age]])</f>
        <v>36</v>
      </c>
      <c r="H54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546" s="6">
        <v>45172</v>
      </c>
      <c r="J546" s="5" t="s">
        <v>143</v>
      </c>
      <c r="K546" s="5" t="s">
        <v>125</v>
      </c>
      <c r="L546" s="7">
        <v>0.47</v>
      </c>
      <c r="M546" s="5">
        <v>1.5</v>
      </c>
      <c r="N546" s="5" t="s">
        <v>33</v>
      </c>
      <c r="O546" s="5">
        <f>Table1[[#This Row],[Progress (%)]]/10*10</f>
        <v>0.47</v>
      </c>
      <c r="P546" s="5">
        <f>Table1[[#This Row],[Progress(Decimal)]]*10+Table1[[#This Row],[Time_Spent (hrs)]]</f>
        <v>6.1999999999999993</v>
      </c>
      <c r="Q546" s="5" t="s">
        <v>34</v>
      </c>
      <c r="R546" s="5">
        <v>1</v>
      </c>
      <c r="S54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46" s="6">
        <v>45172</v>
      </c>
      <c r="U546" s="6">
        <v>45179</v>
      </c>
      <c r="V546" s="6">
        <v>45186</v>
      </c>
      <c r="W546" s="6">
        <v>45193</v>
      </c>
      <c r="X546" s="6">
        <v>45200</v>
      </c>
      <c r="Y546" s="6">
        <v>45207</v>
      </c>
      <c r="Z546" s="6">
        <v>45214</v>
      </c>
      <c r="AA546" s="8" t="s">
        <v>902</v>
      </c>
    </row>
    <row r="547" spans="1:27" x14ac:dyDescent="0.25">
      <c r="A547" s="4" t="s">
        <v>1001</v>
      </c>
      <c r="B547" s="5" t="s">
        <v>1002</v>
      </c>
      <c r="C547" s="5" t="s">
        <v>1003</v>
      </c>
      <c r="D547" s="5" t="s">
        <v>29</v>
      </c>
      <c r="E547" s="5" t="s">
        <v>58</v>
      </c>
      <c r="F547" s="5">
        <v>19</v>
      </c>
      <c r="G547" s="5" cm="1">
        <f t="array" ref="G547">IF(OR(Table1[[#This Row],[Age]]=0,ISBLANK(Table1[[#This Row],[Age]])),ROUND(AVERAGE(_xlfn._xlws.FILTER(F$2:F$1144,F$2:F$1144&lt;&gt;0)),0),Table1[[#This Row],[Age]])</f>
        <v>19</v>
      </c>
      <c r="H54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547" s="6">
        <v>45173</v>
      </c>
      <c r="J547" s="5" t="s">
        <v>242</v>
      </c>
      <c r="K547" s="5" t="s">
        <v>32</v>
      </c>
      <c r="L547" s="7">
        <v>0.26</v>
      </c>
      <c r="M547" s="5">
        <v>1.5</v>
      </c>
      <c r="N547" s="5" t="s">
        <v>44</v>
      </c>
      <c r="O547" s="5">
        <f>Table1[[#This Row],[Progress (%)]]/10*10</f>
        <v>0.26</v>
      </c>
      <c r="P547" s="5">
        <f>Table1[[#This Row],[Progress(Decimal)]]*10+Table1[[#This Row],[Time_Spent (hrs)]]</f>
        <v>4.0999999999999996</v>
      </c>
      <c r="Q547" s="5" t="s">
        <v>60</v>
      </c>
      <c r="R547" s="5">
        <v>5</v>
      </c>
      <c r="S547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47" s="6">
        <v>45173</v>
      </c>
      <c r="U547" s="6">
        <v>45180</v>
      </c>
      <c r="V547" s="6">
        <v>45187</v>
      </c>
      <c r="W547" s="6">
        <v>45194</v>
      </c>
      <c r="X547" s="6">
        <v>45201</v>
      </c>
      <c r="Y547" s="6">
        <v>45208</v>
      </c>
      <c r="Z547" s="5" t="s">
        <v>36</v>
      </c>
      <c r="AA547" s="8" t="s">
        <v>36</v>
      </c>
    </row>
    <row r="548" spans="1:27" x14ac:dyDescent="0.25">
      <c r="A548" s="4" t="s">
        <v>1458</v>
      </c>
      <c r="B548" s="5" t="s">
        <v>1459</v>
      </c>
      <c r="C548" s="5" t="s">
        <v>1460</v>
      </c>
      <c r="D548" s="5" t="s">
        <v>40</v>
      </c>
      <c r="E548" s="5" t="s">
        <v>53</v>
      </c>
      <c r="F548" s="5">
        <v>19</v>
      </c>
      <c r="G548" s="5" cm="1">
        <f t="array" ref="G548">IF(OR(Table1[[#This Row],[Age]]=0,ISBLANK(Table1[[#This Row],[Age]])),ROUND(AVERAGE(_xlfn._xlws.FILTER(F$2:F$1144,F$2:F$1144&lt;&gt;0)),0),Table1[[#This Row],[Age]])</f>
        <v>19</v>
      </c>
      <c r="H54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548" s="6">
        <v>45175</v>
      </c>
      <c r="J548" s="5" t="s">
        <v>42</v>
      </c>
      <c r="K548" s="5" t="s">
        <v>43</v>
      </c>
      <c r="L548" s="7">
        <v>0.41</v>
      </c>
      <c r="M548" s="5">
        <v>1</v>
      </c>
      <c r="N548" s="5" t="s">
        <v>33</v>
      </c>
      <c r="O548" s="5">
        <f>Table1[[#This Row],[Progress (%)]]/10*10</f>
        <v>0.40999999999999992</v>
      </c>
      <c r="P548" s="5">
        <f>Table1[[#This Row],[Progress(Decimal)]]*10+Table1[[#This Row],[Time_Spent (hrs)]]</f>
        <v>5.0999999999999996</v>
      </c>
      <c r="Q548" s="5" t="s">
        <v>34</v>
      </c>
      <c r="R548" s="5">
        <v>3</v>
      </c>
      <c r="S54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48" s="6">
        <v>45175</v>
      </c>
      <c r="U548" s="6">
        <v>45182</v>
      </c>
      <c r="V548" s="6">
        <v>45189</v>
      </c>
      <c r="W548" s="6">
        <v>45196</v>
      </c>
      <c r="X548" s="5" t="s">
        <v>36</v>
      </c>
      <c r="Y548" s="5" t="s">
        <v>36</v>
      </c>
      <c r="Z548" s="5" t="s">
        <v>36</v>
      </c>
      <c r="AA548" s="8" t="s">
        <v>36</v>
      </c>
    </row>
    <row r="549" spans="1:27" x14ac:dyDescent="0.25">
      <c r="A549" s="4" t="s">
        <v>2080</v>
      </c>
      <c r="B549" s="5" t="s">
        <v>2081</v>
      </c>
      <c r="C549" s="5" t="s">
        <v>2082</v>
      </c>
      <c r="D549" s="5" t="s">
        <v>40</v>
      </c>
      <c r="E549" s="5" t="s">
        <v>41</v>
      </c>
      <c r="F549" s="5">
        <v>32</v>
      </c>
      <c r="G549" s="5" cm="1">
        <f t="array" ref="G549">IF(OR(Table1[[#This Row],[Age]]=0,ISBLANK(Table1[[#This Row],[Age]])),ROUND(AVERAGE(_xlfn._xlws.FILTER(F$2:F$1144,F$2:F$1144&lt;&gt;0)),0),Table1[[#This Row],[Age]])</f>
        <v>32</v>
      </c>
      <c r="H54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549" s="6">
        <v>45175</v>
      </c>
      <c r="J549" s="5" t="s">
        <v>89</v>
      </c>
      <c r="K549" s="5" t="s">
        <v>43</v>
      </c>
      <c r="L549" s="7">
        <v>0.38</v>
      </c>
      <c r="M549" s="5">
        <v>1</v>
      </c>
      <c r="N549" s="5" t="s">
        <v>33</v>
      </c>
      <c r="O549" s="5">
        <f>Table1[[#This Row],[Progress (%)]]/10*10</f>
        <v>0.38</v>
      </c>
      <c r="P549" s="5">
        <f>Table1[[#This Row],[Progress(Decimal)]]*10+Table1[[#This Row],[Time_Spent (hrs)]]</f>
        <v>4.8</v>
      </c>
      <c r="Q549" s="5" t="s">
        <v>60</v>
      </c>
      <c r="R549" s="5">
        <v>1</v>
      </c>
      <c r="S54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49" s="6">
        <v>45175</v>
      </c>
      <c r="U549" s="6">
        <v>45182</v>
      </c>
      <c r="V549" s="6">
        <v>45189</v>
      </c>
      <c r="W549" s="6">
        <v>45196</v>
      </c>
      <c r="X549" s="6">
        <v>45203</v>
      </c>
      <c r="Y549" s="6">
        <v>45210</v>
      </c>
      <c r="Z549" s="6">
        <v>45217</v>
      </c>
      <c r="AA549" s="8" t="s">
        <v>36</v>
      </c>
    </row>
    <row r="550" spans="1:27" x14ac:dyDescent="0.25">
      <c r="A550" s="4" t="s">
        <v>1521</v>
      </c>
      <c r="B550" s="5" t="s">
        <v>1522</v>
      </c>
      <c r="C550" s="5" t="s">
        <v>1523</v>
      </c>
      <c r="D550" s="5" t="s">
        <v>29</v>
      </c>
      <c r="E550" s="5" t="s">
        <v>58</v>
      </c>
      <c r="F550" s="5"/>
      <c r="G550" s="5" cm="1">
        <f t="array" ref="G550">IF(OR(Table1[[#This Row],[Age]]=0,ISBLANK(Table1[[#This Row],[Age]])),ROUND(AVERAGE(_xlfn._xlws.FILTER(F$2:F$1144,F$2:F$1144&lt;&gt;0)),0),Table1[[#This Row],[Age]])</f>
        <v>31</v>
      </c>
      <c r="H55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50" s="6">
        <v>45179</v>
      </c>
      <c r="J550" s="5" t="s">
        <v>242</v>
      </c>
      <c r="K550" s="5" t="s">
        <v>32</v>
      </c>
      <c r="L550" s="7">
        <v>0.17</v>
      </c>
      <c r="M550" s="5">
        <v>2</v>
      </c>
      <c r="N550" s="5" t="s">
        <v>44</v>
      </c>
      <c r="O550" s="5">
        <f>Table1[[#This Row],[Progress (%)]]/10*10</f>
        <v>0.17</v>
      </c>
      <c r="P550" s="5">
        <f>Table1[[#This Row],[Progress(Decimal)]]*10+Table1[[#This Row],[Time_Spent (hrs)]]</f>
        <v>3.7</v>
      </c>
      <c r="Q550" s="5" t="s">
        <v>60</v>
      </c>
      <c r="R550" s="5">
        <v>6</v>
      </c>
      <c r="S55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50" s="6">
        <v>45179</v>
      </c>
      <c r="U550" s="6">
        <v>45186</v>
      </c>
      <c r="V550" s="6">
        <v>45193</v>
      </c>
      <c r="W550" s="6">
        <v>45200</v>
      </c>
      <c r="X550" s="6">
        <v>45207</v>
      </c>
      <c r="Y550" s="6">
        <v>45214</v>
      </c>
      <c r="Z550" s="5" t="s">
        <v>36</v>
      </c>
      <c r="AA550" s="8" t="s">
        <v>36</v>
      </c>
    </row>
    <row r="551" spans="1:27" x14ac:dyDescent="0.25">
      <c r="A551" s="4" t="s">
        <v>1661</v>
      </c>
      <c r="B551" s="5" t="s">
        <v>1662</v>
      </c>
      <c r="C551" s="5" t="s">
        <v>1663</v>
      </c>
      <c r="D551" s="5" t="s">
        <v>29</v>
      </c>
      <c r="E551" s="5" t="s">
        <v>53</v>
      </c>
      <c r="F551" s="5">
        <v>23</v>
      </c>
      <c r="G551" s="5" cm="1">
        <f t="array" ref="G551">IF(OR(Table1[[#This Row],[Age]]=0,ISBLANK(Table1[[#This Row],[Age]])),ROUND(AVERAGE(_xlfn._xlws.FILTER(F$2:F$1144,F$2:F$1144&lt;&gt;0)),0),Table1[[#This Row],[Age]])</f>
        <v>23</v>
      </c>
      <c r="H55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551" s="6">
        <v>45179</v>
      </c>
      <c r="J551" s="5" t="s">
        <v>73</v>
      </c>
      <c r="K551" s="5" t="s">
        <v>43</v>
      </c>
      <c r="L551" s="7">
        <v>0.92</v>
      </c>
      <c r="M551" s="5">
        <v>2</v>
      </c>
      <c r="N551" s="5" t="s">
        <v>44</v>
      </c>
      <c r="O551" s="5">
        <f>Table1[[#This Row],[Progress (%)]]/10*10</f>
        <v>0.91999999999999993</v>
      </c>
      <c r="P551" s="5">
        <f>Table1[[#This Row],[Progress(Decimal)]]*10+Table1[[#This Row],[Time_Spent (hrs)]]</f>
        <v>11.2</v>
      </c>
      <c r="Q551" s="5" t="s">
        <v>34</v>
      </c>
      <c r="R551" s="5">
        <v>6</v>
      </c>
      <c r="S55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51" s="6">
        <v>45179</v>
      </c>
      <c r="U551" s="6">
        <v>45186</v>
      </c>
      <c r="V551" s="6">
        <v>45193</v>
      </c>
      <c r="W551" s="6">
        <v>45200</v>
      </c>
      <c r="X551" s="6">
        <v>45207</v>
      </c>
      <c r="Y551" s="6">
        <v>45214</v>
      </c>
      <c r="Z551" s="6">
        <v>45221</v>
      </c>
      <c r="AA551" s="8" t="s">
        <v>1664</v>
      </c>
    </row>
    <row r="552" spans="1:27" x14ac:dyDescent="0.25">
      <c r="A552" s="4" t="s">
        <v>887</v>
      </c>
      <c r="B552" s="5" t="s">
        <v>888</v>
      </c>
      <c r="C552" s="5" t="s">
        <v>889</v>
      </c>
      <c r="D552" s="5" t="s">
        <v>40</v>
      </c>
      <c r="E552" s="5" t="s">
        <v>41</v>
      </c>
      <c r="F552" s="5"/>
      <c r="G552" s="5" cm="1">
        <f t="array" ref="G552">IF(OR(Table1[[#This Row],[Age]]=0,ISBLANK(Table1[[#This Row],[Age]])),ROUND(AVERAGE(_xlfn._xlws.FILTER(F$2:F$1144,F$2:F$1144&lt;&gt;0)),0),Table1[[#This Row],[Age]])</f>
        <v>31</v>
      </c>
      <c r="H55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52" s="6">
        <v>45180</v>
      </c>
      <c r="J552" s="5" t="s">
        <v>242</v>
      </c>
      <c r="K552" s="5" t="s">
        <v>32</v>
      </c>
      <c r="L552" s="7">
        <v>0.37</v>
      </c>
      <c r="M552" s="5">
        <v>2</v>
      </c>
      <c r="N552" s="5" t="s">
        <v>33</v>
      </c>
      <c r="O552" s="5">
        <f>Table1[[#This Row],[Progress (%)]]/10*10</f>
        <v>0.37</v>
      </c>
      <c r="P552" s="5">
        <f>Table1[[#This Row],[Progress(Decimal)]]*10+Table1[[#This Row],[Time_Spent (hrs)]]</f>
        <v>5.7</v>
      </c>
      <c r="Q552" s="5" t="s">
        <v>34</v>
      </c>
      <c r="R552" s="5">
        <v>3</v>
      </c>
      <c r="S55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52" s="6">
        <v>45180</v>
      </c>
      <c r="U552" s="6">
        <v>45187</v>
      </c>
      <c r="V552" s="6">
        <v>45194</v>
      </c>
      <c r="W552" s="6">
        <v>45201</v>
      </c>
      <c r="X552" s="5" t="s">
        <v>36</v>
      </c>
      <c r="Y552" s="5" t="s">
        <v>36</v>
      </c>
      <c r="Z552" s="5" t="s">
        <v>36</v>
      </c>
      <c r="AA552" s="8" t="s">
        <v>36</v>
      </c>
    </row>
    <row r="553" spans="1:27" x14ac:dyDescent="0.25">
      <c r="A553" s="4" t="s">
        <v>915</v>
      </c>
      <c r="B553" s="5" t="s">
        <v>916</v>
      </c>
      <c r="C553" s="5" t="s">
        <v>917</v>
      </c>
      <c r="D553" s="5" t="s">
        <v>29</v>
      </c>
      <c r="E553" s="5" t="s">
        <v>58</v>
      </c>
      <c r="F553" s="5">
        <v>21</v>
      </c>
      <c r="G553" s="5" cm="1">
        <f t="array" ref="G553">IF(OR(Table1[[#This Row],[Age]]=0,ISBLANK(Table1[[#This Row],[Age]])),ROUND(AVERAGE(_xlfn._xlws.FILTER(F$2:F$1144,F$2:F$1144&lt;&gt;0)),0),Table1[[#This Row],[Age]])</f>
        <v>21</v>
      </c>
      <c r="H55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553" s="6">
        <v>45182</v>
      </c>
      <c r="J553" s="5" t="s">
        <v>59</v>
      </c>
      <c r="K553" s="5" t="s">
        <v>49</v>
      </c>
      <c r="L553" s="7">
        <v>0.42</v>
      </c>
      <c r="M553" s="5">
        <v>1.5</v>
      </c>
      <c r="N553" s="5" t="s">
        <v>33</v>
      </c>
      <c r="O553" s="5">
        <f>Table1[[#This Row],[Progress (%)]]/10*10</f>
        <v>0.41999999999999993</v>
      </c>
      <c r="P553" s="5">
        <f>Table1[[#This Row],[Progress(Decimal)]]*10+Table1[[#This Row],[Time_Spent (hrs)]]</f>
        <v>5.6999999999999993</v>
      </c>
      <c r="Q553" s="5" t="s">
        <v>34</v>
      </c>
      <c r="R553" s="5">
        <v>5</v>
      </c>
      <c r="S55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53" s="6">
        <v>45182</v>
      </c>
      <c r="U553" s="5" t="s">
        <v>36</v>
      </c>
      <c r="V553" s="5" t="s">
        <v>36</v>
      </c>
      <c r="W553" s="5" t="s">
        <v>36</v>
      </c>
      <c r="X553" s="5" t="s">
        <v>36</v>
      </c>
      <c r="Y553" s="5" t="s">
        <v>36</v>
      </c>
      <c r="Z553" s="5" t="s">
        <v>36</v>
      </c>
      <c r="AA553" s="8" t="s">
        <v>36</v>
      </c>
    </row>
    <row r="554" spans="1:27" x14ac:dyDescent="0.25">
      <c r="A554" s="4" t="s">
        <v>1341</v>
      </c>
      <c r="B554" s="5" t="s">
        <v>1342</v>
      </c>
      <c r="C554" s="5" t="s">
        <v>1343</v>
      </c>
      <c r="D554" s="5" t="s">
        <v>40</v>
      </c>
      <c r="E554" s="5" t="s">
        <v>58</v>
      </c>
      <c r="F554" s="5">
        <v>34</v>
      </c>
      <c r="G554" s="5" cm="1">
        <f t="array" ref="G554">IF(OR(Table1[[#This Row],[Age]]=0,ISBLANK(Table1[[#This Row],[Age]])),ROUND(AVERAGE(_xlfn._xlws.FILTER(F$2:F$1144,F$2:F$1144&lt;&gt;0)),0),Table1[[#This Row],[Age]])</f>
        <v>34</v>
      </c>
      <c r="H55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554" s="6">
        <v>45184</v>
      </c>
      <c r="J554" s="5" t="s">
        <v>73</v>
      </c>
      <c r="K554" s="5" t="s">
        <v>43</v>
      </c>
      <c r="L554" s="7">
        <v>0.88</v>
      </c>
      <c r="M554" s="5">
        <v>1.5</v>
      </c>
      <c r="N554" s="5" t="s">
        <v>44</v>
      </c>
      <c r="O554" s="5">
        <f>Table1[[#This Row],[Progress (%)]]/10*10</f>
        <v>0.87999999999999989</v>
      </c>
      <c r="P554" s="5">
        <f>Table1[[#This Row],[Progress(Decimal)]]*10+Table1[[#This Row],[Time_Spent (hrs)]]</f>
        <v>10.299999999999999</v>
      </c>
      <c r="Q554" s="5" t="s">
        <v>34</v>
      </c>
      <c r="R554" s="5">
        <v>1</v>
      </c>
      <c r="S55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54" s="6">
        <v>45184</v>
      </c>
      <c r="U554" s="6">
        <v>45191</v>
      </c>
      <c r="V554" s="6">
        <v>45198</v>
      </c>
      <c r="W554" s="6">
        <v>45205</v>
      </c>
      <c r="X554" s="6">
        <v>45212</v>
      </c>
      <c r="Y554" s="6">
        <v>45219</v>
      </c>
      <c r="Z554" s="5" t="s">
        <v>36</v>
      </c>
      <c r="AA554" s="8" t="s">
        <v>36</v>
      </c>
    </row>
    <row r="555" spans="1:27" x14ac:dyDescent="0.25">
      <c r="A555" s="4" t="s">
        <v>2579</v>
      </c>
      <c r="B555" s="5" t="s">
        <v>2580</v>
      </c>
      <c r="C555" s="5" t="s">
        <v>2581</v>
      </c>
      <c r="D555" s="5" t="s">
        <v>40</v>
      </c>
      <c r="E555" s="5" t="s">
        <v>41</v>
      </c>
      <c r="F555" s="5"/>
      <c r="G555" s="5" cm="1">
        <f t="array" ref="G555">IF(OR(Table1[[#This Row],[Age]]=0,ISBLANK(Table1[[#This Row],[Age]])),ROUND(AVERAGE(_xlfn._xlws.FILTER(F$2:F$1144,F$2:F$1144&lt;&gt;0)),0),Table1[[#This Row],[Age]])</f>
        <v>31</v>
      </c>
      <c r="H55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55" s="6">
        <v>45185</v>
      </c>
      <c r="J555" s="5" t="s">
        <v>31</v>
      </c>
      <c r="K555" s="5" t="s">
        <v>32</v>
      </c>
      <c r="L555" s="7">
        <v>0.7</v>
      </c>
      <c r="M555" s="5">
        <v>2</v>
      </c>
      <c r="N555" s="5" t="s">
        <v>33</v>
      </c>
      <c r="O555" s="5">
        <f>Table1[[#This Row],[Progress (%)]]/10*10</f>
        <v>0.7</v>
      </c>
      <c r="P555" s="5">
        <f>Table1[[#This Row],[Progress(Decimal)]]*10+Table1[[#This Row],[Time_Spent (hrs)]]</f>
        <v>9</v>
      </c>
      <c r="Q555" s="5" t="s">
        <v>34</v>
      </c>
      <c r="R555" s="5">
        <v>0</v>
      </c>
      <c r="S55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55" s="6">
        <v>45185</v>
      </c>
      <c r="U555" s="6">
        <v>45192</v>
      </c>
      <c r="V555" s="5" t="s">
        <v>36</v>
      </c>
      <c r="W555" s="5" t="s">
        <v>36</v>
      </c>
      <c r="X555" s="5" t="s">
        <v>36</v>
      </c>
      <c r="Y555" s="5" t="s">
        <v>36</v>
      </c>
      <c r="Z555" s="5" t="s">
        <v>36</v>
      </c>
      <c r="AA555" s="8" t="s">
        <v>36</v>
      </c>
    </row>
    <row r="556" spans="1:27" x14ac:dyDescent="0.25">
      <c r="A556" s="4" t="s">
        <v>478</v>
      </c>
      <c r="B556" s="5" t="s">
        <v>479</v>
      </c>
      <c r="C556" s="5" t="s">
        <v>480</v>
      </c>
      <c r="D556" s="5" t="s">
        <v>40</v>
      </c>
      <c r="E556" s="5" t="s">
        <v>53</v>
      </c>
      <c r="F556" s="5">
        <v>0</v>
      </c>
      <c r="G556" s="5" cm="1">
        <f t="array" ref="G556">IF(OR(Table1[[#This Row],[Age]]=0,ISBLANK(Table1[[#This Row],[Age]])),ROUND(AVERAGE(_xlfn._xlws.FILTER(F$2:F$1144,F$2:F$1144&lt;&gt;0)),0),Table1[[#This Row],[Age]])</f>
        <v>31</v>
      </c>
      <c r="H55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56" s="6">
        <v>45186</v>
      </c>
      <c r="J556" s="5" t="s">
        <v>59</v>
      </c>
      <c r="K556" s="5" t="s">
        <v>49</v>
      </c>
      <c r="L556" s="7">
        <v>0.4</v>
      </c>
      <c r="M556" s="5">
        <v>1</v>
      </c>
      <c r="N556" s="5" t="s">
        <v>33</v>
      </c>
      <c r="O556" s="5">
        <f>Table1[[#This Row],[Progress (%)]]/10*10</f>
        <v>0.4</v>
      </c>
      <c r="P556" s="5">
        <f>Table1[[#This Row],[Progress(Decimal)]]*10+Table1[[#This Row],[Time_Spent (hrs)]]</f>
        <v>5</v>
      </c>
      <c r="Q556" s="5" t="s">
        <v>60</v>
      </c>
      <c r="R556" s="5">
        <v>4</v>
      </c>
      <c r="S55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56" s="6">
        <v>45186</v>
      </c>
      <c r="U556" s="6">
        <v>45193</v>
      </c>
      <c r="V556" s="6">
        <v>45200</v>
      </c>
      <c r="W556" s="6">
        <v>45207</v>
      </c>
      <c r="X556" s="5" t="s">
        <v>36</v>
      </c>
      <c r="Y556" s="5" t="s">
        <v>36</v>
      </c>
      <c r="Z556" s="5" t="s">
        <v>36</v>
      </c>
      <c r="AA556" s="8" t="s">
        <v>36</v>
      </c>
    </row>
    <row r="557" spans="1:27" x14ac:dyDescent="0.25">
      <c r="A557" s="4" t="s">
        <v>2597</v>
      </c>
      <c r="B557" s="5" t="s">
        <v>2598</v>
      </c>
      <c r="C557" s="5" t="s">
        <v>2599</v>
      </c>
      <c r="D557" s="5" t="s">
        <v>40</v>
      </c>
      <c r="E557" s="5" t="s">
        <v>41</v>
      </c>
      <c r="F557" s="5">
        <v>37</v>
      </c>
      <c r="G557" s="5" cm="1">
        <f t="array" ref="G557">IF(OR(Table1[[#This Row],[Age]]=0,ISBLANK(Table1[[#This Row],[Age]])),ROUND(AVERAGE(_xlfn._xlws.FILTER(F$2:F$1144,F$2:F$1144&lt;&gt;0)),0),Table1[[#This Row],[Age]])</f>
        <v>37</v>
      </c>
      <c r="H55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557" s="6">
        <v>45187</v>
      </c>
      <c r="J557" s="5" t="s">
        <v>143</v>
      </c>
      <c r="K557" s="5" t="s">
        <v>125</v>
      </c>
      <c r="L557" s="7">
        <v>0.28999999999999998</v>
      </c>
      <c r="M557" s="5">
        <v>0.75</v>
      </c>
      <c r="N557" s="5" t="s">
        <v>44</v>
      </c>
      <c r="O557" s="5">
        <f>Table1[[#This Row],[Progress (%)]]/10*10</f>
        <v>0.28999999999999998</v>
      </c>
      <c r="P557" s="5">
        <f>Table1[[#This Row],[Progress(Decimal)]]*10+Table1[[#This Row],[Time_Spent (hrs)]]</f>
        <v>3.65</v>
      </c>
      <c r="Q557" s="5" t="s">
        <v>60</v>
      </c>
      <c r="R557" s="5">
        <v>0</v>
      </c>
      <c r="S55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57" s="6">
        <v>45187</v>
      </c>
      <c r="U557" s="6">
        <v>45194</v>
      </c>
      <c r="V557" s="6">
        <v>45201</v>
      </c>
      <c r="W557" s="6">
        <v>45208</v>
      </c>
      <c r="X557" s="6">
        <v>45215</v>
      </c>
      <c r="Y557" s="5" t="s">
        <v>36</v>
      </c>
      <c r="Z557" s="5" t="s">
        <v>36</v>
      </c>
      <c r="AA557" s="8" t="s">
        <v>36</v>
      </c>
    </row>
    <row r="558" spans="1:27" x14ac:dyDescent="0.25">
      <c r="A558" s="4" t="s">
        <v>3290</v>
      </c>
      <c r="B558" s="5" t="s">
        <v>3291</v>
      </c>
      <c r="C558" s="5" t="s">
        <v>3292</v>
      </c>
      <c r="D558" s="5" t="s">
        <v>29</v>
      </c>
      <c r="E558" s="5" t="s">
        <v>41</v>
      </c>
      <c r="F558" s="5"/>
      <c r="G558" s="5" cm="1">
        <f t="array" ref="G558">IF(OR(Table1[[#This Row],[Age]]=0,ISBLANK(Table1[[#This Row],[Age]])),ROUND(AVERAGE(_xlfn._xlws.FILTER(F$2:F$1144,F$2:F$1144&lt;&gt;0)),0),Table1[[#This Row],[Age]])</f>
        <v>31</v>
      </c>
      <c r="H55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58" s="6">
        <v>45187</v>
      </c>
      <c r="J558" s="5" t="s">
        <v>133</v>
      </c>
      <c r="K558" s="5" t="s">
        <v>65</v>
      </c>
      <c r="L558" s="7">
        <v>0.26</v>
      </c>
      <c r="M558" s="5">
        <v>2</v>
      </c>
      <c r="N558" s="5" t="s">
        <v>33</v>
      </c>
      <c r="O558" s="5">
        <f>Table1[[#This Row],[Progress (%)]]/10*10</f>
        <v>0.26</v>
      </c>
      <c r="P558" s="5">
        <f>Table1[[#This Row],[Progress(Decimal)]]*10+Table1[[#This Row],[Time_Spent (hrs)]]</f>
        <v>4.5999999999999996</v>
      </c>
      <c r="Q558" s="5" t="s">
        <v>60</v>
      </c>
      <c r="R558" s="5">
        <v>3</v>
      </c>
      <c r="S55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58" s="6">
        <v>45187</v>
      </c>
      <c r="U558" s="6">
        <v>45194</v>
      </c>
      <c r="V558" s="6">
        <v>45201</v>
      </c>
      <c r="W558" s="6">
        <v>45208</v>
      </c>
      <c r="X558" s="6">
        <v>45215</v>
      </c>
      <c r="Y558" s="5" t="s">
        <v>36</v>
      </c>
      <c r="Z558" s="5" t="s">
        <v>36</v>
      </c>
      <c r="AA558" s="8" t="s">
        <v>36</v>
      </c>
    </row>
    <row r="559" spans="1:27" x14ac:dyDescent="0.25">
      <c r="A559" s="4" t="s">
        <v>3096</v>
      </c>
      <c r="B559" s="5" t="s">
        <v>3097</v>
      </c>
      <c r="C559" s="5" t="s">
        <v>3098</v>
      </c>
      <c r="D559" s="5" t="s">
        <v>40</v>
      </c>
      <c r="E559" s="5" t="s">
        <v>58</v>
      </c>
      <c r="F559" s="5">
        <v>41</v>
      </c>
      <c r="G559" s="5" cm="1">
        <f t="array" ref="G559">IF(OR(Table1[[#This Row],[Age]]=0,ISBLANK(Table1[[#This Row],[Age]])),ROUND(AVERAGE(_xlfn._xlws.FILTER(F$2:F$1144,F$2:F$1144&lt;&gt;0)),0),Table1[[#This Row],[Age]])</f>
        <v>41</v>
      </c>
      <c r="H55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559" s="6">
        <v>45188</v>
      </c>
      <c r="J559" s="5" t="s">
        <v>54</v>
      </c>
      <c r="K559" s="5" t="s">
        <v>32</v>
      </c>
      <c r="L559" s="7">
        <v>0.6</v>
      </c>
      <c r="M559" s="5">
        <v>1.5</v>
      </c>
      <c r="N559" s="5" t="s">
        <v>44</v>
      </c>
      <c r="O559" s="5">
        <f>Table1[[#This Row],[Progress (%)]]/10*10</f>
        <v>0.6</v>
      </c>
      <c r="P559" s="5">
        <f>Table1[[#This Row],[Progress(Decimal)]]*10+Table1[[#This Row],[Time_Spent (hrs)]]</f>
        <v>7.5</v>
      </c>
      <c r="Q559" s="5" t="s">
        <v>34</v>
      </c>
      <c r="R559" s="5">
        <v>5</v>
      </c>
      <c r="S55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59" s="6">
        <v>45188</v>
      </c>
      <c r="U559" s="6">
        <v>45195</v>
      </c>
      <c r="V559" s="5" t="s">
        <v>36</v>
      </c>
      <c r="W559" s="5" t="s">
        <v>36</v>
      </c>
      <c r="X559" s="5" t="s">
        <v>36</v>
      </c>
      <c r="Y559" s="5" t="s">
        <v>36</v>
      </c>
      <c r="Z559" s="5" t="s">
        <v>36</v>
      </c>
      <c r="AA559" s="8" t="s">
        <v>36</v>
      </c>
    </row>
    <row r="560" spans="1:27" x14ac:dyDescent="0.25">
      <c r="A560" s="4" t="s">
        <v>2064</v>
      </c>
      <c r="B560" s="5" t="s">
        <v>2065</v>
      </c>
      <c r="C560" s="5" t="s">
        <v>2066</v>
      </c>
      <c r="D560" s="5" t="s">
        <v>29</v>
      </c>
      <c r="E560" s="5" t="s">
        <v>58</v>
      </c>
      <c r="F560" s="5">
        <v>0</v>
      </c>
      <c r="G560" s="5" cm="1">
        <f t="array" ref="G560">IF(OR(Table1[[#This Row],[Age]]=0,ISBLANK(Table1[[#This Row],[Age]])),ROUND(AVERAGE(_xlfn._xlws.FILTER(F$2:F$1144,F$2:F$1144&lt;&gt;0)),0),Table1[[#This Row],[Age]])</f>
        <v>31</v>
      </c>
      <c r="H56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60" s="6">
        <v>45190</v>
      </c>
      <c r="J560" s="5" t="s">
        <v>31</v>
      </c>
      <c r="K560" s="5" t="s">
        <v>32</v>
      </c>
      <c r="L560" s="7">
        <v>0.76</v>
      </c>
      <c r="M560" s="5">
        <v>2</v>
      </c>
      <c r="N560" s="5" t="s">
        <v>33</v>
      </c>
      <c r="O560" s="5">
        <f>Table1[[#This Row],[Progress (%)]]/10*10</f>
        <v>0.76</v>
      </c>
      <c r="P560" s="5">
        <f>Table1[[#This Row],[Progress(Decimal)]]*10+Table1[[#This Row],[Time_Spent (hrs)]]</f>
        <v>9.6</v>
      </c>
      <c r="Q560" s="5" t="s">
        <v>34</v>
      </c>
      <c r="R560" s="5">
        <v>2</v>
      </c>
      <c r="S56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60" s="6">
        <v>45190</v>
      </c>
      <c r="U560" s="6">
        <v>45197</v>
      </c>
      <c r="V560" s="6">
        <v>45204</v>
      </c>
      <c r="W560" s="6">
        <v>45211</v>
      </c>
      <c r="X560" s="6">
        <v>45218</v>
      </c>
      <c r="Y560" s="6">
        <v>45225</v>
      </c>
      <c r="Z560" s="6">
        <v>45232</v>
      </c>
      <c r="AA560" s="8" t="s">
        <v>36</v>
      </c>
    </row>
    <row r="561" spans="1:27" x14ac:dyDescent="0.25">
      <c r="A561" s="4" t="s">
        <v>1141</v>
      </c>
      <c r="B561" s="5" t="s">
        <v>1142</v>
      </c>
      <c r="C561" s="5" t="s">
        <v>1143</v>
      </c>
      <c r="D561" s="5" t="s">
        <v>29</v>
      </c>
      <c r="E561" s="5" t="s">
        <v>88</v>
      </c>
      <c r="F561" s="5">
        <v>0</v>
      </c>
      <c r="G561" s="5" cm="1">
        <f t="array" ref="G561">IF(OR(Table1[[#This Row],[Age]]=0,ISBLANK(Table1[[#This Row],[Age]])),ROUND(AVERAGE(_xlfn._xlws.FILTER(F$2:F$1144,F$2:F$1144&lt;&gt;0)),0),Table1[[#This Row],[Age]])</f>
        <v>31</v>
      </c>
      <c r="H56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61" s="6">
        <v>45192</v>
      </c>
      <c r="J561" s="5" t="s">
        <v>124</v>
      </c>
      <c r="K561" s="5" t="s">
        <v>125</v>
      </c>
      <c r="L561" s="7">
        <v>0.4</v>
      </c>
      <c r="M561" s="5">
        <v>1.5</v>
      </c>
      <c r="N561" s="5" t="s">
        <v>33</v>
      </c>
      <c r="O561" s="5">
        <f>Table1[[#This Row],[Progress (%)]]/10*10</f>
        <v>0.4</v>
      </c>
      <c r="P561" s="5">
        <f>Table1[[#This Row],[Progress(Decimal)]]*10+Table1[[#This Row],[Time_Spent (hrs)]]</f>
        <v>5.5</v>
      </c>
      <c r="Q561" s="5" t="s">
        <v>34</v>
      </c>
      <c r="R561" s="5">
        <v>5</v>
      </c>
      <c r="S56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61" s="6">
        <v>45192</v>
      </c>
      <c r="U561" s="6">
        <v>45199</v>
      </c>
      <c r="V561" s="5" t="s">
        <v>36</v>
      </c>
      <c r="W561" s="5" t="s">
        <v>36</v>
      </c>
      <c r="X561" s="5" t="s">
        <v>36</v>
      </c>
      <c r="Y561" s="5" t="s">
        <v>36</v>
      </c>
      <c r="Z561" s="5" t="s">
        <v>36</v>
      </c>
      <c r="AA561" s="8" t="s">
        <v>36</v>
      </c>
    </row>
    <row r="562" spans="1:27" x14ac:dyDescent="0.25">
      <c r="A562" s="4" t="s">
        <v>1390</v>
      </c>
      <c r="B562" s="5" t="s">
        <v>1391</v>
      </c>
      <c r="C562" s="5" t="s">
        <v>1392</v>
      </c>
      <c r="D562" s="5" t="s">
        <v>29</v>
      </c>
      <c r="E562" s="5" t="s">
        <v>41</v>
      </c>
      <c r="F562" s="5"/>
      <c r="G562" s="5" cm="1">
        <f t="array" ref="G562">IF(OR(Table1[[#This Row],[Age]]=0,ISBLANK(Table1[[#This Row],[Age]])),ROUND(AVERAGE(_xlfn._xlws.FILTER(F$2:F$1144,F$2:F$1144&lt;&gt;0)),0),Table1[[#This Row],[Age]])</f>
        <v>31</v>
      </c>
      <c r="H56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62" s="6">
        <v>45192</v>
      </c>
      <c r="J562" s="5" t="s">
        <v>54</v>
      </c>
      <c r="K562" s="5" t="s">
        <v>32</v>
      </c>
      <c r="L562" s="7">
        <v>0.88</v>
      </c>
      <c r="M562" s="5">
        <v>1.5</v>
      </c>
      <c r="N562" s="5" t="s">
        <v>33</v>
      </c>
      <c r="O562" s="5">
        <f>Table1[[#This Row],[Progress (%)]]/10*10</f>
        <v>0.87999999999999989</v>
      </c>
      <c r="P562" s="5">
        <f>Table1[[#This Row],[Progress(Decimal)]]*10+Table1[[#This Row],[Time_Spent (hrs)]]</f>
        <v>10.299999999999999</v>
      </c>
      <c r="Q562" s="5" t="s">
        <v>34</v>
      </c>
      <c r="R562" s="5">
        <v>6</v>
      </c>
      <c r="S56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62" s="6">
        <v>45192</v>
      </c>
      <c r="U562" s="6">
        <v>45199</v>
      </c>
      <c r="V562" s="6">
        <v>45206</v>
      </c>
      <c r="W562" s="6">
        <v>45213</v>
      </c>
      <c r="X562" s="5" t="s">
        <v>36</v>
      </c>
      <c r="Y562" s="5" t="s">
        <v>36</v>
      </c>
      <c r="Z562" s="5" t="s">
        <v>36</v>
      </c>
      <c r="AA562" s="8" t="s">
        <v>36</v>
      </c>
    </row>
    <row r="563" spans="1:27" x14ac:dyDescent="0.25">
      <c r="A563" s="4" t="s">
        <v>2775</v>
      </c>
      <c r="B563" s="5" t="s">
        <v>2776</v>
      </c>
      <c r="C563" s="5" t="s">
        <v>2777</v>
      </c>
      <c r="D563" s="5" t="s">
        <v>40</v>
      </c>
      <c r="E563" s="5" t="s">
        <v>53</v>
      </c>
      <c r="F563" s="5"/>
      <c r="G563" s="5" cm="1">
        <f t="array" ref="G563">IF(OR(Table1[[#This Row],[Age]]=0,ISBLANK(Table1[[#This Row],[Age]])),ROUND(AVERAGE(_xlfn._xlws.FILTER(F$2:F$1144,F$2:F$1144&lt;&gt;0)),0),Table1[[#This Row],[Age]])</f>
        <v>31</v>
      </c>
      <c r="H56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63" s="6">
        <v>45193</v>
      </c>
      <c r="J563" s="5" t="s">
        <v>78</v>
      </c>
      <c r="K563" s="5" t="s">
        <v>49</v>
      </c>
      <c r="L563" s="7">
        <v>0.05</v>
      </c>
      <c r="M563" s="5">
        <v>2</v>
      </c>
      <c r="N563" s="5" t="s">
        <v>33</v>
      </c>
      <c r="O563" s="5">
        <f>Table1[[#This Row],[Progress (%)]]/10*10</f>
        <v>0.05</v>
      </c>
      <c r="P563" s="5">
        <f>Table1[[#This Row],[Progress(Decimal)]]*10+Table1[[#This Row],[Time_Spent (hrs)]]</f>
        <v>2.5</v>
      </c>
      <c r="Q563" s="5" t="s">
        <v>60</v>
      </c>
      <c r="R563" s="5">
        <v>5</v>
      </c>
      <c r="S56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63" s="6">
        <v>45193</v>
      </c>
      <c r="U563" s="6">
        <v>45200</v>
      </c>
      <c r="V563" s="6">
        <v>45207</v>
      </c>
      <c r="W563" s="5" t="s">
        <v>36</v>
      </c>
      <c r="X563" s="5" t="s">
        <v>36</v>
      </c>
      <c r="Y563" s="5" t="s">
        <v>36</v>
      </c>
      <c r="Z563" s="5" t="s">
        <v>36</v>
      </c>
      <c r="AA563" s="8" t="s">
        <v>36</v>
      </c>
    </row>
    <row r="564" spans="1:27" x14ac:dyDescent="0.25">
      <c r="A564" s="4" t="s">
        <v>363</v>
      </c>
      <c r="B564" s="5" t="s">
        <v>364</v>
      </c>
      <c r="C564" s="5" t="s">
        <v>365</v>
      </c>
      <c r="D564" s="5" t="s">
        <v>40</v>
      </c>
      <c r="E564" s="5" t="s">
        <v>58</v>
      </c>
      <c r="F564" s="5">
        <v>0</v>
      </c>
      <c r="G564" s="5" cm="1">
        <f t="array" ref="G564">IF(OR(Table1[[#This Row],[Age]]=0,ISBLANK(Table1[[#This Row],[Age]])),ROUND(AVERAGE(_xlfn._xlws.FILTER(F$2:F$1144,F$2:F$1144&lt;&gt;0)),0),Table1[[#This Row],[Age]])</f>
        <v>31</v>
      </c>
      <c r="H56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64" s="6">
        <v>45194</v>
      </c>
      <c r="J564" s="5" t="s">
        <v>133</v>
      </c>
      <c r="K564" s="5" t="s">
        <v>65</v>
      </c>
      <c r="L564" s="7">
        <v>0.09</v>
      </c>
      <c r="M564" s="5">
        <v>2</v>
      </c>
      <c r="N564" s="5" t="s">
        <v>33</v>
      </c>
      <c r="O564" s="5">
        <f>Table1[[#This Row],[Progress (%)]]/10*10</f>
        <v>0.09</v>
      </c>
      <c r="P564" s="5">
        <f>Table1[[#This Row],[Progress(Decimal)]]*10+Table1[[#This Row],[Time_Spent (hrs)]]</f>
        <v>2.9</v>
      </c>
      <c r="Q564" s="5" t="s">
        <v>60</v>
      </c>
      <c r="R564" s="5">
        <v>0</v>
      </c>
      <c r="S56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64" s="6">
        <v>45194</v>
      </c>
      <c r="U564" s="5" t="s">
        <v>36</v>
      </c>
      <c r="V564" s="5" t="s">
        <v>36</v>
      </c>
      <c r="W564" s="5" t="s">
        <v>36</v>
      </c>
      <c r="X564" s="5" t="s">
        <v>36</v>
      </c>
      <c r="Y564" s="5" t="s">
        <v>36</v>
      </c>
      <c r="Z564" s="5" t="s">
        <v>36</v>
      </c>
      <c r="AA564" s="8" t="s">
        <v>36</v>
      </c>
    </row>
    <row r="565" spans="1:27" x14ac:dyDescent="0.25">
      <c r="A565" s="4" t="s">
        <v>3235</v>
      </c>
      <c r="B565" s="5" t="s">
        <v>3236</v>
      </c>
      <c r="C565" s="5" t="s">
        <v>3237</v>
      </c>
      <c r="D565" s="5" t="s">
        <v>40</v>
      </c>
      <c r="E565" s="5" t="s">
        <v>41</v>
      </c>
      <c r="F565" s="5"/>
      <c r="G565" s="5" cm="1">
        <f t="array" ref="G565">IF(OR(Table1[[#This Row],[Age]]=0,ISBLANK(Table1[[#This Row],[Age]])),ROUND(AVERAGE(_xlfn._xlws.FILTER(F$2:F$1144,F$2:F$1144&lt;&gt;0)),0),Table1[[#This Row],[Age]])</f>
        <v>31</v>
      </c>
      <c r="H56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65" s="6">
        <v>45194</v>
      </c>
      <c r="J565" s="5" t="s">
        <v>89</v>
      </c>
      <c r="K565" s="5" t="s">
        <v>43</v>
      </c>
      <c r="L565" s="7">
        <v>0.65</v>
      </c>
      <c r="M565" s="5">
        <v>2</v>
      </c>
      <c r="N565" s="5" t="s">
        <v>33</v>
      </c>
      <c r="O565" s="5">
        <f>Table1[[#This Row],[Progress (%)]]/10*10</f>
        <v>0.65</v>
      </c>
      <c r="P565" s="5">
        <f>Table1[[#This Row],[Progress(Decimal)]]*10+Table1[[#This Row],[Time_Spent (hrs)]]</f>
        <v>8.5</v>
      </c>
      <c r="Q565" s="5" t="s">
        <v>34</v>
      </c>
      <c r="R565" s="5">
        <v>4</v>
      </c>
      <c r="S56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65" s="6">
        <v>45194</v>
      </c>
      <c r="U565" s="6">
        <v>45201</v>
      </c>
      <c r="V565" s="6">
        <v>45208</v>
      </c>
      <c r="W565" s="6">
        <v>45215</v>
      </c>
      <c r="X565" s="6">
        <v>45222</v>
      </c>
      <c r="Y565" s="5" t="s">
        <v>36</v>
      </c>
      <c r="Z565" s="5" t="s">
        <v>36</v>
      </c>
      <c r="AA565" s="8" t="s">
        <v>36</v>
      </c>
    </row>
    <row r="566" spans="1:27" x14ac:dyDescent="0.25">
      <c r="A566" s="4" t="s">
        <v>949</v>
      </c>
      <c r="B566" s="5" t="s">
        <v>950</v>
      </c>
      <c r="C566" s="5" t="s">
        <v>951</v>
      </c>
      <c r="D566" s="5" t="s">
        <v>40</v>
      </c>
      <c r="E566" s="5" t="s">
        <v>41</v>
      </c>
      <c r="F566" s="5"/>
      <c r="G566" s="5" cm="1">
        <f t="array" ref="G566">IF(OR(Table1[[#This Row],[Age]]=0,ISBLANK(Table1[[#This Row],[Age]])),ROUND(AVERAGE(_xlfn._xlws.FILTER(F$2:F$1144,F$2:F$1144&lt;&gt;0)),0),Table1[[#This Row],[Age]])</f>
        <v>31</v>
      </c>
      <c r="H56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66" s="6">
        <v>45195</v>
      </c>
      <c r="J566" s="5" t="s">
        <v>89</v>
      </c>
      <c r="K566" s="5" t="s">
        <v>43</v>
      </c>
      <c r="L566" s="7">
        <v>0.71</v>
      </c>
      <c r="M566" s="5">
        <v>1.5</v>
      </c>
      <c r="N566" s="5" t="s">
        <v>33</v>
      </c>
      <c r="O566" s="5">
        <f>Table1[[#This Row],[Progress (%)]]/10*10</f>
        <v>0.71</v>
      </c>
      <c r="P566" s="5">
        <f>Table1[[#This Row],[Progress(Decimal)]]*10+Table1[[#This Row],[Time_Spent (hrs)]]</f>
        <v>8.6</v>
      </c>
      <c r="Q566" s="5" t="s">
        <v>34</v>
      </c>
      <c r="R566" s="5">
        <v>3</v>
      </c>
      <c r="S56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66" s="6">
        <v>45195</v>
      </c>
      <c r="U566" s="6">
        <v>45202</v>
      </c>
      <c r="V566" s="6">
        <v>45209</v>
      </c>
      <c r="W566" s="6">
        <v>45216</v>
      </c>
      <c r="X566" s="6">
        <v>45223</v>
      </c>
      <c r="Y566" s="6">
        <v>45230</v>
      </c>
      <c r="Z566" s="6">
        <v>45237</v>
      </c>
      <c r="AA566" s="8" t="s">
        <v>36</v>
      </c>
    </row>
    <row r="567" spans="1:27" x14ac:dyDescent="0.25">
      <c r="A567" s="4" t="s">
        <v>2019</v>
      </c>
      <c r="B567" s="5" t="s">
        <v>2020</v>
      </c>
      <c r="C567" s="5" t="s">
        <v>2021</v>
      </c>
      <c r="D567" s="5" t="s">
        <v>29</v>
      </c>
      <c r="E567" s="5" t="s">
        <v>41</v>
      </c>
      <c r="F567" s="5"/>
      <c r="G567" s="5" cm="1">
        <f t="array" ref="G567">IF(OR(Table1[[#This Row],[Age]]=0,ISBLANK(Table1[[#This Row],[Age]])),ROUND(AVERAGE(_xlfn._xlws.FILTER(F$2:F$1144,F$2:F$1144&lt;&gt;0)),0),Table1[[#This Row],[Age]])</f>
        <v>31</v>
      </c>
      <c r="H56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67" s="6">
        <v>45196</v>
      </c>
      <c r="J567" s="5" t="s">
        <v>143</v>
      </c>
      <c r="K567" s="5" t="s">
        <v>125</v>
      </c>
      <c r="L567" s="7">
        <v>0.6</v>
      </c>
      <c r="M567" s="5">
        <v>0.75</v>
      </c>
      <c r="N567" s="5" t="s">
        <v>33</v>
      </c>
      <c r="O567" s="5">
        <f>Table1[[#This Row],[Progress (%)]]/10*10</f>
        <v>0.6</v>
      </c>
      <c r="P567" s="5">
        <f>Table1[[#This Row],[Progress(Decimal)]]*10+Table1[[#This Row],[Time_Spent (hrs)]]</f>
        <v>6.75</v>
      </c>
      <c r="Q567" s="5" t="s">
        <v>34</v>
      </c>
      <c r="R567" s="5">
        <v>5</v>
      </c>
      <c r="S56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67" s="6">
        <v>45196</v>
      </c>
      <c r="U567" s="6">
        <v>45203</v>
      </c>
      <c r="V567" s="6">
        <v>45210</v>
      </c>
      <c r="W567" s="6">
        <v>45217</v>
      </c>
      <c r="X567" s="6">
        <v>45224</v>
      </c>
      <c r="Y567" s="6">
        <v>45231</v>
      </c>
      <c r="Z567" s="6">
        <v>45238</v>
      </c>
      <c r="AA567" s="8" t="s">
        <v>2022</v>
      </c>
    </row>
    <row r="568" spans="1:27" x14ac:dyDescent="0.25">
      <c r="A568" s="4" t="s">
        <v>201</v>
      </c>
      <c r="B568" s="5" t="s">
        <v>202</v>
      </c>
      <c r="C568" s="5" t="s">
        <v>203</v>
      </c>
      <c r="D568" s="5" t="s">
        <v>29</v>
      </c>
      <c r="E568" s="5" t="s">
        <v>58</v>
      </c>
      <c r="F568" s="5">
        <v>32</v>
      </c>
      <c r="G568" s="5" cm="1">
        <f t="array" ref="G568">IF(OR(Table1[[#This Row],[Age]]=0,ISBLANK(Table1[[#This Row],[Age]])),ROUND(AVERAGE(_xlfn._xlws.FILTER(F$2:F$1144,F$2:F$1144&lt;&gt;0)),0),Table1[[#This Row],[Age]])</f>
        <v>32</v>
      </c>
      <c r="H56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568" s="6">
        <v>45197</v>
      </c>
      <c r="J568" s="5" t="s">
        <v>89</v>
      </c>
      <c r="K568" s="5" t="s">
        <v>43</v>
      </c>
      <c r="L568" s="7">
        <v>0.52</v>
      </c>
      <c r="M568" s="5">
        <v>1.5</v>
      </c>
      <c r="N568" s="5" t="s">
        <v>33</v>
      </c>
      <c r="O568" s="5">
        <f>Table1[[#This Row],[Progress (%)]]/10*10</f>
        <v>0.52</v>
      </c>
      <c r="P568" s="5">
        <f>Table1[[#This Row],[Progress(Decimal)]]*10+Table1[[#This Row],[Time_Spent (hrs)]]</f>
        <v>6.7</v>
      </c>
      <c r="Q568" s="5" t="s">
        <v>34</v>
      </c>
      <c r="R568" s="5">
        <v>4</v>
      </c>
      <c r="S56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68" s="6">
        <v>45197</v>
      </c>
      <c r="U568" s="6">
        <v>45204</v>
      </c>
      <c r="V568" s="6">
        <v>45211</v>
      </c>
      <c r="W568" s="6">
        <v>45218</v>
      </c>
      <c r="X568" s="5" t="s">
        <v>36</v>
      </c>
      <c r="Y568" s="5" t="s">
        <v>36</v>
      </c>
      <c r="Z568" s="5" t="s">
        <v>36</v>
      </c>
      <c r="AA568" s="8" t="s">
        <v>36</v>
      </c>
    </row>
    <row r="569" spans="1:27" x14ac:dyDescent="0.25">
      <c r="A569" s="4" t="s">
        <v>2269</v>
      </c>
      <c r="B569" s="5" t="s">
        <v>2270</v>
      </c>
      <c r="C569" s="5" t="s">
        <v>2271</v>
      </c>
      <c r="D569" s="5" t="s">
        <v>29</v>
      </c>
      <c r="E569" s="5" t="s">
        <v>58</v>
      </c>
      <c r="F569" s="5">
        <v>0</v>
      </c>
      <c r="G569" s="5" cm="1">
        <f t="array" ref="G569">IF(OR(Table1[[#This Row],[Age]]=0,ISBLANK(Table1[[#This Row],[Age]])),ROUND(AVERAGE(_xlfn._xlws.FILTER(F$2:F$1144,F$2:F$1144&lt;&gt;0)),0),Table1[[#This Row],[Age]])</f>
        <v>31</v>
      </c>
      <c r="H56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69" s="6">
        <v>45197</v>
      </c>
      <c r="J569" s="5" t="s">
        <v>48</v>
      </c>
      <c r="K569" s="5" t="s">
        <v>49</v>
      </c>
      <c r="L569" s="7">
        <v>0.57999999999999996</v>
      </c>
      <c r="M569" s="5">
        <v>1.5</v>
      </c>
      <c r="N569" s="5" t="s">
        <v>44</v>
      </c>
      <c r="O569" s="5">
        <f>Table1[[#This Row],[Progress (%)]]/10*10</f>
        <v>0.57999999999999996</v>
      </c>
      <c r="P569" s="5">
        <f>Table1[[#This Row],[Progress(Decimal)]]*10+Table1[[#This Row],[Time_Spent (hrs)]]</f>
        <v>7.3</v>
      </c>
      <c r="Q569" s="5" t="s">
        <v>34</v>
      </c>
      <c r="R569" s="5">
        <v>3</v>
      </c>
      <c r="S56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69" s="6">
        <v>45197</v>
      </c>
      <c r="U569" s="6">
        <v>45204</v>
      </c>
      <c r="V569" s="5" t="s">
        <v>36</v>
      </c>
      <c r="W569" s="5" t="s">
        <v>36</v>
      </c>
      <c r="X569" s="5" t="s">
        <v>36</v>
      </c>
      <c r="Y569" s="5" t="s">
        <v>36</v>
      </c>
      <c r="Z569" s="5" t="s">
        <v>36</v>
      </c>
      <c r="AA569" s="8" t="s">
        <v>36</v>
      </c>
    </row>
    <row r="570" spans="1:27" x14ac:dyDescent="0.25">
      <c r="A570" s="4" t="s">
        <v>1200</v>
      </c>
      <c r="B570" s="5" t="s">
        <v>1201</v>
      </c>
      <c r="C570" s="5" t="s">
        <v>1202</v>
      </c>
      <c r="D570" s="5" t="s">
        <v>29</v>
      </c>
      <c r="E570" s="5" t="s">
        <v>77</v>
      </c>
      <c r="F570" s="5">
        <v>41</v>
      </c>
      <c r="G570" s="5" cm="1">
        <f t="array" ref="G570">IF(OR(Table1[[#This Row],[Age]]=0,ISBLANK(Table1[[#This Row],[Age]])),ROUND(AVERAGE(_xlfn._xlws.FILTER(F$2:F$1144,F$2:F$1144&lt;&gt;0)),0),Table1[[#This Row],[Age]])</f>
        <v>41</v>
      </c>
      <c r="H57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570" s="6">
        <v>45198</v>
      </c>
      <c r="J570" s="5" t="s">
        <v>89</v>
      </c>
      <c r="K570" s="5" t="s">
        <v>43</v>
      </c>
      <c r="L570" s="7">
        <v>0.28999999999999998</v>
      </c>
      <c r="M570" s="5">
        <v>1.5</v>
      </c>
      <c r="N570" s="5" t="s">
        <v>44</v>
      </c>
      <c r="O570" s="5">
        <f>Table1[[#This Row],[Progress (%)]]/10*10</f>
        <v>0.28999999999999998</v>
      </c>
      <c r="P570" s="5">
        <f>Table1[[#This Row],[Progress(Decimal)]]*10+Table1[[#This Row],[Time_Spent (hrs)]]</f>
        <v>4.4000000000000004</v>
      </c>
      <c r="Q570" s="5" t="s">
        <v>60</v>
      </c>
      <c r="R570" s="5">
        <v>2</v>
      </c>
      <c r="S57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70" s="6">
        <v>45198</v>
      </c>
      <c r="U570" s="6">
        <v>45205</v>
      </c>
      <c r="V570" s="6">
        <v>45212</v>
      </c>
      <c r="W570" s="6">
        <v>45219</v>
      </c>
      <c r="X570" s="6">
        <v>45226</v>
      </c>
      <c r="Y570" s="6">
        <v>45233</v>
      </c>
      <c r="Z570" s="6">
        <v>45240</v>
      </c>
      <c r="AA570" s="8" t="s">
        <v>1203</v>
      </c>
    </row>
    <row r="571" spans="1:27" x14ac:dyDescent="0.25">
      <c r="A571" s="4" t="s">
        <v>1600</v>
      </c>
      <c r="B571" s="5" t="s">
        <v>1601</v>
      </c>
      <c r="C571" s="5" t="s">
        <v>1602</v>
      </c>
      <c r="D571" s="5" t="s">
        <v>40</v>
      </c>
      <c r="E571" s="5" t="s">
        <v>41</v>
      </c>
      <c r="F571" s="5">
        <v>24</v>
      </c>
      <c r="G571" s="5" cm="1">
        <f t="array" ref="G571">IF(OR(Table1[[#This Row],[Age]]=0,ISBLANK(Table1[[#This Row],[Age]])),ROUND(AVERAGE(_xlfn._xlws.FILTER(F$2:F$1144,F$2:F$1144&lt;&gt;0)),0),Table1[[#This Row],[Age]])</f>
        <v>24</v>
      </c>
      <c r="H57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571" s="6">
        <v>45198</v>
      </c>
      <c r="J571" s="5" t="s">
        <v>190</v>
      </c>
      <c r="K571" s="5" t="s">
        <v>125</v>
      </c>
      <c r="L571" s="7">
        <v>0.39</v>
      </c>
      <c r="M571" s="5">
        <v>1.5</v>
      </c>
      <c r="N571" s="5" t="s">
        <v>44</v>
      </c>
      <c r="O571" s="5">
        <f>Table1[[#This Row],[Progress (%)]]/10*10</f>
        <v>0.39</v>
      </c>
      <c r="P571" s="5">
        <f>Table1[[#This Row],[Progress(Decimal)]]*10+Table1[[#This Row],[Time_Spent (hrs)]]</f>
        <v>5.4</v>
      </c>
      <c r="Q571" s="5" t="s">
        <v>34</v>
      </c>
      <c r="R571" s="5">
        <v>4</v>
      </c>
      <c r="S57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71" s="6">
        <v>45198</v>
      </c>
      <c r="U571" s="6">
        <v>45205</v>
      </c>
      <c r="V571" s="6">
        <v>45212</v>
      </c>
      <c r="W571" s="5" t="s">
        <v>36</v>
      </c>
      <c r="X571" s="5" t="s">
        <v>36</v>
      </c>
      <c r="Y571" s="5" t="s">
        <v>36</v>
      </c>
      <c r="Z571" s="5" t="s">
        <v>36</v>
      </c>
      <c r="AA571" s="8" t="s">
        <v>36</v>
      </c>
    </row>
    <row r="572" spans="1:27" x14ac:dyDescent="0.25">
      <c r="A572" s="4" t="s">
        <v>2585</v>
      </c>
      <c r="B572" s="5" t="s">
        <v>2586</v>
      </c>
      <c r="C572" s="5" t="s">
        <v>2587</v>
      </c>
      <c r="D572" s="5" t="s">
        <v>40</v>
      </c>
      <c r="E572" s="5" t="s">
        <v>53</v>
      </c>
      <c r="F572" s="5"/>
      <c r="G572" s="5" cm="1">
        <f t="array" ref="G572">IF(OR(Table1[[#This Row],[Age]]=0,ISBLANK(Table1[[#This Row],[Age]])),ROUND(AVERAGE(_xlfn._xlws.FILTER(F$2:F$1144,F$2:F$1144&lt;&gt;0)),0),Table1[[#This Row],[Age]])</f>
        <v>31</v>
      </c>
      <c r="H57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72" s="6">
        <v>45198</v>
      </c>
      <c r="J572" s="5" t="s">
        <v>54</v>
      </c>
      <c r="K572" s="5" t="s">
        <v>32</v>
      </c>
      <c r="L572" s="7">
        <v>0.45</v>
      </c>
      <c r="M572" s="5">
        <v>1.5</v>
      </c>
      <c r="N572" s="5" t="s">
        <v>33</v>
      </c>
      <c r="O572" s="5">
        <f>Table1[[#This Row],[Progress (%)]]/10*10</f>
        <v>0.44999999999999996</v>
      </c>
      <c r="P572" s="5">
        <f>Table1[[#This Row],[Progress(Decimal)]]*10+Table1[[#This Row],[Time_Spent (hrs)]]</f>
        <v>6</v>
      </c>
      <c r="Q572" s="5" t="s">
        <v>34</v>
      </c>
      <c r="R572" s="5">
        <v>4</v>
      </c>
      <c r="S57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72" s="6">
        <v>45198</v>
      </c>
      <c r="U572" s="5" t="s">
        <v>36</v>
      </c>
      <c r="V572" s="5" t="s">
        <v>36</v>
      </c>
      <c r="W572" s="5" t="s">
        <v>36</v>
      </c>
      <c r="X572" s="5" t="s">
        <v>36</v>
      </c>
      <c r="Y572" s="5" t="s">
        <v>36</v>
      </c>
      <c r="Z572" s="5" t="s">
        <v>36</v>
      </c>
      <c r="AA572" s="8" t="s">
        <v>36</v>
      </c>
    </row>
    <row r="573" spans="1:27" x14ac:dyDescent="0.25">
      <c r="A573" s="4" t="s">
        <v>2826</v>
      </c>
      <c r="B573" s="5" t="s">
        <v>2827</v>
      </c>
      <c r="C573" s="5" t="s">
        <v>2828</v>
      </c>
      <c r="D573" s="5" t="s">
        <v>40</v>
      </c>
      <c r="E573" s="5" t="s">
        <v>53</v>
      </c>
      <c r="F573" s="5">
        <v>0</v>
      </c>
      <c r="G573" s="5" cm="1">
        <f t="array" ref="G573">IF(OR(Table1[[#This Row],[Age]]=0,ISBLANK(Table1[[#This Row],[Age]])),ROUND(AVERAGE(_xlfn._xlws.FILTER(F$2:F$1144,F$2:F$1144&lt;&gt;0)),0),Table1[[#This Row],[Age]])</f>
        <v>31</v>
      </c>
      <c r="H57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73" s="6">
        <v>45199</v>
      </c>
      <c r="J573" s="5" t="s">
        <v>124</v>
      </c>
      <c r="K573" s="5" t="s">
        <v>125</v>
      </c>
      <c r="L573" s="7">
        <v>0.47</v>
      </c>
      <c r="M573" s="5">
        <v>1.5</v>
      </c>
      <c r="N573" s="5" t="s">
        <v>44</v>
      </c>
      <c r="O573" s="5">
        <f>Table1[[#This Row],[Progress (%)]]/10*10</f>
        <v>0.47</v>
      </c>
      <c r="P573" s="5">
        <f>Table1[[#This Row],[Progress(Decimal)]]*10+Table1[[#This Row],[Time_Spent (hrs)]]</f>
        <v>6.1999999999999993</v>
      </c>
      <c r="Q573" s="5" t="s">
        <v>34</v>
      </c>
      <c r="R573" s="5">
        <v>5</v>
      </c>
      <c r="S57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73" s="6">
        <v>45199</v>
      </c>
      <c r="U573" s="6">
        <v>45206</v>
      </c>
      <c r="V573" s="6">
        <v>45213</v>
      </c>
      <c r="W573" s="6">
        <v>45220</v>
      </c>
      <c r="X573" s="6">
        <v>45227</v>
      </c>
      <c r="Y573" s="5" t="s">
        <v>36</v>
      </c>
      <c r="Z573" s="5" t="s">
        <v>36</v>
      </c>
      <c r="AA573" s="8" t="s">
        <v>36</v>
      </c>
    </row>
    <row r="574" spans="1:27" x14ac:dyDescent="0.25">
      <c r="A574" s="4" t="s">
        <v>3153</v>
      </c>
      <c r="B574" s="5" t="s">
        <v>3154</v>
      </c>
      <c r="C574" s="5" t="s">
        <v>3155</v>
      </c>
      <c r="D574" s="5" t="s">
        <v>29</v>
      </c>
      <c r="E574" s="5" t="s">
        <v>41</v>
      </c>
      <c r="F574" s="5">
        <v>21</v>
      </c>
      <c r="G574" s="5" cm="1">
        <f t="array" ref="G574">IF(OR(Table1[[#This Row],[Age]]=0,ISBLANK(Table1[[#This Row],[Age]])),ROUND(AVERAGE(_xlfn._xlws.FILTER(F$2:F$1144,F$2:F$1144&lt;&gt;0)),0),Table1[[#This Row],[Age]])</f>
        <v>21</v>
      </c>
      <c r="H57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574" s="6">
        <v>45199</v>
      </c>
      <c r="J574" s="5" t="s">
        <v>78</v>
      </c>
      <c r="K574" s="5" t="s">
        <v>49</v>
      </c>
      <c r="L574" s="7">
        <v>0.1</v>
      </c>
      <c r="M574" s="5">
        <v>2</v>
      </c>
      <c r="N574" s="5" t="s">
        <v>44</v>
      </c>
      <c r="O574" s="5">
        <f>Table1[[#This Row],[Progress (%)]]/10*10</f>
        <v>0.1</v>
      </c>
      <c r="P574" s="5">
        <f>Table1[[#This Row],[Progress(Decimal)]]*10+Table1[[#This Row],[Time_Spent (hrs)]]</f>
        <v>3</v>
      </c>
      <c r="Q574" s="5" t="s">
        <v>60</v>
      </c>
      <c r="R574" s="5">
        <v>4</v>
      </c>
      <c r="S57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74" s="6">
        <v>45199</v>
      </c>
      <c r="U574" s="6">
        <v>45206</v>
      </c>
      <c r="V574" s="6">
        <v>45213</v>
      </c>
      <c r="W574" s="6">
        <v>45220</v>
      </c>
      <c r="X574" s="5" t="s">
        <v>36</v>
      </c>
      <c r="Y574" s="5" t="s">
        <v>36</v>
      </c>
      <c r="Z574" s="5" t="s">
        <v>36</v>
      </c>
      <c r="AA574" s="8" t="s">
        <v>36</v>
      </c>
    </row>
    <row r="575" spans="1:27" x14ac:dyDescent="0.25">
      <c r="A575" s="4" t="s">
        <v>873</v>
      </c>
      <c r="B575" s="5" t="s">
        <v>874</v>
      </c>
      <c r="C575" s="5" t="s">
        <v>875</v>
      </c>
      <c r="D575" s="5" t="s">
        <v>29</v>
      </c>
      <c r="E575" s="5" t="s">
        <v>41</v>
      </c>
      <c r="F575" s="5"/>
      <c r="G575" s="5" cm="1">
        <f t="array" ref="G575">IF(OR(Table1[[#This Row],[Age]]=0,ISBLANK(Table1[[#This Row],[Age]])),ROUND(AVERAGE(_xlfn._xlws.FILTER(F$2:F$1144,F$2:F$1144&lt;&gt;0)),0),Table1[[#This Row],[Age]])</f>
        <v>31</v>
      </c>
      <c r="H57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75" s="6">
        <v>45201</v>
      </c>
      <c r="J575" s="5" t="s">
        <v>54</v>
      </c>
      <c r="K575" s="5" t="s">
        <v>32</v>
      </c>
      <c r="L575" s="7">
        <v>0.06</v>
      </c>
      <c r="M575" s="5">
        <v>1</v>
      </c>
      <c r="N575" s="5" t="s">
        <v>33</v>
      </c>
      <c r="O575" s="5">
        <f>Table1[[#This Row],[Progress (%)]]/10*10</f>
        <v>0.06</v>
      </c>
      <c r="P575" s="5">
        <f>Table1[[#This Row],[Progress(Decimal)]]*10+Table1[[#This Row],[Time_Spent (hrs)]]</f>
        <v>1.6</v>
      </c>
      <c r="Q575" s="5" t="s">
        <v>60</v>
      </c>
      <c r="R575" s="5">
        <v>0</v>
      </c>
      <c r="S57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75" s="6">
        <v>45201</v>
      </c>
      <c r="U575" s="6">
        <v>45208</v>
      </c>
      <c r="V575" s="5" t="s">
        <v>36</v>
      </c>
      <c r="W575" s="5" t="s">
        <v>36</v>
      </c>
      <c r="X575" s="5" t="s">
        <v>36</v>
      </c>
      <c r="Y575" s="5" t="s">
        <v>36</v>
      </c>
      <c r="Z575" s="5" t="s">
        <v>36</v>
      </c>
      <c r="AA575" s="8" t="s">
        <v>36</v>
      </c>
    </row>
    <row r="576" spans="1:27" x14ac:dyDescent="0.25">
      <c r="A576" s="4" t="s">
        <v>2187</v>
      </c>
      <c r="B576" s="5" t="s">
        <v>2188</v>
      </c>
      <c r="C576" s="5" t="s">
        <v>2189</v>
      </c>
      <c r="D576" s="5" t="s">
        <v>29</v>
      </c>
      <c r="E576" s="5" t="s">
        <v>30</v>
      </c>
      <c r="F576" s="5"/>
      <c r="G576" s="5" cm="1">
        <f t="array" ref="G576">IF(OR(Table1[[#This Row],[Age]]=0,ISBLANK(Table1[[#This Row],[Age]])),ROUND(AVERAGE(_xlfn._xlws.FILTER(F$2:F$1144,F$2:F$1144&lt;&gt;0)),0),Table1[[#This Row],[Age]])</f>
        <v>31</v>
      </c>
      <c r="H57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76" s="6">
        <v>45204</v>
      </c>
      <c r="J576" s="5" t="s">
        <v>124</v>
      </c>
      <c r="K576" s="5" t="s">
        <v>125</v>
      </c>
      <c r="L576" s="7">
        <v>0.02</v>
      </c>
      <c r="M576" s="5">
        <v>1.5</v>
      </c>
      <c r="N576" s="5" t="s">
        <v>33</v>
      </c>
      <c r="O576" s="5">
        <f>Table1[[#This Row],[Progress (%)]]/10*10</f>
        <v>0.02</v>
      </c>
      <c r="P576" s="5">
        <f>Table1[[#This Row],[Progress(Decimal)]]*10+Table1[[#This Row],[Time_Spent (hrs)]]</f>
        <v>1.7</v>
      </c>
      <c r="Q576" s="5" t="s">
        <v>60</v>
      </c>
      <c r="R576" s="5">
        <v>5</v>
      </c>
      <c r="S57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76" s="6">
        <v>45204</v>
      </c>
      <c r="U576" s="6">
        <v>45211</v>
      </c>
      <c r="V576" s="6">
        <v>45218</v>
      </c>
      <c r="W576" s="6">
        <v>45225</v>
      </c>
      <c r="X576" s="6">
        <v>45232</v>
      </c>
      <c r="Y576" s="5" t="s">
        <v>36</v>
      </c>
      <c r="Z576" s="5" t="s">
        <v>36</v>
      </c>
      <c r="AA576" s="8" t="s">
        <v>36</v>
      </c>
    </row>
    <row r="577" spans="1:27" x14ac:dyDescent="0.25">
      <c r="A577" s="4" t="s">
        <v>2735</v>
      </c>
      <c r="B577" s="5" t="s">
        <v>2736</v>
      </c>
      <c r="C577" s="5" t="s">
        <v>2737</v>
      </c>
      <c r="D577" s="5" t="s">
        <v>40</v>
      </c>
      <c r="E577" s="5" t="s">
        <v>53</v>
      </c>
      <c r="F577" s="5">
        <v>27</v>
      </c>
      <c r="G577" s="5" cm="1">
        <f t="array" ref="G577">IF(OR(Table1[[#This Row],[Age]]=0,ISBLANK(Table1[[#This Row],[Age]])),ROUND(AVERAGE(_xlfn._xlws.FILTER(F$2:F$1144,F$2:F$1144&lt;&gt;0)),0),Table1[[#This Row],[Age]])</f>
        <v>27</v>
      </c>
      <c r="H57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577" s="6">
        <v>45205</v>
      </c>
      <c r="J577" s="5" t="s">
        <v>242</v>
      </c>
      <c r="K577" s="5" t="s">
        <v>32</v>
      </c>
      <c r="L577" s="7">
        <v>0.21</v>
      </c>
      <c r="M577" s="5">
        <v>2</v>
      </c>
      <c r="N577" s="5" t="s">
        <v>33</v>
      </c>
      <c r="O577" s="5">
        <f>Table1[[#This Row],[Progress (%)]]/10*10</f>
        <v>0.20999999999999996</v>
      </c>
      <c r="P577" s="5">
        <f>Table1[[#This Row],[Progress(Decimal)]]*10+Table1[[#This Row],[Time_Spent (hrs)]]</f>
        <v>4.0999999999999996</v>
      </c>
      <c r="Q577" s="5" t="s">
        <v>60</v>
      </c>
      <c r="R577" s="5">
        <v>4</v>
      </c>
      <c r="S57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77" s="6">
        <v>45205</v>
      </c>
      <c r="U577" s="6">
        <v>45212</v>
      </c>
      <c r="V577" s="6">
        <v>45219</v>
      </c>
      <c r="W577" s="5" t="s">
        <v>36</v>
      </c>
      <c r="X577" s="5" t="s">
        <v>36</v>
      </c>
      <c r="Y577" s="5" t="s">
        <v>36</v>
      </c>
      <c r="Z577" s="5" t="s">
        <v>36</v>
      </c>
      <c r="AA577" s="8" t="s">
        <v>36</v>
      </c>
    </row>
    <row r="578" spans="1:27" x14ac:dyDescent="0.25">
      <c r="A578" s="4" t="s">
        <v>652</v>
      </c>
      <c r="B578" s="5" t="s">
        <v>653</v>
      </c>
      <c r="C578" s="5" t="s">
        <v>654</v>
      </c>
      <c r="D578" s="5" t="s">
        <v>29</v>
      </c>
      <c r="E578" s="5" t="s">
        <v>41</v>
      </c>
      <c r="F578" s="5">
        <v>0</v>
      </c>
      <c r="G578" s="5" cm="1">
        <f t="array" ref="G578">IF(OR(Table1[[#This Row],[Age]]=0,ISBLANK(Table1[[#This Row],[Age]])),ROUND(AVERAGE(_xlfn._xlws.FILTER(F$2:F$1144,F$2:F$1144&lt;&gt;0)),0),Table1[[#This Row],[Age]])</f>
        <v>31</v>
      </c>
      <c r="H57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78" s="6">
        <v>45209</v>
      </c>
      <c r="J578" s="5" t="s">
        <v>42</v>
      </c>
      <c r="K578" s="5" t="s">
        <v>43</v>
      </c>
      <c r="L578" s="7">
        <v>1</v>
      </c>
      <c r="M578" s="5">
        <v>1.5</v>
      </c>
      <c r="N578" s="5" t="s">
        <v>44</v>
      </c>
      <c r="O578" s="5">
        <f>Table1[[#This Row],[Progress (%)]]/10*10</f>
        <v>1</v>
      </c>
      <c r="P578" s="5">
        <f>Table1[[#This Row],[Progress(Decimal)]]*10+Table1[[#This Row],[Time_Spent (hrs)]]</f>
        <v>11.5</v>
      </c>
      <c r="Q578" s="5" t="s">
        <v>34</v>
      </c>
      <c r="R578" s="5">
        <v>2</v>
      </c>
      <c r="S57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78" s="6">
        <v>45209</v>
      </c>
      <c r="U578" s="6">
        <v>45216</v>
      </c>
      <c r="V578" s="6">
        <v>45223</v>
      </c>
      <c r="W578" s="6">
        <v>45230</v>
      </c>
      <c r="X578" s="6">
        <v>45237</v>
      </c>
      <c r="Y578" s="6">
        <v>45244</v>
      </c>
      <c r="Z578" s="6">
        <v>45251</v>
      </c>
      <c r="AA578" s="8" t="s">
        <v>36</v>
      </c>
    </row>
    <row r="579" spans="1:27" x14ac:dyDescent="0.25">
      <c r="A579" s="4" t="s">
        <v>2723</v>
      </c>
      <c r="B579" s="5" t="s">
        <v>2724</v>
      </c>
      <c r="C579" s="5" t="s">
        <v>2725</v>
      </c>
      <c r="D579" s="5" t="s">
        <v>40</v>
      </c>
      <c r="E579" s="5" t="s">
        <v>58</v>
      </c>
      <c r="F579" s="5"/>
      <c r="G579" s="5" cm="1">
        <f t="array" ref="G579">IF(OR(Table1[[#This Row],[Age]]=0,ISBLANK(Table1[[#This Row],[Age]])),ROUND(AVERAGE(_xlfn._xlws.FILTER(F$2:F$1144,F$2:F$1144&lt;&gt;0)),0),Table1[[#This Row],[Age]])</f>
        <v>31</v>
      </c>
      <c r="H57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79" s="6">
        <v>45212</v>
      </c>
      <c r="J579" s="5" t="s">
        <v>48</v>
      </c>
      <c r="K579" s="5" t="s">
        <v>49</v>
      </c>
      <c r="L579" s="7">
        <v>0.33</v>
      </c>
      <c r="M579" s="5">
        <v>2</v>
      </c>
      <c r="N579" s="5" t="s">
        <v>44</v>
      </c>
      <c r="O579" s="5">
        <f>Table1[[#This Row],[Progress (%)]]/10*10</f>
        <v>0.33</v>
      </c>
      <c r="P579" s="5">
        <f>Table1[[#This Row],[Progress(Decimal)]]*10+Table1[[#This Row],[Time_Spent (hrs)]]</f>
        <v>5.3000000000000007</v>
      </c>
      <c r="Q579" s="5" t="s">
        <v>34</v>
      </c>
      <c r="R579" s="5">
        <v>1</v>
      </c>
      <c r="S57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79" s="6">
        <v>45212</v>
      </c>
      <c r="U579" s="6">
        <v>45219</v>
      </c>
      <c r="V579" s="6">
        <v>45226</v>
      </c>
      <c r="W579" s="6">
        <v>45233</v>
      </c>
      <c r="X579" s="5" t="s">
        <v>36</v>
      </c>
      <c r="Y579" s="5" t="s">
        <v>36</v>
      </c>
      <c r="Z579" s="5" t="s">
        <v>36</v>
      </c>
      <c r="AA579" s="8" t="s">
        <v>36</v>
      </c>
    </row>
    <row r="580" spans="1:27" x14ac:dyDescent="0.25">
      <c r="A580" s="4" t="s">
        <v>3428</v>
      </c>
      <c r="B580" s="5" t="s">
        <v>3429</v>
      </c>
      <c r="C580" s="5" t="s">
        <v>3430</v>
      </c>
      <c r="D580" s="5" t="s">
        <v>40</v>
      </c>
      <c r="E580" s="5" t="s">
        <v>58</v>
      </c>
      <c r="F580" s="5">
        <v>0</v>
      </c>
      <c r="G580" s="5" cm="1">
        <f t="array" ref="G580">IF(OR(Table1[[#This Row],[Age]]=0,ISBLANK(Table1[[#This Row],[Age]])),ROUND(AVERAGE(_xlfn._xlws.FILTER(F$2:F$1144,F$2:F$1144&lt;&gt;0)),0),Table1[[#This Row],[Age]])</f>
        <v>31</v>
      </c>
      <c r="H58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80" s="6">
        <v>45213</v>
      </c>
      <c r="J580" s="5" t="s">
        <v>59</v>
      </c>
      <c r="K580" s="5" t="s">
        <v>49</v>
      </c>
      <c r="L580" s="7">
        <v>0.01</v>
      </c>
      <c r="M580" s="5">
        <v>1.5</v>
      </c>
      <c r="N580" s="5" t="s">
        <v>33</v>
      </c>
      <c r="O580" s="5">
        <f>Table1[[#This Row],[Progress (%)]]/10*10</f>
        <v>0.01</v>
      </c>
      <c r="P580" s="5">
        <f>Table1[[#This Row],[Progress(Decimal)]]*10+Table1[[#This Row],[Time_Spent (hrs)]]</f>
        <v>1.6</v>
      </c>
      <c r="Q580" s="5" t="s">
        <v>60</v>
      </c>
      <c r="R580" s="5">
        <v>2</v>
      </c>
      <c r="S58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80" s="6">
        <v>45213</v>
      </c>
      <c r="U580" s="6">
        <v>45220</v>
      </c>
      <c r="V580" s="6">
        <v>45227</v>
      </c>
      <c r="W580" s="6">
        <v>45234</v>
      </c>
      <c r="X580" s="5" t="s">
        <v>36</v>
      </c>
      <c r="Y580" s="5" t="s">
        <v>36</v>
      </c>
      <c r="Z580" s="5" t="s">
        <v>36</v>
      </c>
      <c r="AA580" s="8" t="s">
        <v>36</v>
      </c>
    </row>
    <row r="581" spans="1:27" x14ac:dyDescent="0.25">
      <c r="A581" s="4" t="s">
        <v>1050</v>
      </c>
      <c r="B581" s="5" t="s">
        <v>1051</v>
      </c>
      <c r="C581" s="5" t="s">
        <v>1052</v>
      </c>
      <c r="D581" s="5" t="s">
        <v>40</v>
      </c>
      <c r="E581" s="5" t="s">
        <v>77</v>
      </c>
      <c r="F581" s="5">
        <v>0</v>
      </c>
      <c r="G581" s="5" cm="1">
        <f t="array" ref="G581">IF(OR(Table1[[#This Row],[Age]]=0,ISBLANK(Table1[[#This Row],[Age]])),ROUND(AVERAGE(_xlfn._xlws.FILTER(F$2:F$1144,F$2:F$1144&lt;&gt;0)),0),Table1[[#This Row],[Age]])</f>
        <v>31</v>
      </c>
      <c r="H58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81" s="6">
        <v>45215</v>
      </c>
      <c r="J581" s="5" t="s">
        <v>31</v>
      </c>
      <c r="K581" s="5" t="s">
        <v>32</v>
      </c>
      <c r="L581" s="7">
        <v>0.45</v>
      </c>
      <c r="M581" s="5">
        <v>2</v>
      </c>
      <c r="N581" s="5" t="s">
        <v>44</v>
      </c>
      <c r="O581" s="5">
        <f>Table1[[#This Row],[Progress (%)]]/10*10</f>
        <v>0.44999999999999996</v>
      </c>
      <c r="P581" s="5">
        <f>Table1[[#This Row],[Progress(Decimal)]]*10+Table1[[#This Row],[Time_Spent (hrs)]]</f>
        <v>6.5</v>
      </c>
      <c r="Q581" s="5" t="s">
        <v>34</v>
      </c>
      <c r="R581" s="5">
        <v>0</v>
      </c>
      <c r="S58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81" s="6">
        <v>45215</v>
      </c>
      <c r="U581" s="6">
        <v>45222</v>
      </c>
      <c r="V581" s="5" t="s">
        <v>36</v>
      </c>
      <c r="W581" s="5" t="s">
        <v>36</v>
      </c>
      <c r="X581" s="5" t="s">
        <v>36</v>
      </c>
      <c r="Y581" s="5" t="s">
        <v>36</v>
      </c>
      <c r="Z581" s="5" t="s">
        <v>36</v>
      </c>
      <c r="AA581" s="8" t="s">
        <v>36</v>
      </c>
    </row>
    <row r="582" spans="1:27" x14ac:dyDescent="0.25">
      <c r="A582" s="4" t="s">
        <v>1763</v>
      </c>
      <c r="B582" s="5" t="s">
        <v>1764</v>
      </c>
      <c r="C582" s="5" t="s">
        <v>1765</v>
      </c>
      <c r="D582" s="5" t="s">
        <v>40</v>
      </c>
      <c r="E582" s="5" t="s">
        <v>58</v>
      </c>
      <c r="F582" s="5"/>
      <c r="G582" s="5" cm="1">
        <f t="array" ref="G582">IF(OR(Table1[[#This Row],[Age]]=0,ISBLANK(Table1[[#This Row],[Age]])),ROUND(AVERAGE(_xlfn._xlws.FILTER(F$2:F$1144,F$2:F$1144&lt;&gt;0)),0),Table1[[#This Row],[Age]])</f>
        <v>31</v>
      </c>
      <c r="H58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82" s="6">
        <v>45215</v>
      </c>
      <c r="J582" s="5" t="s">
        <v>242</v>
      </c>
      <c r="K582" s="5" t="s">
        <v>32</v>
      </c>
      <c r="L582" s="7">
        <v>0.99</v>
      </c>
      <c r="M582" s="5">
        <v>0.75</v>
      </c>
      <c r="N582" s="5" t="s">
        <v>33</v>
      </c>
      <c r="O582" s="5">
        <f>Table1[[#This Row],[Progress (%)]]/10*10</f>
        <v>0.99</v>
      </c>
      <c r="P582" s="5">
        <f>Table1[[#This Row],[Progress(Decimal)]]*10+Table1[[#This Row],[Time_Spent (hrs)]]</f>
        <v>10.65</v>
      </c>
      <c r="Q582" s="5" t="s">
        <v>34</v>
      </c>
      <c r="R582" s="5">
        <v>4</v>
      </c>
      <c r="S58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82" s="6">
        <v>45215</v>
      </c>
      <c r="U582" s="6">
        <v>45222</v>
      </c>
      <c r="V582" s="6">
        <v>45229</v>
      </c>
      <c r="W582" s="6">
        <v>45236</v>
      </c>
      <c r="X582" s="6">
        <v>45243</v>
      </c>
      <c r="Y582" s="6">
        <v>45250</v>
      </c>
      <c r="Z582" s="6">
        <v>45257</v>
      </c>
      <c r="AA582" s="8" t="s">
        <v>36</v>
      </c>
    </row>
    <row r="583" spans="1:27" x14ac:dyDescent="0.25">
      <c r="A583" s="4" t="s">
        <v>3409</v>
      </c>
      <c r="B583" s="5" t="s">
        <v>3410</v>
      </c>
      <c r="C583" s="5" t="s">
        <v>3411</v>
      </c>
      <c r="D583" s="5" t="s">
        <v>29</v>
      </c>
      <c r="E583" s="5" t="s">
        <v>53</v>
      </c>
      <c r="F583" s="5"/>
      <c r="G583" s="5" cm="1">
        <f t="array" ref="G583">IF(OR(Table1[[#This Row],[Age]]=0,ISBLANK(Table1[[#This Row],[Age]])),ROUND(AVERAGE(_xlfn._xlws.FILTER(F$2:F$1144,F$2:F$1144&lt;&gt;0)),0),Table1[[#This Row],[Age]])</f>
        <v>31</v>
      </c>
      <c r="H58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83" s="6">
        <v>45215</v>
      </c>
      <c r="J583" s="5" t="s">
        <v>143</v>
      </c>
      <c r="K583" s="5" t="s">
        <v>125</v>
      </c>
      <c r="L583" s="7">
        <v>0.5</v>
      </c>
      <c r="M583" s="5">
        <v>1</v>
      </c>
      <c r="N583" s="5" t="s">
        <v>33</v>
      </c>
      <c r="O583" s="5">
        <f>Table1[[#This Row],[Progress (%)]]/10*10</f>
        <v>0.5</v>
      </c>
      <c r="P583" s="5">
        <f>Table1[[#This Row],[Progress(Decimal)]]*10+Table1[[#This Row],[Time_Spent (hrs)]]</f>
        <v>6</v>
      </c>
      <c r="Q583" s="5" t="s">
        <v>34</v>
      </c>
      <c r="R583" s="5">
        <v>2</v>
      </c>
      <c r="S58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83" s="6">
        <v>45215</v>
      </c>
      <c r="U583" s="6">
        <v>45222</v>
      </c>
      <c r="V583" s="6">
        <v>45229</v>
      </c>
      <c r="W583" s="5" t="s">
        <v>36</v>
      </c>
      <c r="X583" s="5" t="s">
        <v>36</v>
      </c>
      <c r="Y583" s="5" t="s">
        <v>36</v>
      </c>
      <c r="Z583" s="5" t="s">
        <v>36</v>
      </c>
      <c r="AA583" s="8" t="s">
        <v>36</v>
      </c>
    </row>
    <row r="584" spans="1:27" x14ac:dyDescent="0.25">
      <c r="A584" s="4" t="s">
        <v>628</v>
      </c>
      <c r="B584" s="5" t="s">
        <v>629</v>
      </c>
      <c r="C584" s="5" t="s">
        <v>630</v>
      </c>
      <c r="D584" s="5" t="s">
        <v>40</v>
      </c>
      <c r="E584" s="5" t="s">
        <v>88</v>
      </c>
      <c r="F584" s="5"/>
      <c r="G584" s="5" cm="1">
        <f t="array" ref="G584">IF(OR(Table1[[#This Row],[Age]]=0,ISBLANK(Table1[[#This Row],[Age]])),ROUND(AVERAGE(_xlfn._xlws.FILTER(F$2:F$1144,F$2:F$1144&lt;&gt;0)),0),Table1[[#This Row],[Age]])</f>
        <v>31</v>
      </c>
      <c r="H58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84" s="6">
        <v>45217</v>
      </c>
      <c r="J584" s="5" t="s">
        <v>190</v>
      </c>
      <c r="K584" s="5" t="s">
        <v>125</v>
      </c>
      <c r="L584" s="7">
        <v>0.78</v>
      </c>
      <c r="M584" s="5">
        <v>2</v>
      </c>
      <c r="N584" s="5" t="s">
        <v>44</v>
      </c>
      <c r="O584" s="5">
        <f>Table1[[#This Row],[Progress (%)]]/10*10</f>
        <v>0.78</v>
      </c>
      <c r="P584" s="5">
        <f>Table1[[#This Row],[Progress(Decimal)]]*10+Table1[[#This Row],[Time_Spent (hrs)]]</f>
        <v>9.8000000000000007</v>
      </c>
      <c r="Q584" s="5" t="s">
        <v>34</v>
      </c>
      <c r="R584" s="5">
        <v>2</v>
      </c>
      <c r="S58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84" s="6">
        <v>45217</v>
      </c>
      <c r="U584" s="6">
        <v>45224</v>
      </c>
      <c r="V584" s="6">
        <v>45231</v>
      </c>
      <c r="W584" s="6">
        <v>45238</v>
      </c>
      <c r="X584" s="6">
        <v>45245</v>
      </c>
      <c r="Y584" s="6">
        <v>45252</v>
      </c>
      <c r="Z584" s="6">
        <v>45259</v>
      </c>
      <c r="AA584" s="8" t="s">
        <v>36</v>
      </c>
    </row>
    <row r="585" spans="1:27" x14ac:dyDescent="0.25">
      <c r="A585" s="4" t="s">
        <v>462</v>
      </c>
      <c r="B585" s="5" t="s">
        <v>463</v>
      </c>
      <c r="C585" s="5" t="s">
        <v>464</v>
      </c>
      <c r="D585" s="5" t="s">
        <v>29</v>
      </c>
      <c r="E585" s="5" t="s">
        <v>58</v>
      </c>
      <c r="F585" s="5"/>
      <c r="G585" s="5" cm="1">
        <f t="array" ref="G585">IF(OR(Table1[[#This Row],[Age]]=0,ISBLANK(Table1[[#This Row],[Age]])),ROUND(AVERAGE(_xlfn._xlws.FILTER(F$2:F$1144,F$2:F$1144&lt;&gt;0)),0),Table1[[#This Row],[Age]])</f>
        <v>31</v>
      </c>
      <c r="H58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85" s="6">
        <v>45218</v>
      </c>
      <c r="J585" s="5" t="s">
        <v>89</v>
      </c>
      <c r="K585" s="5" t="s">
        <v>43</v>
      </c>
      <c r="L585" s="7">
        <v>0.49</v>
      </c>
      <c r="M585" s="5">
        <v>0.75</v>
      </c>
      <c r="N585" s="5" t="s">
        <v>44</v>
      </c>
      <c r="O585" s="5">
        <f>Table1[[#This Row],[Progress (%)]]/10*10</f>
        <v>0.49</v>
      </c>
      <c r="P585" s="5">
        <f>Table1[[#This Row],[Progress(Decimal)]]*10+Table1[[#This Row],[Time_Spent (hrs)]]</f>
        <v>5.65</v>
      </c>
      <c r="Q585" s="5" t="s">
        <v>34</v>
      </c>
      <c r="R585" s="5">
        <v>5</v>
      </c>
      <c r="S58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85" s="6">
        <v>45218</v>
      </c>
      <c r="U585" s="6">
        <v>45225</v>
      </c>
      <c r="V585" s="6">
        <v>45232</v>
      </c>
      <c r="W585" s="6">
        <v>45239</v>
      </c>
      <c r="X585" s="6">
        <v>45246</v>
      </c>
      <c r="Y585" s="6">
        <v>45253</v>
      </c>
      <c r="Z585" s="5" t="s">
        <v>36</v>
      </c>
      <c r="AA585" s="8" t="s">
        <v>36</v>
      </c>
    </row>
    <row r="586" spans="1:27" x14ac:dyDescent="0.25">
      <c r="A586" s="4" t="s">
        <v>1848</v>
      </c>
      <c r="B586" s="5" t="s">
        <v>1849</v>
      </c>
      <c r="C586" s="5" t="s">
        <v>1850</v>
      </c>
      <c r="D586" s="5" t="s">
        <v>29</v>
      </c>
      <c r="E586" s="5" t="s">
        <v>58</v>
      </c>
      <c r="F586" s="5">
        <v>0</v>
      </c>
      <c r="G586" s="5" cm="1">
        <f t="array" ref="G586">IF(OR(Table1[[#This Row],[Age]]=0,ISBLANK(Table1[[#This Row],[Age]])),ROUND(AVERAGE(_xlfn._xlws.FILTER(F$2:F$1144,F$2:F$1144&lt;&gt;0)),0),Table1[[#This Row],[Age]])</f>
        <v>31</v>
      </c>
      <c r="H58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86" s="6">
        <v>45219</v>
      </c>
      <c r="J586" s="5" t="s">
        <v>242</v>
      </c>
      <c r="K586" s="5" t="s">
        <v>32</v>
      </c>
      <c r="L586" s="7">
        <v>0.13</v>
      </c>
      <c r="M586" s="5">
        <v>0.75</v>
      </c>
      <c r="N586" s="5" t="s">
        <v>33</v>
      </c>
      <c r="O586" s="5">
        <f>Table1[[#This Row],[Progress (%)]]/10*10</f>
        <v>0.13</v>
      </c>
      <c r="P586" s="5">
        <f>Table1[[#This Row],[Progress(Decimal)]]*10+Table1[[#This Row],[Time_Spent (hrs)]]</f>
        <v>2.0499999999999998</v>
      </c>
      <c r="Q586" s="5" t="s">
        <v>60</v>
      </c>
      <c r="R586" s="5">
        <v>1</v>
      </c>
      <c r="S58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86" s="6">
        <v>45219</v>
      </c>
      <c r="U586" s="6">
        <v>45226</v>
      </c>
      <c r="V586" s="6">
        <v>45233</v>
      </c>
      <c r="W586" s="6">
        <v>45240</v>
      </c>
      <c r="X586" s="6">
        <v>45247</v>
      </c>
      <c r="Y586" s="6">
        <v>45254</v>
      </c>
      <c r="Z586" s="5" t="s">
        <v>36</v>
      </c>
      <c r="AA586" s="8" t="s">
        <v>36</v>
      </c>
    </row>
    <row r="587" spans="1:27" x14ac:dyDescent="0.25">
      <c r="A587" s="4" t="s">
        <v>372</v>
      </c>
      <c r="B587" s="5" t="s">
        <v>373</v>
      </c>
      <c r="C587" s="5" t="s">
        <v>374</v>
      </c>
      <c r="D587" s="5" t="s">
        <v>40</v>
      </c>
      <c r="E587" s="5" t="s">
        <v>41</v>
      </c>
      <c r="F587" s="5">
        <v>0</v>
      </c>
      <c r="G587" s="5" cm="1">
        <f t="array" ref="G587">IF(OR(Table1[[#This Row],[Age]]=0,ISBLANK(Table1[[#This Row],[Age]])),ROUND(AVERAGE(_xlfn._xlws.FILTER(F$2:F$1144,F$2:F$1144&lt;&gt;0)),0),Table1[[#This Row],[Age]])</f>
        <v>31</v>
      </c>
      <c r="H58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87" s="6">
        <v>45220</v>
      </c>
      <c r="J587" s="5" t="s">
        <v>64</v>
      </c>
      <c r="K587" s="5" t="s">
        <v>65</v>
      </c>
      <c r="L587" s="7">
        <v>0.77</v>
      </c>
      <c r="M587" s="5">
        <v>1</v>
      </c>
      <c r="N587" s="5" t="s">
        <v>33</v>
      </c>
      <c r="O587" s="5">
        <f>Table1[[#This Row],[Progress (%)]]/10*10</f>
        <v>0.77</v>
      </c>
      <c r="P587" s="5">
        <f>Table1[[#This Row],[Progress(Decimal)]]*10+Table1[[#This Row],[Time_Spent (hrs)]]</f>
        <v>8.6999999999999993</v>
      </c>
      <c r="Q587" s="5" t="s">
        <v>34</v>
      </c>
      <c r="R587" s="5">
        <v>6</v>
      </c>
      <c r="S58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87" s="6">
        <v>45220</v>
      </c>
      <c r="U587" s="6">
        <v>45227</v>
      </c>
      <c r="V587" s="6">
        <v>45234</v>
      </c>
      <c r="W587" s="6">
        <v>45241</v>
      </c>
      <c r="X587" s="6">
        <v>45248</v>
      </c>
      <c r="Y587" s="5" t="s">
        <v>36</v>
      </c>
      <c r="Z587" s="5" t="s">
        <v>36</v>
      </c>
      <c r="AA587" s="8" t="s">
        <v>36</v>
      </c>
    </row>
    <row r="588" spans="1:27" x14ac:dyDescent="0.25">
      <c r="A588" s="4" t="s">
        <v>448</v>
      </c>
      <c r="B588" s="5" t="s">
        <v>449</v>
      </c>
      <c r="C588" s="5" t="s">
        <v>450</v>
      </c>
      <c r="D588" s="5" t="s">
        <v>29</v>
      </c>
      <c r="E588" s="5" t="s">
        <v>41</v>
      </c>
      <c r="F588" s="5"/>
      <c r="G588" s="5" cm="1">
        <f t="array" ref="G588">IF(OR(Table1[[#This Row],[Age]]=0,ISBLANK(Table1[[#This Row],[Age]])),ROUND(AVERAGE(_xlfn._xlws.FILTER(F$2:F$1144,F$2:F$1144&lt;&gt;0)),0),Table1[[#This Row],[Age]])</f>
        <v>31</v>
      </c>
      <c r="H58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88" s="6">
        <v>45220</v>
      </c>
      <c r="J588" s="5" t="s">
        <v>78</v>
      </c>
      <c r="K588" s="5" t="s">
        <v>49</v>
      </c>
      <c r="L588" s="7">
        <v>0.44</v>
      </c>
      <c r="M588" s="5">
        <v>1</v>
      </c>
      <c r="N588" s="5" t="s">
        <v>33</v>
      </c>
      <c r="O588" s="5">
        <f>Table1[[#This Row],[Progress (%)]]/10*10</f>
        <v>0.43999999999999995</v>
      </c>
      <c r="P588" s="5">
        <f>Table1[[#This Row],[Progress(Decimal)]]*10+Table1[[#This Row],[Time_Spent (hrs)]]</f>
        <v>5.3999999999999995</v>
      </c>
      <c r="Q588" s="5" t="s">
        <v>34</v>
      </c>
      <c r="R588" s="5">
        <v>4</v>
      </c>
      <c r="S58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88" s="6">
        <v>45220</v>
      </c>
      <c r="U588" s="6">
        <v>45227</v>
      </c>
      <c r="V588" s="6">
        <v>45234</v>
      </c>
      <c r="W588" s="6">
        <v>45241</v>
      </c>
      <c r="X588" s="6">
        <v>45248</v>
      </c>
      <c r="Y588" s="6">
        <v>45255</v>
      </c>
      <c r="Z588" s="5" t="s">
        <v>36</v>
      </c>
      <c r="AA588" s="8" t="s">
        <v>36</v>
      </c>
    </row>
    <row r="589" spans="1:27" x14ac:dyDescent="0.25">
      <c r="A589" s="4" t="s">
        <v>2676</v>
      </c>
      <c r="B589" s="5" t="s">
        <v>2677</v>
      </c>
      <c r="C589" s="5" t="s">
        <v>2678</v>
      </c>
      <c r="D589" s="5" t="s">
        <v>29</v>
      </c>
      <c r="E589" s="5" t="s">
        <v>88</v>
      </c>
      <c r="F589" s="5">
        <v>26</v>
      </c>
      <c r="G589" s="5" cm="1">
        <f t="array" ref="G589">IF(OR(Table1[[#This Row],[Age]]=0,ISBLANK(Table1[[#This Row],[Age]])),ROUND(AVERAGE(_xlfn._xlws.FILTER(F$2:F$1144,F$2:F$1144&lt;&gt;0)),0),Table1[[#This Row],[Age]])</f>
        <v>26</v>
      </c>
      <c r="H58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589" s="6">
        <v>45220</v>
      </c>
      <c r="J589" s="5" t="s">
        <v>78</v>
      </c>
      <c r="K589" s="5" t="s">
        <v>49</v>
      </c>
      <c r="L589" s="7">
        <v>0.82</v>
      </c>
      <c r="M589" s="5">
        <v>2</v>
      </c>
      <c r="N589" s="5" t="s">
        <v>44</v>
      </c>
      <c r="O589" s="5">
        <f>Table1[[#This Row],[Progress (%)]]/10*10</f>
        <v>0.81999999999999984</v>
      </c>
      <c r="P589" s="5">
        <f>Table1[[#This Row],[Progress(Decimal)]]*10+Table1[[#This Row],[Time_Spent (hrs)]]</f>
        <v>10.199999999999999</v>
      </c>
      <c r="Q589" s="5" t="s">
        <v>34</v>
      </c>
      <c r="R589" s="5">
        <v>0</v>
      </c>
      <c r="S58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89" s="6">
        <v>45220</v>
      </c>
      <c r="U589" s="6">
        <v>45227</v>
      </c>
      <c r="V589" s="6">
        <v>45234</v>
      </c>
      <c r="W589" s="6">
        <v>45241</v>
      </c>
      <c r="X589" s="6">
        <v>45248</v>
      </c>
      <c r="Y589" s="6">
        <v>45255</v>
      </c>
      <c r="Z589" s="6">
        <v>45262</v>
      </c>
      <c r="AA589" s="8" t="s">
        <v>36</v>
      </c>
    </row>
    <row r="590" spans="1:27" x14ac:dyDescent="0.25">
      <c r="A590" s="4" t="s">
        <v>2679</v>
      </c>
      <c r="B590" s="5" t="s">
        <v>2680</v>
      </c>
      <c r="C590" s="5" t="s">
        <v>2681</v>
      </c>
      <c r="D590" s="5" t="s">
        <v>29</v>
      </c>
      <c r="E590" s="5" t="s">
        <v>88</v>
      </c>
      <c r="F590" s="5">
        <v>23</v>
      </c>
      <c r="G590" s="5" cm="1">
        <f t="array" ref="G590">IF(OR(Table1[[#This Row],[Age]]=0,ISBLANK(Table1[[#This Row],[Age]])),ROUND(AVERAGE(_xlfn._xlws.FILTER(F$2:F$1144,F$2:F$1144&lt;&gt;0)),0),Table1[[#This Row],[Age]])</f>
        <v>23</v>
      </c>
      <c r="H59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590" s="6">
        <v>45220</v>
      </c>
      <c r="J590" s="5" t="s">
        <v>124</v>
      </c>
      <c r="K590" s="5" t="s">
        <v>125</v>
      </c>
      <c r="L590" s="7">
        <v>0.75</v>
      </c>
      <c r="M590" s="5">
        <v>2</v>
      </c>
      <c r="N590" s="5" t="s">
        <v>33</v>
      </c>
      <c r="O590" s="5">
        <f>Table1[[#This Row],[Progress (%)]]/10*10</f>
        <v>0.75</v>
      </c>
      <c r="P590" s="5">
        <f>Table1[[#This Row],[Progress(Decimal)]]*10+Table1[[#This Row],[Time_Spent (hrs)]]</f>
        <v>9.5</v>
      </c>
      <c r="Q590" s="5" t="s">
        <v>34</v>
      </c>
      <c r="R590" s="5">
        <v>5</v>
      </c>
      <c r="S59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90" s="6">
        <v>45220</v>
      </c>
      <c r="U590" s="6">
        <v>45227</v>
      </c>
      <c r="V590" s="6">
        <v>45234</v>
      </c>
      <c r="W590" s="6">
        <v>45241</v>
      </c>
      <c r="X590" s="6">
        <v>45248</v>
      </c>
      <c r="Y590" s="6">
        <v>45255</v>
      </c>
      <c r="Z590" s="6">
        <v>45262</v>
      </c>
      <c r="AA590" s="8" t="s">
        <v>36</v>
      </c>
    </row>
    <row r="591" spans="1:27" x14ac:dyDescent="0.25">
      <c r="A591" s="4" t="s">
        <v>1693</v>
      </c>
      <c r="B591" s="5" t="s">
        <v>1694</v>
      </c>
      <c r="C591" s="5" t="s">
        <v>1695</v>
      </c>
      <c r="D591" s="5" t="s">
        <v>29</v>
      </c>
      <c r="E591" s="5" t="s">
        <v>58</v>
      </c>
      <c r="F591" s="5"/>
      <c r="G591" s="5" cm="1">
        <f t="array" ref="G591">IF(OR(Table1[[#This Row],[Age]]=0,ISBLANK(Table1[[#This Row],[Age]])),ROUND(AVERAGE(_xlfn._xlws.FILTER(F$2:F$1144,F$2:F$1144&lt;&gt;0)),0),Table1[[#This Row],[Age]])</f>
        <v>31</v>
      </c>
      <c r="H59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91" s="6">
        <v>45221</v>
      </c>
      <c r="J591" s="5" t="s">
        <v>73</v>
      </c>
      <c r="K591" s="5" t="s">
        <v>43</v>
      </c>
      <c r="L591" s="7">
        <v>0</v>
      </c>
      <c r="M591" s="5">
        <v>2</v>
      </c>
      <c r="N591" s="5" t="s">
        <v>33</v>
      </c>
      <c r="O591" s="5">
        <f>Table1[[#This Row],[Progress (%)]]/10*10</f>
        <v>0</v>
      </c>
      <c r="P591" s="5">
        <f>Table1[[#This Row],[Progress(Decimal)]]*10+Table1[[#This Row],[Time_Spent (hrs)]]</f>
        <v>2</v>
      </c>
      <c r="Q591" s="5" t="s">
        <v>60</v>
      </c>
      <c r="R591" s="5">
        <v>4</v>
      </c>
      <c r="S59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91" s="6">
        <v>45221</v>
      </c>
      <c r="U591" s="6">
        <v>45228</v>
      </c>
      <c r="V591" s="5" t="s">
        <v>36</v>
      </c>
      <c r="W591" s="5" t="s">
        <v>36</v>
      </c>
      <c r="X591" s="5" t="s">
        <v>36</v>
      </c>
      <c r="Y591" s="5" t="s">
        <v>36</v>
      </c>
      <c r="Z591" s="5" t="s">
        <v>36</v>
      </c>
      <c r="AA591" s="8" t="s">
        <v>36</v>
      </c>
    </row>
    <row r="592" spans="1:27" x14ac:dyDescent="0.25">
      <c r="A592" s="4" t="s">
        <v>1046</v>
      </c>
      <c r="B592" s="5" t="s">
        <v>1047</v>
      </c>
      <c r="C592" s="5" t="s">
        <v>1048</v>
      </c>
      <c r="D592" s="5" t="s">
        <v>29</v>
      </c>
      <c r="E592" s="5" t="s">
        <v>58</v>
      </c>
      <c r="F592" s="5">
        <v>39</v>
      </c>
      <c r="G592" s="5" cm="1">
        <f t="array" ref="G592">IF(OR(Table1[[#This Row],[Age]]=0,ISBLANK(Table1[[#This Row],[Age]])),ROUND(AVERAGE(_xlfn._xlws.FILTER(F$2:F$1144,F$2:F$1144&lt;&gt;0)),0),Table1[[#This Row],[Age]])</f>
        <v>39</v>
      </c>
      <c r="H59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592" s="6">
        <v>45223</v>
      </c>
      <c r="J592" s="5" t="s">
        <v>124</v>
      </c>
      <c r="K592" s="5" t="s">
        <v>125</v>
      </c>
      <c r="L592" s="7">
        <v>0.84</v>
      </c>
      <c r="M592" s="5">
        <v>2</v>
      </c>
      <c r="N592" s="5" t="s">
        <v>33</v>
      </c>
      <c r="O592" s="5">
        <f>Table1[[#This Row],[Progress (%)]]/10*10</f>
        <v>0.83999999999999986</v>
      </c>
      <c r="P592" s="5">
        <f>Table1[[#This Row],[Progress(Decimal)]]*10+Table1[[#This Row],[Time_Spent (hrs)]]</f>
        <v>10.399999999999999</v>
      </c>
      <c r="Q592" s="5" t="s">
        <v>34</v>
      </c>
      <c r="R592" s="5">
        <v>6</v>
      </c>
      <c r="S59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92" s="6">
        <v>45223</v>
      </c>
      <c r="U592" s="6">
        <v>45230</v>
      </c>
      <c r="V592" s="6">
        <v>45237</v>
      </c>
      <c r="W592" s="6">
        <v>45244</v>
      </c>
      <c r="X592" s="6">
        <v>45251</v>
      </c>
      <c r="Y592" s="6">
        <v>45258</v>
      </c>
      <c r="Z592" s="6">
        <v>45265</v>
      </c>
      <c r="AA592" s="8" t="s">
        <v>1049</v>
      </c>
    </row>
    <row r="593" spans="1:27" x14ac:dyDescent="0.25">
      <c r="A593" s="4" t="s">
        <v>3275</v>
      </c>
      <c r="B593" s="5" t="s">
        <v>3276</v>
      </c>
      <c r="C593" s="5" t="s">
        <v>3277</v>
      </c>
      <c r="D593" s="5" t="s">
        <v>29</v>
      </c>
      <c r="E593" s="5" t="s">
        <v>30</v>
      </c>
      <c r="F593" s="5"/>
      <c r="G593" s="5" cm="1">
        <f t="array" ref="G593">IF(OR(Table1[[#This Row],[Age]]=0,ISBLANK(Table1[[#This Row],[Age]])),ROUND(AVERAGE(_xlfn._xlws.FILTER(F$2:F$1144,F$2:F$1144&lt;&gt;0)),0),Table1[[#This Row],[Age]])</f>
        <v>31</v>
      </c>
      <c r="H59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93" s="6">
        <v>45225</v>
      </c>
      <c r="J593" s="5" t="s">
        <v>124</v>
      </c>
      <c r="K593" s="5" t="s">
        <v>125</v>
      </c>
      <c r="L593" s="7">
        <v>0.95</v>
      </c>
      <c r="M593" s="5">
        <v>0.75</v>
      </c>
      <c r="N593" s="5" t="s">
        <v>44</v>
      </c>
      <c r="O593" s="5">
        <f>Table1[[#This Row],[Progress (%)]]/10*10</f>
        <v>0.95</v>
      </c>
      <c r="P593" s="5">
        <f>Table1[[#This Row],[Progress(Decimal)]]*10+Table1[[#This Row],[Time_Spent (hrs)]]</f>
        <v>10.25</v>
      </c>
      <c r="Q593" s="5" t="s">
        <v>34</v>
      </c>
      <c r="R593" s="5">
        <v>2</v>
      </c>
      <c r="S59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93" s="6">
        <v>45225</v>
      </c>
      <c r="U593" s="6">
        <v>45232</v>
      </c>
      <c r="V593" s="6">
        <v>45239</v>
      </c>
      <c r="W593" s="6">
        <v>45246</v>
      </c>
      <c r="X593" s="6">
        <v>45253</v>
      </c>
      <c r="Y593" s="6">
        <v>45260</v>
      </c>
      <c r="Z593" s="5" t="s">
        <v>36</v>
      </c>
      <c r="AA593" s="8" t="s">
        <v>36</v>
      </c>
    </row>
    <row r="594" spans="1:27" x14ac:dyDescent="0.25">
      <c r="A594" s="4" t="s">
        <v>1616</v>
      </c>
      <c r="B594" s="5" t="s">
        <v>1617</v>
      </c>
      <c r="C594" s="5" t="s">
        <v>1618</v>
      </c>
      <c r="D594" s="5" t="s">
        <v>40</v>
      </c>
      <c r="E594" s="5" t="s">
        <v>41</v>
      </c>
      <c r="F594" s="5">
        <v>0</v>
      </c>
      <c r="G594" s="5" cm="1">
        <f t="array" ref="G594">IF(OR(Table1[[#This Row],[Age]]=0,ISBLANK(Table1[[#This Row],[Age]])),ROUND(AVERAGE(_xlfn._xlws.FILTER(F$2:F$1144,F$2:F$1144&lt;&gt;0)),0),Table1[[#This Row],[Age]])</f>
        <v>31</v>
      </c>
      <c r="H59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94" s="6">
        <v>45227</v>
      </c>
      <c r="J594" s="5" t="s">
        <v>48</v>
      </c>
      <c r="K594" s="5" t="s">
        <v>49</v>
      </c>
      <c r="L594" s="7">
        <v>0.39</v>
      </c>
      <c r="M594" s="5">
        <v>2</v>
      </c>
      <c r="N594" s="5" t="s">
        <v>44</v>
      </c>
      <c r="O594" s="5">
        <f>Table1[[#This Row],[Progress (%)]]/10*10</f>
        <v>0.39</v>
      </c>
      <c r="P594" s="5">
        <f>Table1[[#This Row],[Progress(Decimal)]]*10+Table1[[#This Row],[Time_Spent (hrs)]]</f>
        <v>5.9</v>
      </c>
      <c r="Q594" s="5" t="s">
        <v>34</v>
      </c>
      <c r="R594" s="5">
        <v>1</v>
      </c>
      <c r="S59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94" s="6">
        <v>45227</v>
      </c>
      <c r="U594" s="6">
        <v>45234</v>
      </c>
      <c r="V594" s="6">
        <v>45241</v>
      </c>
      <c r="W594" s="6">
        <v>45248</v>
      </c>
      <c r="X594" s="6">
        <v>45255</v>
      </c>
      <c r="Y594" s="6">
        <v>45262</v>
      </c>
      <c r="Z594" s="5" t="s">
        <v>36</v>
      </c>
      <c r="AA594" s="8" t="s">
        <v>36</v>
      </c>
    </row>
    <row r="595" spans="1:27" x14ac:dyDescent="0.25">
      <c r="A595" s="4" t="s">
        <v>1652</v>
      </c>
      <c r="B595" s="5" t="s">
        <v>1653</v>
      </c>
      <c r="C595" s="5" t="s">
        <v>1654</v>
      </c>
      <c r="D595" s="5" t="s">
        <v>40</v>
      </c>
      <c r="E595" s="5" t="s">
        <v>41</v>
      </c>
      <c r="F595" s="5"/>
      <c r="G595" s="5" cm="1">
        <f t="array" ref="G595">IF(OR(Table1[[#This Row],[Age]]=0,ISBLANK(Table1[[#This Row],[Age]])),ROUND(AVERAGE(_xlfn._xlws.FILTER(F$2:F$1144,F$2:F$1144&lt;&gt;0)),0),Table1[[#This Row],[Age]])</f>
        <v>31</v>
      </c>
      <c r="H59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95" s="6">
        <v>45227</v>
      </c>
      <c r="J595" s="5" t="s">
        <v>73</v>
      </c>
      <c r="K595" s="5" t="s">
        <v>43</v>
      </c>
      <c r="L595" s="7">
        <v>0.05</v>
      </c>
      <c r="M595" s="5">
        <v>2</v>
      </c>
      <c r="N595" s="5" t="s">
        <v>44</v>
      </c>
      <c r="O595" s="5">
        <f>Table1[[#This Row],[Progress (%)]]/10*10</f>
        <v>0.05</v>
      </c>
      <c r="P595" s="5">
        <f>Table1[[#This Row],[Progress(Decimal)]]*10+Table1[[#This Row],[Time_Spent (hrs)]]</f>
        <v>2.5</v>
      </c>
      <c r="Q595" s="5" t="s">
        <v>60</v>
      </c>
      <c r="R595" s="5">
        <v>2</v>
      </c>
      <c r="S59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95" s="6">
        <v>45227</v>
      </c>
      <c r="U595" s="6">
        <v>45234</v>
      </c>
      <c r="V595" s="6">
        <v>45241</v>
      </c>
      <c r="W595" s="5" t="s">
        <v>36</v>
      </c>
      <c r="X595" s="5" t="s">
        <v>36</v>
      </c>
      <c r="Y595" s="5" t="s">
        <v>36</v>
      </c>
      <c r="Z595" s="5" t="s">
        <v>36</v>
      </c>
      <c r="AA595" s="8" t="s">
        <v>36</v>
      </c>
    </row>
    <row r="596" spans="1:27" x14ac:dyDescent="0.25">
      <c r="A596" s="4" t="s">
        <v>354</v>
      </c>
      <c r="B596" s="5" t="s">
        <v>355</v>
      </c>
      <c r="C596" s="5" t="s">
        <v>356</v>
      </c>
      <c r="D596" s="5" t="s">
        <v>29</v>
      </c>
      <c r="E596" s="5" t="s">
        <v>41</v>
      </c>
      <c r="F596" s="5">
        <v>38</v>
      </c>
      <c r="G596" s="5" cm="1">
        <f t="array" ref="G596">IF(OR(Table1[[#This Row],[Age]]=0,ISBLANK(Table1[[#This Row],[Age]])),ROUND(AVERAGE(_xlfn._xlws.FILTER(F$2:F$1144,F$2:F$1144&lt;&gt;0)),0),Table1[[#This Row],[Age]])</f>
        <v>38</v>
      </c>
      <c r="H59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596" s="6">
        <v>45228</v>
      </c>
      <c r="J596" s="5" t="s">
        <v>105</v>
      </c>
      <c r="K596" s="5" t="s">
        <v>65</v>
      </c>
      <c r="L596" s="7">
        <v>0.95</v>
      </c>
      <c r="M596" s="5">
        <v>2</v>
      </c>
      <c r="N596" s="5" t="s">
        <v>33</v>
      </c>
      <c r="O596" s="5">
        <f>Table1[[#This Row],[Progress (%)]]/10*10</f>
        <v>0.95</v>
      </c>
      <c r="P596" s="5">
        <f>Table1[[#This Row],[Progress(Decimal)]]*10+Table1[[#This Row],[Time_Spent (hrs)]]</f>
        <v>11.5</v>
      </c>
      <c r="Q596" s="5" t="s">
        <v>34</v>
      </c>
      <c r="R596" s="5">
        <v>3</v>
      </c>
      <c r="S59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596" s="6">
        <v>45228</v>
      </c>
      <c r="U596" s="6">
        <v>45235</v>
      </c>
      <c r="V596" s="5" t="s">
        <v>36</v>
      </c>
      <c r="W596" s="5" t="s">
        <v>36</v>
      </c>
      <c r="X596" s="5" t="s">
        <v>36</v>
      </c>
      <c r="Y596" s="5" t="s">
        <v>36</v>
      </c>
      <c r="Z596" s="5" t="s">
        <v>36</v>
      </c>
      <c r="AA596" s="8" t="s">
        <v>36</v>
      </c>
    </row>
    <row r="597" spans="1:27" x14ac:dyDescent="0.25">
      <c r="A597" s="4" t="s">
        <v>2167</v>
      </c>
      <c r="B597" s="5" t="s">
        <v>2168</v>
      </c>
      <c r="C597" s="5" t="s">
        <v>2169</v>
      </c>
      <c r="D597" s="5" t="s">
        <v>40</v>
      </c>
      <c r="E597" s="5" t="s">
        <v>77</v>
      </c>
      <c r="F597" s="5"/>
      <c r="G597" s="5" cm="1">
        <f t="array" ref="G597">IF(OR(Table1[[#This Row],[Age]]=0,ISBLANK(Table1[[#This Row],[Age]])),ROUND(AVERAGE(_xlfn._xlws.FILTER(F$2:F$1144,F$2:F$1144&lt;&gt;0)),0),Table1[[#This Row],[Age]])</f>
        <v>31</v>
      </c>
      <c r="H59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97" s="6">
        <v>45228</v>
      </c>
      <c r="J597" s="5" t="s">
        <v>105</v>
      </c>
      <c r="K597" s="5" t="s">
        <v>65</v>
      </c>
      <c r="L597" s="7">
        <v>0.46</v>
      </c>
      <c r="M597" s="5">
        <v>0.75</v>
      </c>
      <c r="N597" s="5" t="s">
        <v>44</v>
      </c>
      <c r="O597" s="5">
        <f>Table1[[#This Row],[Progress (%)]]/10*10</f>
        <v>0.45999999999999996</v>
      </c>
      <c r="P597" s="5">
        <f>Table1[[#This Row],[Progress(Decimal)]]*10+Table1[[#This Row],[Time_Spent (hrs)]]</f>
        <v>5.35</v>
      </c>
      <c r="Q597" s="5" t="s">
        <v>34</v>
      </c>
      <c r="R597" s="5">
        <v>4</v>
      </c>
      <c r="S597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97" s="6">
        <v>45228</v>
      </c>
      <c r="U597" s="6">
        <v>45235</v>
      </c>
      <c r="V597" s="6">
        <v>45242</v>
      </c>
      <c r="W597" s="6">
        <v>45249</v>
      </c>
      <c r="X597" s="6">
        <v>45256</v>
      </c>
      <c r="Y597" s="5" t="s">
        <v>36</v>
      </c>
      <c r="Z597" s="5" t="s">
        <v>36</v>
      </c>
      <c r="AA597" s="8" t="s">
        <v>36</v>
      </c>
    </row>
    <row r="598" spans="1:27" x14ac:dyDescent="0.25">
      <c r="A598" s="4" t="s">
        <v>3546</v>
      </c>
      <c r="B598" s="5" t="s">
        <v>3547</v>
      </c>
      <c r="C598" s="5" t="s">
        <v>3548</v>
      </c>
      <c r="D598" s="5" t="s">
        <v>29</v>
      </c>
      <c r="E598" s="5" t="s">
        <v>41</v>
      </c>
      <c r="F598" s="5"/>
      <c r="G598" s="5" cm="1">
        <f t="array" ref="G598">IF(OR(Table1[[#This Row],[Age]]=0,ISBLANK(Table1[[#This Row],[Age]])),ROUND(AVERAGE(_xlfn._xlws.FILTER(F$2:F$1144,F$2:F$1144&lt;&gt;0)),0),Table1[[#This Row],[Age]])</f>
        <v>31</v>
      </c>
      <c r="H59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98" s="6">
        <v>45228</v>
      </c>
      <c r="J598" s="5" t="s">
        <v>42</v>
      </c>
      <c r="K598" s="5" t="s">
        <v>43</v>
      </c>
      <c r="L598" s="7">
        <v>7.0000000000000007E-2</v>
      </c>
      <c r="M598" s="5">
        <v>2</v>
      </c>
      <c r="N598" s="5" t="s">
        <v>44</v>
      </c>
      <c r="O598" s="5">
        <f>Table1[[#This Row],[Progress (%)]]/10*10</f>
        <v>7.0000000000000007E-2</v>
      </c>
      <c r="P598" s="5">
        <f>Table1[[#This Row],[Progress(Decimal)]]*10+Table1[[#This Row],[Time_Spent (hrs)]]</f>
        <v>2.7</v>
      </c>
      <c r="Q598" s="5" t="s">
        <v>60</v>
      </c>
      <c r="R598" s="5">
        <v>4</v>
      </c>
      <c r="S598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598" s="6">
        <v>45228</v>
      </c>
      <c r="U598" s="6">
        <v>45235</v>
      </c>
      <c r="V598" s="6">
        <v>45242</v>
      </c>
      <c r="W598" s="6">
        <v>45249</v>
      </c>
      <c r="X598" s="5" t="s">
        <v>36</v>
      </c>
      <c r="Y598" s="5" t="s">
        <v>36</v>
      </c>
      <c r="Z598" s="5" t="s">
        <v>36</v>
      </c>
      <c r="AA598" s="8" t="s">
        <v>36</v>
      </c>
    </row>
    <row r="599" spans="1:27" x14ac:dyDescent="0.25">
      <c r="A599" s="4" t="s">
        <v>3571</v>
      </c>
      <c r="B599" s="5" t="s">
        <v>3572</v>
      </c>
      <c r="C599" s="5" t="s">
        <v>3573</v>
      </c>
      <c r="D599" s="5" t="s">
        <v>29</v>
      </c>
      <c r="E599" s="5" t="s">
        <v>41</v>
      </c>
      <c r="F599" s="5">
        <v>0</v>
      </c>
      <c r="G599" s="5" cm="1">
        <f t="array" ref="G599">IF(OR(Table1[[#This Row],[Age]]=0,ISBLANK(Table1[[#This Row],[Age]])),ROUND(AVERAGE(_xlfn._xlws.FILTER(F$2:F$1144,F$2:F$1144&lt;&gt;0)),0),Table1[[#This Row],[Age]])</f>
        <v>31</v>
      </c>
      <c r="H59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599" s="6">
        <v>45229</v>
      </c>
      <c r="J599" s="5" t="s">
        <v>73</v>
      </c>
      <c r="K599" s="5" t="s">
        <v>43</v>
      </c>
      <c r="L599" s="7">
        <v>0.13</v>
      </c>
      <c r="M599" s="5">
        <v>1.5</v>
      </c>
      <c r="N599" s="5" t="s">
        <v>44</v>
      </c>
      <c r="O599" s="5">
        <f>Table1[[#This Row],[Progress (%)]]/10*10</f>
        <v>0.13</v>
      </c>
      <c r="P599" s="5">
        <f>Table1[[#This Row],[Progress(Decimal)]]*10+Table1[[#This Row],[Time_Spent (hrs)]]</f>
        <v>2.8</v>
      </c>
      <c r="Q599" s="5" t="s">
        <v>60</v>
      </c>
      <c r="R599" s="5">
        <v>2</v>
      </c>
      <c r="S59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599" s="6">
        <v>45229</v>
      </c>
      <c r="U599" s="6">
        <v>45236</v>
      </c>
      <c r="V599" s="6">
        <v>45243</v>
      </c>
      <c r="W599" s="6">
        <v>45250</v>
      </c>
      <c r="X599" s="6">
        <v>45257</v>
      </c>
      <c r="Y599" s="6">
        <v>45264</v>
      </c>
      <c r="Z599" s="6">
        <v>45271</v>
      </c>
      <c r="AA599" s="8" t="s">
        <v>36</v>
      </c>
    </row>
    <row r="600" spans="1:27" x14ac:dyDescent="0.25">
      <c r="A600" s="4" t="s">
        <v>1766</v>
      </c>
      <c r="B600" s="5" t="s">
        <v>1767</v>
      </c>
      <c r="C600" s="5" t="s">
        <v>1768</v>
      </c>
      <c r="D600" s="5" t="s">
        <v>29</v>
      </c>
      <c r="E600" s="5" t="s">
        <v>58</v>
      </c>
      <c r="F600" s="5">
        <v>33</v>
      </c>
      <c r="G600" s="5" cm="1">
        <f t="array" ref="G600">IF(OR(Table1[[#This Row],[Age]]=0,ISBLANK(Table1[[#This Row],[Age]])),ROUND(AVERAGE(_xlfn._xlws.FILTER(F$2:F$1144,F$2:F$1144&lt;&gt;0)),0),Table1[[#This Row],[Age]])</f>
        <v>33</v>
      </c>
      <c r="H60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600" s="6">
        <v>45230</v>
      </c>
      <c r="J600" s="5" t="s">
        <v>190</v>
      </c>
      <c r="K600" s="5" t="s">
        <v>125</v>
      </c>
      <c r="L600" s="7">
        <v>0.16</v>
      </c>
      <c r="M600" s="5">
        <v>2</v>
      </c>
      <c r="N600" s="5" t="s">
        <v>44</v>
      </c>
      <c r="O600" s="5">
        <f>Table1[[#This Row],[Progress (%)]]/10*10</f>
        <v>0.16</v>
      </c>
      <c r="P600" s="5">
        <f>Table1[[#This Row],[Progress(Decimal)]]*10+Table1[[#This Row],[Time_Spent (hrs)]]</f>
        <v>3.6</v>
      </c>
      <c r="Q600" s="5" t="s">
        <v>60</v>
      </c>
      <c r="R600" s="5">
        <v>0</v>
      </c>
      <c r="S60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00" s="6">
        <v>45230</v>
      </c>
      <c r="U600" s="6">
        <v>45237</v>
      </c>
      <c r="V600" s="6">
        <v>45244</v>
      </c>
      <c r="W600" s="5" t="s">
        <v>36</v>
      </c>
      <c r="X600" s="5" t="s">
        <v>36</v>
      </c>
      <c r="Y600" s="5" t="s">
        <v>36</v>
      </c>
      <c r="Z600" s="5" t="s">
        <v>36</v>
      </c>
      <c r="AA600" s="8" t="s">
        <v>36</v>
      </c>
    </row>
    <row r="601" spans="1:27" x14ac:dyDescent="0.25">
      <c r="A601" s="4" t="s">
        <v>2116</v>
      </c>
      <c r="B601" s="5" t="s">
        <v>2117</v>
      </c>
      <c r="C601" s="5" t="s">
        <v>2118</v>
      </c>
      <c r="D601" s="5" t="s">
        <v>40</v>
      </c>
      <c r="E601" s="5" t="s">
        <v>58</v>
      </c>
      <c r="F601" s="5">
        <v>29</v>
      </c>
      <c r="G601" s="5" cm="1">
        <f t="array" ref="G601">IF(OR(Table1[[#This Row],[Age]]=0,ISBLANK(Table1[[#This Row],[Age]])),ROUND(AVERAGE(_xlfn._xlws.FILTER(F$2:F$1144,F$2:F$1144&lt;&gt;0)),0),Table1[[#This Row],[Age]])</f>
        <v>29</v>
      </c>
      <c r="H60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601" s="6">
        <v>45230</v>
      </c>
      <c r="J601" s="5" t="s">
        <v>190</v>
      </c>
      <c r="K601" s="5" t="s">
        <v>125</v>
      </c>
      <c r="L601" s="7">
        <v>0.65</v>
      </c>
      <c r="M601" s="5">
        <v>2</v>
      </c>
      <c r="N601" s="5" t="s">
        <v>33</v>
      </c>
      <c r="O601" s="5">
        <f>Table1[[#This Row],[Progress (%)]]/10*10</f>
        <v>0.65</v>
      </c>
      <c r="P601" s="5">
        <f>Table1[[#This Row],[Progress(Decimal)]]*10+Table1[[#This Row],[Time_Spent (hrs)]]</f>
        <v>8.5</v>
      </c>
      <c r="Q601" s="5" t="s">
        <v>34</v>
      </c>
      <c r="R601" s="5">
        <v>3</v>
      </c>
      <c r="S60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01" s="6">
        <v>45230</v>
      </c>
      <c r="U601" s="6">
        <v>45237</v>
      </c>
      <c r="V601" s="5" t="s">
        <v>36</v>
      </c>
      <c r="W601" s="5" t="s">
        <v>36</v>
      </c>
      <c r="X601" s="5" t="s">
        <v>36</v>
      </c>
      <c r="Y601" s="5" t="s">
        <v>36</v>
      </c>
      <c r="Z601" s="5" t="s">
        <v>36</v>
      </c>
      <c r="AA601" s="8" t="s">
        <v>36</v>
      </c>
    </row>
    <row r="602" spans="1:27" x14ac:dyDescent="0.25">
      <c r="A602" s="4" t="s">
        <v>2477</v>
      </c>
      <c r="B602" s="5" t="s">
        <v>2478</v>
      </c>
      <c r="C602" s="5" t="s">
        <v>2479</v>
      </c>
      <c r="D602" s="5" t="s">
        <v>40</v>
      </c>
      <c r="E602" s="5" t="s">
        <v>88</v>
      </c>
      <c r="F602" s="5">
        <v>0</v>
      </c>
      <c r="G602" s="5" cm="1">
        <f t="array" ref="G602">IF(OR(Table1[[#This Row],[Age]]=0,ISBLANK(Table1[[#This Row],[Age]])),ROUND(AVERAGE(_xlfn._xlws.FILTER(F$2:F$1144,F$2:F$1144&lt;&gt;0)),0),Table1[[#This Row],[Age]])</f>
        <v>31</v>
      </c>
      <c r="H60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02" s="6">
        <v>45231</v>
      </c>
      <c r="J602" s="5" t="s">
        <v>78</v>
      </c>
      <c r="K602" s="5" t="s">
        <v>49</v>
      </c>
      <c r="L602" s="7">
        <v>0.51</v>
      </c>
      <c r="M602" s="5">
        <v>0.75</v>
      </c>
      <c r="N602" s="5" t="s">
        <v>33</v>
      </c>
      <c r="O602" s="5">
        <f>Table1[[#This Row],[Progress (%)]]/10*10</f>
        <v>0.51</v>
      </c>
      <c r="P602" s="5">
        <f>Table1[[#This Row],[Progress(Decimal)]]*10+Table1[[#This Row],[Time_Spent (hrs)]]</f>
        <v>5.85</v>
      </c>
      <c r="Q602" s="5" t="s">
        <v>34</v>
      </c>
      <c r="R602" s="5">
        <v>1</v>
      </c>
      <c r="S60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02" s="6">
        <v>45231</v>
      </c>
      <c r="U602" s="6">
        <v>45238</v>
      </c>
      <c r="V602" s="6">
        <v>45245</v>
      </c>
      <c r="W602" s="6">
        <v>45252</v>
      </c>
      <c r="X602" s="6">
        <v>45259</v>
      </c>
      <c r="Y602" s="6">
        <v>45266</v>
      </c>
      <c r="Z602" s="5" t="s">
        <v>36</v>
      </c>
      <c r="AA602" s="8" t="s">
        <v>36</v>
      </c>
    </row>
    <row r="603" spans="1:27" x14ac:dyDescent="0.25">
      <c r="A603" s="4" t="s">
        <v>2854</v>
      </c>
      <c r="B603" s="5" t="s">
        <v>2855</v>
      </c>
      <c r="C603" s="5" t="s">
        <v>2856</v>
      </c>
      <c r="D603" s="5" t="s">
        <v>29</v>
      </c>
      <c r="E603" s="5" t="s">
        <v>41</v>
      </c>
      <c r="F603" s="5">
        <v>0</v>
      </c>
      <c r="G603" s="5" cm="1">
        <f t="array" ref="G603">IF(OR(Table1[[#This Row],[Age]]=0,ISBLANK(Table1[[#This Row],[Age]])),ROUND(AVERAGE(_xlfn._xlws.FILTER(F$2:F$1144,F$2:F$1144&lt;&gt;0)),0),Table1[[#This Row],[Age]])</f>
        <v>31</v>
      </c>
      <c r="H60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03" s="6">
        <v>45231</v>
      </c>
      <c r="J603" s="5" t="s">
        <v>73</v>
      </c>
      <c r="K603" s="5" t="s">
        <v>43</v>
      </c>
      <c r="L603" s="7">
        <v>0.97</v>
      </c>
      <c r="M603" s="5">
        <v>1.5</v>
      </c>
      <c r="N603" s="5" t="s">
        <v>33</v>
      </c>
      <c r="O603" s="5">
        <f>Table1[[#This Row],[Progress (%)]]/10*10</f>
        <v>0.97</v>
      </c>
      <c r="P603" s="5">
        <f>Table1[[#This Row],[Progress(Decimal)]]*10+Table1[[#This Row],[Time_Spent (hrs)]]</f>
        <v>11.2</v>
      </c>
      <c r="Q603" s="5" t="s">
        <v>34</v>
      </c>
      <c r="R603" s="5">
        <v>4</v>
      </c>
      <c r="S60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03" s="6">
        <v>45231</v>
      </c>
      <c r="U603" s="6">
        <v>45238</v>
      </c>
      <c r="V603" s="6">
        <v>45245</v>
      </c>
      <c r="W603" s="6">
        <v>45252</v>
      </c>
      <c r="X603" s="6">
        <v>45259</v>
      </c>
      <c r="Y603" s="6">
        <v>45266</v>
      </c>
      <c r="Z603" s="6">
        <v>45273</v>
      </c>
      <c r="AA603" s="8" t="s">
        <v>2857</v>
      </c>
    </row>
    <row r="604" spans="1:27" x14ac:dyDescent="0.25">
      <c r="A604" s="4" t="s">
        <v>121</v>
      </c>
      <c r="B604" s="5" t="s">
        <v>122</v>
      </c>
      <c r="C604" s="5" t="s">
        <v>123</v>
      </c>
      <c r="D604" s="5" t="s">
        <v>40</v>
      </c>
      <c r="E604" s="5" t="s">
        <v>41</v>
      </c>
      <c r="F604" s="5">
        <v>28</v>
      </c>
      <c r="G604" s="5" cm="1">
        <f t="array" ref="G604">IF(OR(Table1[[#This Row],[Age]]=0,ISBLANK(Table1[[#This Row],[Age]])),ROUND(AVERAGE(_xlfn._xlws.FILTER(F$2:F$1144,F$2:F$1144&lt;&gt;0)),0),Table1[[#This Row],[Age]])</f>
        <v>28</v>
      </c>
      <c r="H60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604" s="6">
        <v>45232</v>
      </c>
      <c r="J604" s="5" t="s">
        <v>124</v>
      </c>
      <c r="K604" s="5" t="s">
        <v>125</v>
      </c>
      <c r="L604" s="7">
        <v>0.06</v>
      </c>
      <c r="M604" s="5">
        <v>0.75</v>
      </c>
      <c r="N604" s="5" t="s">
        <v>44</v>
      </c>
      <c r="O604" s="5">
        <f>Table1[[#This Row],[Progress (%)]]/10*10</f>
        <v>0.06</v>
      </c>
      <c r="P604" s="5">
        <f>Table1[[#This Row],[Progress(Decimal)]]*10+Table1[[#This Row],[Time_Spent (hrs)]]</f>
        <v>1.35</v>
      </c>
      <c r="Q604" s="5" t="s">
        <v>60</v>
      </c>
      <c r="R604" s="5">
        <v>1</v>
      </c>
      <c r="S60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04" s="6">
        <v>45232</v>
      </c>
      <c r="U604" s="6">
        <v>45239</v>
      </c>
      <c r="V604" s="6">
        <v>45246</v>
      </c>
      <c r="W604" s="6">
        <v>45253</v>
      </c>
      <c r="X604" s="6">
        <v>45260</v>
      </c>
      <c r="Y604" s="5" t="s">
        <v>36</v>
      </c>
      <c r="Z604" s="5" t="s">
        <v>36</v>
      </c>
      <c r="AA604" s="8" t="s">
        <v>36</v>
      </c>
    </row>
    <row r="605" spans="1:27" x14ac:dyDescent="0.25">
      <c r="A605" s="4" t="s">
        <v>3596</v>
      </c>
      <c r="B605" s="5" t="s">
        <v>3597</v>
      </c>
      <c r="C605" s="5" t="s">
        <v>3598</v>
      </c>
      <c r="D605" s="5" t="s">
        <v>40</v>
      </c>
      <c r="E605" s="5" t="s">
        <v>58</v>
      </c>
      <c r="F605" s="5">
        <v>0</v>
      </c>
      <c r="G605" s="5" cm="1">
        <f t="array" ref="G605">IF(OR(Table1[[#This Row],[Age]]=0,ISBLANK(Table1[[#This Row],[Age]])),ROUND(AVERAGE(_xlfn._xlws.FILTER(F$2:F$1144,F$2:F$1144&lt;&gt;0)),0),Table1[[#This Row],[Age]])</f>
        <v>31</v>
      </c>
      <c r="H60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05" s="6">
        <v>45233</v>
      </c>
      <c r="J605" s="5" t="s">
        <v>105</v>
      </c>
      <c r="K605" s="5" t="s">
        <v>65</v>
      </c>
      <c r="L605" s="7">
        <v>0.8</v>
      </c>
      <c r="M605" s="5">
        <v>1.5</v>
      </c>
      <c r="N605" s="5" t="s">
        <v>33</v>
      </c>
      <c r="O605" s="5">
        <f>Table1[[#This Row],[Progress (%)]]/10*10</f>
        <v>0.8</v>
      </c>
      <c r="P605" s="5">
        <f>Table1[[#This Row],[Progress(Decimal)]]*10+Table1[[#This Row],[Time_Spent (hrs)]]</f>
        <v>9.5</v>
      </c>
      <c r="Q605" s="5" t="s">
        <v>34</v>
      </c>
      <c r="R605" s="5">
        <v>5</v>
      </c>
      <c r="S60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05" s="6">
        <v>45233</v>
      </c>
      <c r="U605" s="6">
        <v>45240</v>
      </c>
      <c r="V605" s="6">
        <v>45247</v>
      </c>
      <c r="W605" s="5" t="s">
        <v>36</v>
      </c>
      <c r="X605" s="5" t="s">
        <v>36</v>
      </c>
      <c r="Y605" s="5" t="s">
        <v>36</v>
      </c>
      <c r="Z605" s="5" t="s">
        <v>36</v>
      </c>
      <c r="AA605" s="8" t="s">
        <v>36</v>
      </c>
    </row>
    <row r="606" spans="1:27" x14ac:dyDescent="0.25">
      <c r="A606" s="4" t="s">
        <v>2983</v>
      </c>
      <c r="B606" s="5" t="s">
        <v>2984</v>
      </c>
      <c r="C606" s="5" t="s">
        <v>2985</v>
      </c>
      <c r="D606" s="5" t="s">
        <v>40</v>
      </c>
      <c r="E606" s="5" t="s">
        <v>30</v>
      </c>
      <c r="F606" s="5">
        <v>0</v>
      </c>
      <c r="G606" s="5" cm="1">
        <f t="array" ref="G606">IF(OR(Table1[[#This Row],[Age]]=0,ISBLANK(Table1[[#This Row],[Age]])),ROUND(AVERAGE(_xlfn._xlws.FILTER(F$2:F$1144,F$2:F$1144&lt;&gt;0)),0),Table1[[#This Row],[Age]])</f>
        <v>31</v>
      </c>
      <c r="H60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06" s="6">
        <v>45234</v>
      </c>
      <c r="J606" s="5" t="s">
        <v>64</v>
      </c>
      <c r="K606" s="5" t="s">
        <v>65</v>
      </c>
      <c r="L606" s="7">
        <v>0.56000000000000005</v>
      </c>
      <c r="M606" s="5">
        <v>2</v>
      </c>
      <c r="N606" s="5" t="s">
        <v>33</v>
      </c>
      <c r="O606" s="5">
        <f>Table1[[#This Row],[Progress (%)]]/10*10</f>
        <v>0.56000000000000005</v>
      </c>
      <c r="P606" s="5">
        <f>Table1[[#This Row],[Progress(Decimal)]]*10+Table1[[#This Row],[Time_Spent (hrs)]]</f>
        <v>7.6000000000000005</v>
      </c>
      <c r="Q606" s="5" t="s">
        <v>34</v>
      </c>
      <c r="R606" s="5">
        <v>6</v>
      </c>
      <c r="S60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06" s="6">
        <v>45234</v>
      </c>
      <c r="U606" s="5" t="s">
        <v>36</v>
      </c>
      <c r="V606" s="5" t="s">
        <v>36</v>
      </c>
      <c r="W606" s="5" t="s">
        <v>36</v>
      </c>
      <c r="X606" s="5" t="s">
        <v>36</v>
      </c>
      <c r="Y606" s="5" t="s">
        <v>36</v>
      </c>
      <c r="Z606" s="5" t="s">
        <v>36</v>
      </c>
      <c r="AA606" s="8" t="s">
        <v>36</v>
      </c>
    </row>
    <row r="607" spans="1:27" x14ac:dyDescent="0.25">
      <c r="A607" s="4" t="s">
        <v>1344</v>
      </c>
      <c r="B607" s="5" t="s">
        <v>1345</v>
      </c>
      <c r="C607" s="5" t="s">
        <v>1346</v>
      </c>
      <c r="D607" s="5" t="s">
        <v>40</v>
      </c>
      <c r="E607" s="5" t="s">
        <v>41</v>
      </c>
      <c r="F607" s="5">
        <v>0</v>
      </c>
      <c r="G607" s="5" cm="1">
        <f t="array" ref="G607">IF(OR(Table1[[#This Row],[Age]]=0,ISBLANK(Table1[[#This Row],[Age]])),ROUND(AVERAGE(_xlfn._xlws.FILTER(F$2:F$1144,F$2:F$1144&lt;&gt;0)),0),Table1[[#This Row],[Age]])</f>
        <v>31</v>
      </c>
      <c r="H60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07" s="6">
        <v>45235</v>
      </c>
      <c r="J607" s="5" t="s">
        <v>31</v>
      </c>
      <c r="K607" s="5" t="s">
        <v>32</v>
      </c>
      <c r="L607" s="7">
        <v>0.85</v>
      </c>
      <c r="M607" s="5">
        <v>1</v>
      </c>
      <c r="N607" s="5" t="s">
        <v>33</v>
      </c>
      <c r="O607" s="5">
        <f>Table1[[#This Row],[Progress (%)]]/10*10</f>
        <v>0.84999999999999987</v>
      </c>
      <c r="P607" s="5">
        <f>Table1[[#This Row],[Progress(Decimal)]]*10+Table1[[#This Row],[Time_Spent (hrs)]]</f>
        <v>9.4999999999999982</v>
      </c>
      <c r="Q607" s="5" t="s">
        <v>34</v>
      </c>
      <c r="R607" s="5">
        <v>1</v>
      </c>
      <c r="S60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07" s="6">
        <v>45235</v>
      </c>
      <c r="U607" s="6">
        <v>45242</v>
      </c>
      <c r="V607" s="6">
        <v>45249</v>
      </c>
      <c r="W607" s="6">
        <v>45256</v>
      </c>
      <c r="X607" s="6">
        <v>45263</v>
      </c>
      <c r="Y607" s="6">
        <v>45270</v>
      </c>
      <c r="Z607" s="6">
        <v>45277</v>
      </c>
      <c r="AA607" s="8" t="s">
        <v>1347</v>
      </c>
    </row>
    <row r="608" spans="1:27" x14ac:dyDescent="0.25">
      <c r="A608" s="4" t="s">
        <v>2263</v>
      </c>
      <c r="B608" s="5" t="s">
        <v>2264</v>
      </c>
      <c r="C608" s="5" t="s">
        <v>2265</v>
      </c>
      <c r="D608" s="5" t="s">
        <v>29</v>
      </c>
      <c r="E608" s="5" t="s">
        <v>58</v>
      </c>
      <c r="F608" s="5">
        <v>0</v>
      </c>
      <c r="G608" s="5" cm="1">
        <f t="array" ref="G608">IF(OR(Table1[[#This Row],[Age]]=0,ISBLANK(Table1[[#This Row],[Age]])),ROUND(AVERAGE(_xlfn._xlws.FILTER(F$2:F$1144,F$2:F$1144&lt;&gt;0)),0),Table1[[#This Row],[Age]])</f>
        <v>31</v>
      </c>
      <c r="H60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08" s="6">
        <v>45235</v>
      </c>
      <c r="J608" s="5" t="s">
        <v>73</v>
      </c>
      <c r="K608" s="5" t="s">
        <v>43</v>
      </c>
      <c r="L608" s="7">
        <v>0.49</v>
      </c>
      <c r="M608" s="5">
        <v>1</v>
      </c>
      <c r="N608" s="5" t="s">
        <v>44</v>
      </c>
      <c r="O608" s="5">
        <f>Table1[[#This Row],[Progress (%)]]/10*10</f>
        <v>0.49</v>
      </c>
      <c r="P608" s="5">
        <f>Table1[[#This Row],[Progress(Decimal)]]*10+Table1[[#This Row],[Time_Spent (hrs)]]</f>
        <v>5.9</v>
      </c>
      <c r="Q608" s="5" t="s">
        <v>34</v>
      </c>
      <c r="R608" s="5">
        <v>2</v>
      </c>
      <c r="S60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08" s="6">
        <v>45235</v>
      </c>
      <c r="U608" s="5" t="s">
        <v>36</v>
      </c>
      <c r="V608" s="5" t="s">
        <v>36</v>
      </c>
      <c r="W608" s="5" t="s">
        <v>36</v>
      </c>
      <c r="X608" s="5" t="s">
        <v>36</v>
      </c>
      <c r="Y608" s="5" t="s">
        <v>36</v>
      </c>
      <c r="Z608" s="5" t="s">
        <v>36</v>
      </c>
      <c r="AA608" s="8" t="s">
        <v>36</v>
      </c>
    </row>
    <row r="609" spans="1:27" x14ac:dyDescent="0.25">
      <c r="A609" s="4" t="s">
        <v>2330</v>
      </c>
      <c r="B609" s="5" t="s">
        <v>2331</v>
      </c>
      <c r="C609" s="5" t="s">
        <v>2332</v>
      </c>
      <c r="D609" s="5" t="s">
        <v>29</v>
      </c>
      <c r="E609" s="5" t="s">
        <v>77</v>
      </c>
      <c r="F609" s="5">
        <v>0</v>
      </c>
      <c r="G609" s="5" cm="1">
        <f t="array" ref="G609">IF(OR(Table1[[#This Row],[Age]]=0,ISBLANK(Table1[[#This Row],[Age]])),ROUND(AVERAGE(_xlfn._xlws.FILTER(F$2:F$1144,F$2:F$1144&lt;&gt;0)),0),Table1[[#This Row],[Age]])</f>
        <v>31</v>
      </c>
      <c r="H60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09" s="6">
        <v>45235</v>
      </c>
      <c r="J609" s="5" t="s">
        <v>64</v>
      </c>
      <c r="K609" s="5" t="s">
        <v>65</v>
      </c>
      <c r="L609" s="7">
        <v>0.18</v>
      </c>
      <c r="M609" s="5">
        <v>2</v>
      </c>
      <c r="N609" s="5" t="s">
        <v>33</v>
      </c>
      <c r="O609" s="5">
        <f>Table1[[#This Row],[Progress (%)]]/10*10</f>
        <v>0.18</v>
      </c>
      <c r="P609" s="5">
        <f>Table1[[#This Row],[Progress(Decimal)]]*10+Table1[[#This Row],[Time_Spent (hrs)]]</f>
        <v>3.8</v>
      </c>
      <c r="Q609" s="5" t="s">
        <v>60</v>
      </c>
      <c r="R609" s="5">
        <v>0</v>
      </c>
      <c r="S60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09" s="6">
        <v>45235</v>
      </c>
      <c r="U609" s="5" t="s">
        <v>36</v>
      </c>
      <c r="V609" s="5" t="s">
        <v>36</v>
      </c>
      <c r="W609" s="5" t="s">
        <v>36</v>
      </c>
      <c r="X609" s="5" t="s">
        <v>36</v>
      </c>
      <c r="Y609" s="5" t="s">
        <v>36</v>
      </c>
      <c r="Z609" s="5" t="s">
        <v>36</v>
      </c>
      <c r="AA609" s="8" t="s">
        <v>36</v>
      </c>
    </row>
    <row r="610" spans="1:27" x14ac:dyDescent="0.25">
      <c r="A610" s="4" t="s">
        <v>390</v>
      </c>
      <c r="B610" s="5" t="s">
        <v>391</v>
      </c>
      <c r="C610" s="5" t="s">
        <v>392</v>
      </c>
      <c r="D610" s="5" t="s">
        <v>40</v>
      </c>
      <c r="E610" s="5" t="s">
        <v>77</v>
      </c>
      <c r="F610" s="5"/>
      <c r="G610" s="5" cm="1">
        <f t="array" ref="G610">IF(OR(Table1[[#This Row],[Age]]=0,ISBLANK(Table1[[#This Row],[Age]])),ROUND(AVERAGE(_xlfn._xlws.FILTER(F$2:F$1144,F$2:F$1144&lt;&gt;0)),0),Table1[[#This Row],[Age]])</f>
        <v>31</v>
      </c>
      <c r="H61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10" s="6">
        <v>45237</v>
      </c>
      <c r="J610" s="5" t="s">
        <v>54</v>
      </c>
      <c r="K610" s="5" t="s">
        <v>32</v>
      </c>
      <c r="L610" s="7">
        <v>0.2</v>
      </c>
      <c r="M610" s="5">
        <v>2</v>
      </c>
      <c r="N610" s="5" t="s">
        <v>44</v>
      </c>
      <c r="O610" s="5">
        <f>Table1[[#This Row],[Progress (%)]]/10*10</f>
        <v>0.2</v>
      </c>
      <c r="P610" s="5">
        <f>Table1[[#This Row],[Progress(Decimal)]]*10+Table1[[#This Row],[Time_Spent (hrs)]]</f>
        <v>4</v>
      </c>
      <c r="Q610" s="5" t="s">
        <v>60</v>
      </c>
      <c r="R610" s="5">
        <v>3</v>
      </c>
      <c r="S61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10" s="6">
        <v>45237</v>
      </c>
      <c r="U610" s="6">
        <v>45244</v>
      </c>
      <c r="V610" s="5" t="s">
        <v>36</v>
      </c>
      <c r="W610" s="5" t="s">
        <v>36</v>
      </c>
      <c r="X610" s="5" t="s">
        <v>36</v>
      </c>
      <c r="Y610" s="5" t="s">
        <v>36</v>
      </c>
      <c r="Z610" s="5" t="s">
        <v>36</v>
      </c>
      <c r="AA610" s="8" t="s">
        <v>36</v>
      </c>
    </row>
    <row r="611" spans="1:27" x14ac:dyDescent="0.25">
      <c r="A611" s="4" t="s">
        <v>2083</v>
      </c>
      <c r="B611" s="5" t="s">
        <v>2084</v>
      </c>
      <c r="C611" s="5" t="s">
        <v>2085</v>
      </c>
      <c r="D611" s="5" t="s">
        <v>29</v>
      </c>
      <c r="E611" s="5" t="s">
        <v>41</v>
      </c>
      <c r="F611" s="5">
        <v>24</v>
      </c>
      <c r="G611" s="5" cm="1">
        <f t="array" ref="G611">IF(OR(Table1[[#This Row],[Age]]=0,ISBLANK(Table1[[#This Row],[Age]])),ROUND(AVERAGE(_xlfn._xlws.FILTER(F$2:F$1144,F$2:F$1144&lt;&gt;0)),0),Table1[[#This Row],[Age]])</f>
        <v>24</v>
      </c>
      <c r="H61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611" s="6">
        <v>45237</v>
      </c>
      <c r="J611" s="5" t="s">
        <v>78</v>
      </c>
      <c r="K611" s="5" t="s">
        <v>49</v>
      </c>
      <c r="L611" s="7">
        <v>0.26</v>
      </c>
      <c r="M611" s="5">
        <v>0.75</v>
      </c>
      <c r="N611" s="5" t="s">
        <v>33</v>
      </c>
      <c r="O611" s="5">
        <f>Table1[[#This Row],[Progress (%)]]/10*10</f>
        <v>0.26</v>
      </c>
      <c r="P611" s="5">
        <f>Table1[[#This Row],[Progress(Decimal)]]*10+Table1[[#This Row],[Time_Spent (hrs)]]</f>
        <v>3.35</v>
      </c>
      <c r="Q611" s="5" t="s">
        <v>60</v>
      </c>
      <c r="R611" s="5">
        <v>0</v>
      </c>
      <c r="S61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11" s="6">
        <v>45237</v>
      </c>
      <c r="U611" s="6">
        <v>45244</v>
      </c>
      <c r="V611" s="6">
        <v>45251</v>
      </c>
      <c r="W611" s="6">
        <v>45258</v>
      </c>
      <c r="X611" s="6">
        <v>45265</v>
      </c>
      <c r="Y611" s="6">
        <v>45272</v>
      </c>
      <c r="Z611" s="5" t="s">
        <v>36</v>
      </c>
      <c r="AA611" s="8" t="s">
        <v>36</v>
      </c>
    </row>
    <row r="612" spans="1:27" x14ac:dyDescent="0.25">
      <c r="A612" s="4" t="s">
        <v>2224</v>
      </c>
      <c r="B612" s="5" t="s">
        <v>2225</v>
      </c>
      <c r="C612" s="5" t="s">
        <v>2226</v>
      </c>
      <c r="D612" s="5" t="s">
        <v>29</v>
      </c>
      <c r="E612" s="5" t="s">
        <v>30</v>
      </c>
      <c r="F612" s="5">
        <v>0</v>
      </c>
      <c r="G612" s="5" cm="1">
        <f t="array" ref="G612">IF(OR(Table1[[#This Row],[Age]]=0,ISBLANK(Table1[[#This Row],[Age]])),ROUND(AVERAGE(_xlfn._xlws.FILTER(F$2:F$1144,F$2:F$1144&lt;&gt;0)),0),Table1[[#This Row],[Age]])</f>
        <v>31</v>
      </c>
      <c r="H61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12" s="6">
        <v>45237</v>
      </c>
      <c r="J612" s="5" t="s">
        <v>48</v>
      </c>
      <c r="K612" s="5" t="s">
        <v>49</v>
      </c>
      <c r="L612" s="7">
        <v>0.63</v>
      </c>
      <c r="M612" s="5">
        <v>2</v>
      </c>
      <c r="N612" s="5" t="s">
        <v>44</v>
      </c>
      <c r="O612" s="5">
        <f>Table1[[#This Row],[Progress (%)]]/10*10</f>
        <v>0.63</v>
      </c>
      <c r="P612" s="5">
        <f>Table1[[#This Row],[Progress(Decimal)]]*10+Table1[[#This Row],[Time_Spent (hrs)]]</f>
        <v>8.3000000000000007</v>
      </c>
      <c r="Q612" s="5" t="s">
        <v>34</v>
      </c>
      <c r="R612" s="5">
        <v>5</v>
      </c>
      <c r="S61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12" s="6">
        <v>45237</v>
      </c>
      <c r="U612" s="6">
        <v>45244</v>
      </c>
      <c r="V612" s="6">
        <v>45251</v>
      </c>
      <c r="W612" s="6">
        <v>45258</v>
      </c>
      <c r="X612" s="5" t="s">
        <v>36</v>
      </c>
      <c r="Y612" s="5" t="s">
        <v>36</v>
      </c>
      <c r="Z612" s="5" t="s">
        <v>36</v>
      </c>
      <c r="AA612" s="8" t="s">
        <v>36</v>
      </c>
    </row>
    <row r="613" spans="1:27" x14ac:dyDescent="0.25">
      <c r="A613" s="4" t="s">
        <v>2404</v>
      </c>
      <c r="B613" s="5" t="s">
        <v>2405</v>
      </c>
      <c r="C613" s="5" t="s">
        <v>2406</v>
      </c>
      <c r="D613" s="5" t="s">
        <v>29</v>
      </c>
      <c r="E613" s="5" t="s">
        <v>58</v>
      </c>
      <c r="F613" s="5">
        <v>0</v>
      </c>
      <c r="G613" s="5" cm="1">
        <f t="array" ref="G613">IF(OR(Table1[[#This Row],[Age]]=0,ISBLANK(Table1[[#This Row],[Age]])),ROUND(AVERAGE(_xlfn._xlws.FILTER(F$2:F$1144,F$2:F$1144&lt;&gt;0)),0),Table1[[#This Row],[Age]])</f>
        <v>31</v>
      </c>
      <c r="H61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13" s="6">
        <v>45237</v>
      </c>
      <c r="J613" s="5" t="s">
        <v>31</v>
      </c>
      <c r="K613" s="5" t="s">
        <v>32</v>
      </c>
      <c r="L613" s="7">
        <v>0.79</v>
      </c>
      <c r="M613" s="5">
        <v>0.75</v>
      </c>
      <c r="N613" s="5" t="s">
        <v>33</v>
      </c>
      <c r="O613" s="5">
        <f>Table1[[#This Row],[Progress (%)]]/10*10</f>
        <v>0.79</v>
      </c>
      <c r="P613" s="5">
        <f>Table1[[#This Row],[Progress(Decimal)]]*10+Table1[[#This Row],[Time_Spent (hrs)]]</f>
        <v>8.65</v>
      </c>
      <c r="Q613" s="5" t="s">
        <v>34</v>
      </c>
      <c r="R613" s="5">
        <v>4</v>
      </c>
      <c r="S61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13" s="6">
        <v>45237</v>
      </c>
      <c r="U613" s="6">
        <v>45244</v>
      </c>
      <c r="V613" s="6">
        <v>45251</v>
      </c>
      <c r="W613" s="5" t="s">
        <v>36</v>
      </c>
      <c r="X613" s="5" t="s">
        <v>36</v>
      </c>
      <c r="Y613" s="5" t="s">
        <v>36</v>
      </c>
      <c r="Z613" s="5" t="s">
        <v>36</v>
      </c>
      <c r="AA613" s="8" t="s">
        <v>36</v>
      </c>
    </row>
    <row r="614" spans="1:27" x14ac:dyDescent="0.25">
      <c r="A614" s="4" t="s">
        <v>1975</v>
      </c>
      <c r="B614" s="5" t="s">
        <v>1976</v>
      </c>
      <c r="C614" s="5" t="s">
        <v>1977</v>
      </c>
      <c r="D614" s="5" t="s">
        <v>40</v>
      </c>
      <c r="E614" s="5" t="s">
        <v>88</v>
      </c>
      <c r="F614" s="5"/>
      <c r="G614" s="5" cm="1">
        <f t="array" ref="G614">IF(OR(Table1[[#This Row],[Age]]=0,ISBLANK(Table1[[#This Row],[Age]])),ROUND(AVERAGE(_xlfn._xlws.FILTER(F$2:F$1144,F$2:F$1144&lt;&gt;0)),0),Table1[[#This Row],[Age]])</f>
        <v>31</v>
      </c>
      <c r="H61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14" s="6">
        <v>45238</v>
      </c>
      <c r="J614" s="5" t="s">
        <v>124</v>
      </c>
      <c r="K614" s="5" t="s">
        <v>125</v>
      </c>
      <c r="L614" s="7">
        <v>0.39</v>
      </c>
      <c r="M614" s="5">
        <v>2</v>
      </c>
      <c r="N614" s="5" t="s">
        <v>33</v>
      </c>
      <c r="O614" s="5">
        <f>Table1[[#This Row],[Progress (%)]]/10*10</f>
        <v>0.39</v>
      </c>
      <c r="P614" s="5">
        <f>Table1[[#This Row],[Progress(Decimal)]]*10+Table1[[#This Row],[Time_Spent (hrs)]]</f>
        <v>5.9</v>
      </c>
      <c r="Q614" s="5" t="s">
        <v>34</v>
      </c>
      <c r="R614" s="5">
        <v>2</v>
      </c>
      <c r="S61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14" s="6">
        <v>45238</v>
      </c>
      <c r="U614" s="6">
        <v>45245</v>
      </c>
      <c r="V614" s="5" t="s">
        <v>36</v>
      </c>
      <c r="W614" s="5" t="s">
        <v>36</v>
      </c>
      <c r="X614" s="5" t="s">
        <v>36</v>
      </c>
      <c r="Y614" s="5" t="s">
        <v>36</v>
      </c>
      <c r="Z614" s="5" t="s">
        <v>36</v>
      </c>
      <c r="AA614" s="8" t="s">
        <v>36</v>
      </c>
    </row>
    <row r="615" spans="1:27" x14ac:dyDescent="0.25">
      <c r="A615" s="4" t="s">
        <v>2474</v>
      </c>
      <c r="B615" s="5" t="s">
        <v>2475</v>
      </c>
      <c r="C615" s="5" t="s">
        <v>2476</v>
      </c>
      <c r="D615" s="5" t="s">
        <v>40</v>
      </c>
      <c r="E615" s="5" t="s">
        <v>41</v>
      </c>
      <c r="F615" s="5">
        <v>0</v>
      </c>
      <c r="G615" s="5" cm="1">
        <f t="array" ref="G615">IF(OR(Table1[[#This Row],[Age]]=0,ISBLANK(Table1[[#This Row],[Age]])),ROUND(AVERAGE(_xlfn._xlws.FILTER(F$2:F$1144,F$2:F$1144&lt;&gt;0)),0),Table1[[#This Row],[Age]])</f>
        <v>31</v>
      </c>
      <c r="H61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15" s="6">
        <v>45238</v>
      </c>
      <c r="J615" s="5" t="s">
        <v>143</v>
      </c>
      <c r="K615" s="5" t="s">
        <v>125</v>
      </c>
      <c r="L615" s="7">
        <v>0.82</v>
      </c>
      <c r="M615" s="5">
        <v>2</v>
      </c>
      <c r="N615" s="5" t="s">
        <v>33</v>
      </c>
      <c r="O615" s="5">
        <f>Table1[[#This Row],[Progress (%)]]/10*10</f>
        <v>0.81999999999999984</v>
      </c>
      <c r="P615" s="5">
        <f>Table1[[#This Row],[Progress(Decimal)]]*10+Table1[[#This Row],[Time_Spent (hrs)]]</f>
        <v>10.199999999999999</v>
      </c>
      <c r="Q615" s="5" t="s">
        <v>34</v>
      </c>
      <c r="R615" s="5">
        <v>4</v>
      </c>
      <c r="S61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15" s="6">
        <v>45238</v>
      </c>
      <c r="U615" s="6">
        <v>45245</v>
      </c>
      <c r="V615" s="6">
        <v>45252</v>
      </c>
      <c r="W615" s="6">
        <v>45259</v>
      </c>
      <c r="X615" s="6">
        <v>45266</v>
      </c>
      <c r="Y615" s="5" t="s">
        <v>36</v>
      </c>
      <c r="Z615" s="5" t="s">
        <v>36</v>
      </c>
      <c r="AA615" s="8" t="s">
        <v>36</v>
      </c>
    </row>
    <row r="616" spans="1:27" x14ac:dyDescent="0.25">
      <c r="A616" s="4" t="s">
        <v>559</v>
      </c>
      <c r="B616" s="5" t="s">
        <v>560</v>
      </c>
      <c r="C616" s="5" t="s">
        <v>561</v>
      </c>
      <c r="D616" s="5" t="s">
        <v>40</v>
      </c>
      <c r="E616" s="5" t="s">
        <v>41</v>
      </c>
      <c r="F616" s="5">
        <v>23</v>
      </c>
      <c r="G616" s="5" cm="1">
        <f t="array" ref="G616">IF(OR(Table1[[#This Row],[Age]]=0,ISBLANK(Table1[[#This Row],[Age]])),ROUND(AVERAGE(_xlfn._xlws.FILTER(F$2:F$1144,F$2:F$1144&lt;&gt;0)),0),Table1[[#This Row],[Age]])</f>
        <v>23</v>
      </c>
      <c r="H61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616" s="6">
        <v>45239</v>
      </c>
      <c r="J616" s="5" t="s">
        <v>105</v>
      </c>
      <c r="K616" s="5" t="s">
        <v>65</v>
      </c>
      <c r="L616" s="7">
        <v>0.62</v>
      </c>
      <c r="M616" s="5">
        <v>2</v>
      </c>
      <c r="N616" s="5" t="s">
        <v>33</v>
      </c>
      <c r="O616" s="5">
        <f>Table1[[#This Row],[Progress (%)]]/10*10</f>
        <v>0.62</v>
      </c>
      <c r="P616" s="5">
        <f>Table1[[#This Row],[Progress(Decimal)]]*10+Table1[[#This Row],[Time_Spent (hrs)]]</f>
        <v>8.1999999999999993</v>
      </c>
      <c r="Q616" s="5" t="s">
        <v>34</v>
      </c>
      <c r="R616" s="5">
        <v>0</v>
      </c>
      <c r="S61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16" s="6">
        <v>45239</v>
      </c>
      <c r="U616" s="6">
        <v>45246</v>
      </c>
      <c r="V616" s="6">
        <v>45253</v>
      </c>
      <c r="W616" s="6">
        <v>45260</v>
      </c>
      <c r="X616" s="6">
        <v>45267</v>
      </c>
      <c r="Y616" s="6">
        <v>45274</v>
      </c>
      <c r="Z616" s="5" t="s">
        <v>36</v>
      </c>
      <c r="AA616" s="8" t="s">
        <v>36</v>
      </c>
    </row>
    <row r="617" spans="1:27" x14ac:dyDescent="0.25">
      <c r="A617" s="4" t="s">
        <v>3081</v>
      </c>
      <c r="B617" s="5" t="s">
        <v>3082</v>
      </c>
      <c r="C617" s="5" t="s">
        <v>3083</v>
      </c>
      <c r="D617" s="5" t="s">
        <v>40</v>
      </c>
      <c r="E617" s="5" t="s">
        <v>41</v>
      </c>
      <c r="F617" s="5"/>
      <c r="G617" s="5" cm="1">
        <f t="array" ref="G617">IF(OR(Table1[[#This Row],[Age]]=0,ISBLANK(Table1[[#This Row],[Age]])),ROUND(AVERAGE(_xlfn._xlws.FILTER(F$2:F$1144,F$2:F$1144&lt;&gt;0)),0),Table1[[#This Row],[Age]])</f>
        <v>31</v>
      </c>
      <c r="H61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17" s="6">
        <v>45239</v>
      </c>
      <c r="J617" s="5" t="s">
        <v>48</v>
      </c>
      <c r="K617" s="5" t="s">
        <v>49</v>
      </c>
      <c r="L617" s="7">
        <v>0.25</v>
      </c>
      <c r="M617" s="5">
        <v>2</v>
      </c>
      <c r="N617" s="5" t="s">
        <v>44</v>
      </c>
      <c r="O617" s="5">
        <f>Table1[[#This Row],[Progress (%)]]/10*10</f>
        <v>0.25</v>
      </c>
      <c r="P617" s="5">
        <f>Table1[[#This Row],[Progress(Decimal)]]*10+Table1[[#This Row],[Time_Spent (hrs)]]</f>
        <v>4.5</v>
      </c>
      <c r="Q617" s="5" t="s">
        <v>60</v>
      </c>
      <c r="R617" s="5">
        <v>1</v>
      </c>
      <c r="S61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17" s="6">
        <v>45239</v>
      </c>
      <c r="U617" s="6">
        <v>45246</v>
      </c>
      <c r="V617" s="5" t="s">
        <v>36</v>
      </c>
      <c r="W617" s="5" t="s">
        <v>36</v>
      </c>
      <c r="X617" s="5" t="s">
        <v>36</v>
      </c>
      <c r="Y617" s="5" t="s">
        <v>36</v>
      </c>
      <c r="Z617" s="5" t="s">
        <v>36</v>
      </c>
      <c r="AA617" s="8" t="s">
        <v>36</v>
      </c>
    </row>
    <row r="618" spans="1:27" x14ac:dyDescent="0.25">
      <c r="A618" s="4" t="s">
        <v>2903</v>
      </c>
      <c r="B618" s="5" t="s">
        <v>2904</v>
      </c>
      <c r="C618" s="5" t="s">
        <v>2905</v>
      </c>
      <c r="D618" s="5" t="s">
        <v>29</v>
      </c>
      <c r="E618" s="5" t="s">
        <v>88</v>
      </c>
      <c r="F618" s="5">
        <v>30</v>
      </c>
      <c r="G618" s="5" cm="1">
        <f t="array" ref="G618">IF(OR(Table1[[#This Row],[Age]]=0,ISBLANK(Table1[[#This Row],[Age]])),ROUND(AVERAGE(_xlfn._xlws.FILTER(F$2:F$1144,F$2:F$1144&lt;&gt;0)),0),Table1[[#This Row],[Age]])</f>
        <v>30</v>
      </c>
      <c r="H61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618" s="6">
        <v>45240</v>
      </c>
      <c r="J618" s="5" t="s">
        <v>190</v>
      </c>
      <c r="K618" s="5" t="s">
        <v>125</v>
      </c>
      <c r="L618" s="7">
        <v>0.56000000000000005</v>
      </c>
      <c r="M618" s="5">
        <v>1.5</v>
      </c>
      <c r="N618" s="5" t="s">
        <v>33</v>
      </c>
      <c r="O618" s="5">
        <f>Table1[[#This Row],[Progress (%)]]/10*10</f>
        <v>0.56000000000000005</v>
      </c>
      <c r="P618" s="5">
        <f>Table1[[#This Row],[Progress(Decimal)]]*10+Table1[[#This Row],[Time_Spent (hrs)]]</f>
        <v>7.1000000000000005</v>
      </c>
      <c r="Q618" s="5" t="s">
        <v>34</v>
      </c>
      <c r="R618" s="5">
        <v>1</v>
      </c>
      <c r="S61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18" s="6">
        <v>45240</v>
      </c>
      <c r="U618" s="6">
        <v>45247</v>
      </c>
      <c r="V618" s="6">
        <v>45254</v>
      </c>
      <c r="W618" s="6">
        <v>45261</v>
      </c>
      <c r="X618" s="6">
        <v>45268</v>
      </c>
      <c r="Y618" s="6">
        <v>45275</v>
      </c>
      <c r="Z618" s="5" t="s">
        <v>36</v>
      </c>
      <c r="AA618" s="8" t="s">
        <v>36</v>
      </c>
    </row>
    <row r="619" spans="1:27" x14ac:dyDescent="0.25">
      <c r="A619" s="4" t="s">
        <v>2995</v>
      </c>
      <c r="B619" s="5" t="s">
        <v>2996</v>
      </c>
      <c r="C619" s="5" t="s">
        <v>2997</v>
      </c>
      <c r="D619" s="5" t="s">
        <v>29</v>
      </c>
      <c r="E619" s="5" t="s">
        <v>53</v>
      </c>
      <c r="F619" s="5">
        <v>0</v>
      </c>
      <c r="G619" s="5" cm="1">
        <f t="array" ref="G619">IF(OR(Table1[[#This Row],[Age]]=0,ISBLANK(Table1[[#This Row],[Age]])),ROUND(AVERAGE(_xlfn._xlws.FILTER(F$2:F$1144,F$2:F$1144&lt;&gt;0)),0),Table1[[#This Row],[Age]])</f>
        <v>31</v>
      </c>
      <c r="H61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19" s="6">
        <v>45240</v>
      </c>
      <c r="J619" s="5" t="s">
        <v>54</v>
      </c>
      <c r="K619" s="5" t="s">
        <v>32</v>
      </c>
      <c r="L619" s="7">
        <v>0.79</v>
      </c>
      <c r="M619" s="5">
        <v>1</v>
      </c>
      <c r="N619" s="5" t="s">
        <v>44</v>
      </c>
      <c r="O619" s="5">
        <f>Table1[[#This Row],[Progress (%)]]/10*10</f>
        <v>0.79</v>
      </c>
      <c r="P619" s="5">
        <f>Table1[[#This Row],[Progress(Decimal)]]*10+Table1[[#This Row],[Time_Spent (hrs)]]</f>
        <v>8.9</v>
      </c>
      <c r="Q619" s="5" t="s">
        <v>34</v>
      </c>
      <c r="R619" s="5">
        <v>4</v>
      </c>
      <c r="S61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19" s="6">
        <v>45240</v>
      </c>
      <c r="U619" s="6">
        <v>45247</v>
      </c>
      <c r="V619" s="5" t="s">
        <v>36</v>
      </c>
      <c r="W619" s="5" t="s">
        <v>36</v>
      </c>
      <c r="X619" s="5" t="s">
        <v>36</v>
      </c>
      <c r="Y619" s="5" t="s">
        <v>36</v>
      </c>
      <c r="Z619" s="5" t="s">
        <v>36</v>
      </c>
      <c r="AA619" s="8" t="s">
        <v>36</v>
      </c>
    </row>
    <row r="620" spans="1:27" x14ac:dyDescent="0.25">
      <c r="A620" s="4" t="s">
        <v>3246</v>
      </c>
      <c r="B620" s="5" t="s">
        <v>3247</v>
      </c>
      <c r="C620" s="5" t="s">
        <v>3248</v>
      </c>
      <c r="D620" s="5" t="s">
        <v>40</v>
      </c>
      <c r="E620" s="5" t="s">
        <v>53</v>
      </c>
      <c r="F620" s="5"/>
      <c r="G620" s="5" cm="1">
        <f t="array" ref="G620">IF(OR(Table1[[#This Row],[Age]]=0,ISBLANK(Table1[[#This Row],[Age]])),ROUND(AVERAGE(_xlfn._xlws.FILTER(F$2:F$1144,F$2:F$1144&lt;&gt;0)),0),Table1[[#This Row],[Age]])</f>
        <v>31</v>
      </c>
      <c r="H62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20" s="6">
        <v>45240</v>
      </c>
      <c r="J620" s="5" t="s">
        <v>190</v>
      </c>
      <c r="K620" s="5" t="s">
        <v>125</v>
      </c>
      <c r="L620" s="7">
        <v>0.79</v>
      </c>
      <c r="M620" s="5">
        <v>1.5</v>
      </c>
      <c r="N620" s="5" t="s">
        <v>33</v>
      </c>
      <c r="O620" s="5">
        <f>Table1[[#This Row],[Progress (%)]]/10*10</f>
        <v>0.79</v>
      </c>
      <c r="P620" s="5">
        <f>Table1[[#This Row],[Progress(Decimal)]]*10+Table1[[#This Row],[Time_Spent (hrs)]]</f>
        <v>9.4</v>
      </c>
      <c r="Q620" s="5" t="s">
        <v>34</v>
      </c>
      <c r="R620" s="5">
        <v>1</v>
      </c>
      <c r="S62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20" s="6">
        <v>45240</v>
      </c>
      <c r="U620" s="6">
        <v>45247</v>
      </c>
      <c r="V620" s="5" t="s">
        <v>36</v>
      </c>
      <c r="W620" s="5" t="s">
        <v>36</v>
      </c>
      <c r="X620" s="5" t="s">
        <v>36</v>
      </c>
      <c r="Y620" s="5" t="s">
        <v>36</v>
      </c>
      <c r="Z620" s="5" t="s">
        <v>36</v>
      </c>
      <c r="AA620" s="8" t="s">
        <v>36</v>
      </c>
    </row>
    <row r="621" spans="1:27" x14ac:dyDescent="0.25">
      <c r="A621" s="4" t="s">
        <v>3354</v>
      </c>
      <c r="B621" s="5" t="s">
        <v>3355</v>
      </c>
      <c r="C621" s="5" t="s">
        <v>3356</v>
      </c>
      <c r="D621" s="5" t="s">
        <v>40</v>
      </c>
      <c r="E621" s="5" t="s">
        <v>77</v>
      </c>
      <c r="F621" s="5">
        <v>26</v>
      </c>
      <c r="G621" s="5" cm="1">
        <f t="array" ref="G621">IF(OR(Table1[[#This Row],[Age]]=0,ISBLANK(Table1[[#This Row],[Age]])),ROUND(AVERAGE(_xlfn._xlws.FILTER(F$2:F$1144,F$2:F$1144&lt;&gt;0)),0),Table1[[#This Row],[Age]])</f>
        <v>26</v>
      </c>
      <c r="H62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621" s="6">
        <v>45240</v>
      </c>
      <c r="J621" s="5" t="s">
        <v>64</v>
      </c>
      <c r="K621" s="5" t="s">
        <v>65</v>
      </c>
      <c r="L621" s="7">
        <v>0.34</v>
      </c>
      <c r="M621" s="5">
        <v>2</v>
      </c>
      <c r="N621" s="5" t="s">
        <v>44</v>
      </c>
      <c r="O621" s="5">
        <f>Table1[[#This Row],[Progress (%)]]/10*10</f>
        <v>0.34</v>
      </c>
      <c r="P621" s="5">
        <f>Table1[[#This Row],[Progress(Decimal)]]*10+Table1[[#This Row],[Time_Spent (hrs)]]</f>
        <v>5.4</v>
      </c>
      <c r="Q621" s="5" t="s">
        <v>34</v>
      </c>
      <c r="R621" s="5">
        <v>5</v>
      </c>
      <c r="S62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21" s="6">
        <v>45240</v>
      </c>
      <c r="U621" s="6">
        <v>45247</v>
      </c>
      <c r="V621" s="6">
        <v>45254</v>
      </c>
      <c r="W621" s="6">
        <v>45261</v>
      </c>
      <c r="X621" s="5" t="s">
        <v>36</v>
      </c>
      <c r="Y621" s="5" t="s">
        <v>36</v>
      </c>
      <c r="Z621" s="5" t="s">
        <v>36</v>
      </c>
      <c r="AA621" s="8" t="s">
        <v>36</v>
      </c>
    </row>
    <row r="622" spans="1:27" x14ac:dyDescent="0.25">
      <c r="A622" s="4" t="s">
        <v>1956</v>
      </c>
      <c r="B622" s="5" t="s">
        <v>1957</v>
      </c>
      <c r="C622" s="5" t="s">
        <v>1958</v>
      </c>
      <c r="D622" s="5" t="s">
        <v>40</v>
      </c>
      <c r="E622" s="5" t="s">
        <v>41</v>
      </c>
      <c r="F622" s="5">
        <v>0</v>
      </c>
      <c r="G622" s="5" cm="1">
        <f t="array" ref="G622">IF(OR(Table1[[#This Row],[Age]]=0,ISBLANK(Table1[[#This Row],[Age]])),ROUND(AVERAGE(_xlfn._xlws.FILTER(F$2:F$1144,F$2:F$1144&lt;&gt;0)),0),Table1[[#This Row],[Age]])</f>
        <v>31</v>
      </c>
      <c r="H62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22" s="6">
        <v>45241</v>
      </c>
      <c r="J622" s="5" t="s">
        <v>133</v>
      </c>
      <c r="K622" s="5" t="s">
        <v>65</v>
      </c>
      <c r="L622" s="7">
        <v>0.76</v>
      </c>
      <c r="M622" s="5">
        <v>2</v>
      </c>
      <c r="N622" s="5" t="s">
        <v>33</v>
      </c>
      <c r="O622" s="5">
        <f>Table1[[#This Row],[Progress (%)]]/10*10</f>
        <v>0.76</v>
      </c>
      <c r="P622" s="5">
        <f>Table1[[#This Row],[Progress(Decimal)]]*10+Table1[[#This Row],[Time_Spent (hrs)]]</f>
        <v>9.6</v>
      </c>
      <c r="Q622" s="5" t="s">
        <v>34</v>
      </c>
      <c r="R622" s="5">
        <v>3</v>
      </c>
      <c r="S62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22" s="6">
        <v>45241</v>
      </c>
      <c r="U622" s="6">
        <v>45248</v>
      </c>
      <c r="V622" s="6">
        <v>45255</v>
      </c>
      <c r="W622" s="5" t="s">
        <v>36</v>
      </c>
      <c r="X622" s="5" t="s">
        <v>36</v>
      </c>
      <c r="Y622" s="5" t="s">
        <v>36</v>
      </c>
      <c r="Z622" s="5" t="s">
        <v>36</v>
      </c>
      <c r="AA622" s="8" t="s">
        <v>36</v>
      </c>
    </row>
    <row r="623" spans="1:27" x14ac:dyDescent="0.25">
      <c r="A623" s="4" t="s">
        <v>1978</v>
      </c>
      <c r="B623" s="5" t="s">
        <v>1979</v>
      </c>
      <c r="C623" s="5" t="s">
        <v>1980</v>
      </c>
      <c r="D623" s="5" t="s">
        <v>40</v>
      </c>
      <c r="E623" s="5" t="s">
        <v>41</v>
      </c>
      <c r="F623" s="5">
        <v>0</v>
      </c>
      <c r="G623" s="5" cm="1">
        <f t="array" ref="G623">IF(OR(Table1[[#This Row],[Age]]=0,ISBLANK(Table1[[#This Row],[Age]])),ROUND(AVERAGE(_xlfn._xlws.FILTER(F$2:F$1144,F$2:F$1144&lt;&gt;0)),0),Table1[[#This Row],[Age]])</f>
        <v>31</v>
      </c>
      <c r="H62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23" s="6">
        <v>45243</v>
      </c>
      <c r="J623" s="5" t="s">
        <v>143</v>
      </c>
      <c r="K623" s="5" t="s">
        <v>125</v>
      </c>
      <c r="L623" s="7">
        <v>0.46</v>
      </c>
      <c r="M623" s="5">
        <v>1.5</v>
      </c>
      <c r="N623" s="5" t="s">
        <v>33</v>
      </c>
      <c r="O623" s="5">
        <f>Table1[[#This Row],[Progress (%)]]/10*10</f>
        <v>0.45999999999999996</v>
      </c>
      <c r="P623" s="5">
        <f>Table1[[#This Row],[Progress(Decimal)]]*10+Table1[[#This Row],[Time_Spent (hrs)]]</f>
        <v>6.1</v>
      </c>
      <c r="Q623" s="5" t="s">
        <v>34</v>
      </c>
      <c r="R623" s="5">
        <v>4</v>
      </c>
      <c r="S62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23" s="6">
        <v>45243</v>
      </c>
      <c r="U623" s="6">
        <v>45250</v>
      </c>
      <c r="V623" s="6">
        <v>45257</v>
      </c>
      <c r="W623" s="6">
        <v>45264</v>
      </c>
      <c r="X623" s="6">
        <v>45271</v>
      </c>
      <c r="Y623" s="6">
        <v>45278</v>
      </c>
      <c r="Z623" s="6">
        <v>45285</v>
      </c>
      <c r="AA623" s="8" t="s">
        <v>1981</v>
      </c>
    </row>
    <row r="624" spans="1:27" x14ac:dyDescent="0.25">
      <c r="A624" s="4" t="s">
        <v>2073</v>
      </c>
      <c r="B624" s="5" t="s">
        <v>2074</v>
      </c>
      <c r="C624" s="5" t="s">
        <v>2075</v>
      </c>
      <c r="D624" s="5" t="s">
        <v>29</v>
      </c>
      <c r="E624" s="5" t="s">
        <v>88</v>
      </c>
      <c r="F624" s="5">
        <v>39</v>
      </c>
      <c r="G624" s="5" cm="1">
        <f t="array" ref="G624">IF(OR(Table1[[#This Row],[Age]]=0,ISBLANK(Table1[[#This Row],[Age]])),ROUND(AVERAGE(_xlfn._xlws.FILTER(F$2:F$1144,F$2:F$1144&lt;&gt;0)),0),Table1[[#This Row],[Age]])</f>
        <v>39</v>
      </c>
      <c r="H62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624" s="6">
        <v>45244</v>
      </c>
      <c r="J624" s="5" t="s">
        <v>143</v>
      </c>
      <c r="K624" s="5" t="s">
        <v>125</v>
      </c>
      <c r="L624" s="7">
        <v>0.68</v>
      </c>
      <c r="M624" s="5">
        <v>2</v>
      </c>
      <c r="N624" s="5" t="s">
        <v>44</v>
      </c>
      <c r="O624" s="5">
        <f>Table1[[#This Row],[Progress (%)]]/10*10</f>
        <v>0.68</v>
      </c>
      <c r="P624" s="5">
        <f>Table1[[#This Row],[Progress(Decimal)]]*10+Table1[[#This Row],[Time_Spent (hrs)]]</f>
        <v>8.8000000000000007</v>
      </c>
      <c r="Q624" s="5" t="s">
        <v>34</v>
      </c>
      <c r="R624" s="5">
        <v>6</v>
      </c>
      <c r="S62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24" s="6">
        <v>45244</v>
      </c>
      <c r="U624" s="5" t="s">
        <v>36</v>
      </c>
      <c r="V624" s="5" t="s">
        <v>36</v>
      </c>
      <c r="W624" s="5" t="s">
        <v>36</v>
      </c>
      <c r="X624" s="5" t="s">
        <v>36</v>
      </c>
      <c r="Y624" s="5" t="s">
        <v>36</v>
      </c>
      <c r="Z624" s="5" t="s">
        <v>36</v>
      </c>
      <c r="AA624" s="8" t="s">
        <v>36</v>
      </c>
    </row>
    <row r="625" spans="1:27" x14ac:dyDescent="0.25">
      <c r="A625" s="4" t="s">
        <v>2616</v>
      </c>
      <c r="B625" s="5" t="s">
        <v>2617</v>
      </c>
      <c r="C625" s="5" t="s">
        <v>2618</v>
      </c>
      <c r="D625" s="5" t="s">
        <v>40</v>
      </c>
      <c r="E625" s="5" t="s">
        <v>88</v>
      </c>
      <c r="F625" s="5"/>
      <c r="G625" s="5" cm="1">
        <f t="array" ref="G625">IF(OR(Table1[[#This Row],[Age]]=0,ISBLANK(Table1[[#This Row],[Age]])),ROUND(AVERAGE(_xlfn._xlws.FILTER(F$2:F$1144,F$2:F$1144&lt;&gt;0)),0),Table1[[#This Row],[Age]])</f>
        <v>31</v>
      </c>
      <c r="H62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25" s="6">
        <v>45244</v>
      </c>
      <c r="J625" s="5" t="s">
        <v>133</v>
      </c>
      <c r="K625" s="5" t="s">
        <v>65</v>
      </c>
      <c r="L625" s="7">
        <v>0.9</v>
      </c>
      <c r="M625" s="5">
        <v>0.75</v>
      </c>
      <c r="N625" s="5" t="s">
        <v>33</v>
      </c>
      <c r="O625" s="5">
        <f>Table1[[#This Row],[Progress (%)]]/10*10</f>
        <v>0.89999999999999991</v>
      </c>
      <c r="P625" s="5">
        <f>Table1[[#This Row],[Progress(Decimal)]]*10+Table1[[#This Row],[Time_Spent (hrs)]]</f>
        <v>9.75</v>
      </c>
      <c r="Q625" s="5" t="s">
        <v>34</v>
      </c>
      <c r="R625" s="5">
        <v>2</v>
      </c>
      <c r="S62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25" s="6">
        <v>45244</v>
      </c>
      <c r="U625" s="6">
        <v>45251</v>
      </c>
      <c r="V625" s="6">
        <v>45258</v>
      </c>
      <c r="W625" s="6">
        <v>45265</v>
      </c>
      <c r="X625" s="6">
        <v>45272</v>
      </c>
      <c r="Y625" s="6">
        <v>45279</v>
      </c>
      <c r="Z625" s="6">
        <v>45286</v>
      </c>
      <c r="AA625" s="8" t="s">
        <v>2619</v>
      </c>
    </row>
    <row r="626" spans="1:27" x14ac:dyDescent="0.25">
      <c r="A626" s="4" t="s">
        <v>1072</v>
      </c>
      <c r="B626" s="5" t="s">
        <v>1073</v>
      </c>
      <c r="C626" s="5" t="s">
        <v>1074</v>
      </c>
      <c r="D626" s="5" t="s">
        <v>40</v>
      </c>
      <c r="E626" s="5" t="s">
        <v>41</v>
      </c>
      <c r="F626" s="5"/>
      <c r="G626" s="5" cm="1">
        <f t="array" ref="G626">IF(OR(Table1[[#This Row],[Age]]=0,ISBLANK(Table1[[#This Row],[Age]])),ROUND(AVERAGE(_xlfn._xlws.FILTER(F$2:F$1144,F$2:F$1144&lt;&gt;0)),0),Table1[[#This Row],[Age]])</f>
        <v>31</v>
      </c>
      <c r="H62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26" s="6">
        <v>45245</v>
      </c>
      <c r="J626" s="5" t="s">
        <v>105</v>
      </c>
      <c r="K626" s="5" t="s">
        <v>65</v>
      </c>
      <c r="L626" s="7">
        <v>0.97</v>
      </c>
      <c r="M626" s="5">
        <v>2</v>
      </c>
      <c r="N626" s="5" t="s">
        <v>44</v>
      </c>
      <c r="O626" s="5">
        <f>Table1[[#This Row],[Progress (%)]]/10*10</f>
        <v>0.97</v>
      </c>
      <c r="P626" s="5">
        <f>Table1[[#This Row],[Progress(Decimal)]]*10+Table1[[#This Row],[Time_Spent (hrs)]]</f>
        <v>11.7</v>
      </c>
      <c r="Q626" s="5" t="s">
        <v>34</v>
      </c>
      <c r="R626" s="5">
        <v>5</v>
      </c>
      <c r="S62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26" s="6">
        <v>45245</v>
      </c>
      <c r="U626" s="6">
        <v>45252</v>
      </c>
      <c r="V626" s="6">
        <v>45259</v>
      </c>
      <c r="W626" s="6">
        <v>45266</v>
      </c>
      <c r="X626" s="6">
        <v>45273</v>
      </c>
      <c r="Y626" s="5" t="s">
        <v>36</v>
      </c>
      <c r="Z626" s="5" t="s">
        <v>36</v>
      </c>
      <c r="AA626" s="8" t="s">
        <v>36</v>
      </c>
    </row>
    <row r="627" spans="1:27" x14ac:dyDescent="0.25">
      <c r="A627" s="4" t="s">
        <v>1963</v>
      </c>
      <c r="B627" s="5" t="s">
        <v>1964</v>
      </c>
      <c r="C627" s="5" t="s">
        <v>1965</v>
      </c>
      <c r="D627" s="5" t="s">
        <v>40</v>
      </c>
      <c r="E627" s="5" t="s">
        <v>41</v>
      </c>
      <c r="F627" s="5"/>
      <c r="G627" s="5" cm="1">
        <f t="array" ref="G627">IF(OR(Table1[[#This Row],[Age]]=0,ISBLANK(Table1[[#This Row],[Age]])),ROUND(AVERAGE(_xlfn._xlws.FILTER(F$2:F$1144,F$2:F$1144&lt;&gt;0)),0),Table1[[#This Row],[Age]])</f>
        <v>31</v>
      </c>
      <c r="H62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27" s="6">
        <v>45246</v>
      </c>
      <c r="J627" s="5" t="s">
        <v>54</v>
      </c>
      <c r="K627" s="5" t="s">
        <v>32</v>
      </c>
      <c r="L627" s="7">
        <v>0.54</v>
      </c>
      <c r="M627" s="5">
        <v>2</v>
      </c>
      <c r="N627" s="5" t="s">
        <v>33</v>
      </c>
      <c r="O627" s="5">
        <f>Table1[[#This Row],[Progress (%)]]/10*10</f>
        <v>0.54</v>
      </c>
      <c r="P627" s="5">
        <f>Table1[[#This Row],[Progress(Decimal)]]*10+Table1[[#This Row],[Time_Spent (hrs)]]</f>
        <v>7.4</v>
      </c>
      <c r="Q627" s="5" t="s">
        <v>34</v>
      </c>
      <c r="R627" s="5">
        <v>6</v>
      </c>
      <c r="S62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27" s="6">
        <v>45246</v>
      </c>
      <c r="U627" s="6">
        <v>45253</v>
      </c>
      <c r="V627" s="5" t="s">
        <v>36</v>
      </c>
      <c r="W627" s="5" t="s">
        <v>36</v>
      </c>
      <c r="X627" s="5" t="s">
        <v>36</v>
      </c>
      <c r="Y627" s="5" t="s">
        <v>36</v>
      </c>
      <c r="Z627" s="5" t="s">
        <v>36</v>
      </c>
      <c r="AA627" s="8" t="s">
        <v>36</v>
      </c>
    </row>
    <row r="628" spans="1:27" x14ac:dyDescent="0.25">
      <c r="A628" s="4" t="s">
        <v>181</v>
      </c>
      <c r="B628" s="5" t="s">
        <v>182</v>
      </c>
      <c r="C628" s="5" t="s">
        <v>183</v>
      </c>
      <c r="D628" s="5" t="s">
        <v>29</v>
      </c>
      <c r="E628" s="5" t="s">
        <v>88</v>
      </c>
      <c r="F628" s="5">
        <v>0</v>
      </c>
      <c r="G628" s="5" cm="1">
        <f t="array" ref="G628">IF(OR(Table1[[#This Row],[Age]]=0,ISBLANK(Table1[[#This Row],[Age]])),ROUND(AVERAGE(_xlfn._xlws.FILTER(F$2:F$1144,F$2:F$1144&lt;&gt;0)),0),Table1[[#This Row],[Age]])</f>
        <v>31</v>
      </c>
      <c r="H62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28" s="6">
        <v>45248</v>
      </c>
      <c r="J628" s="5" t="s">
        <v>31</v>
      </c>
      <c r="K628" s="5" t="s">
        <v>32</v>
      </c>
      <c r="L628" s="7">
        <v>0.79</v>
      </c>
      <c r="M628" s="5">
        <v>1.5</v>
      </c>
      <c r="N628" s="5" t="s">
        <v>44</v>
      </c>
      <c r="O628" s="5">
        <f>Table1[[#This Row],[Progress (%)]]/10*10</f>
        <v>0.79</v>
      </c>
      <c r="P628" s="5">
        <f>Table1[[#This Row],[Progress(Decimal)]]*10+Table1[[#This Row],[Time_Spent (hrs)]]</f>
        <v>9.4</v>
      </c>
      <c r="Q628" s="5" t="s">
        <v>34</v>
      </c>
      <c r="R628" s="5">
        <v>2</v>
      </c>
      <c r="S62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28" s="6">
        <v>45248</v>
      </c>
      <c r="U628" s="6">
        <v>45255</v>
      </c>
      <c r="V628" s="6">
        <v>45262</v>
      </c>
      <c r="W628" s="6">
        <v>45269</v>
      </c>
      <c r="X628" s="5" t="s">
        <v>36</v>
      </c>
      <c r="Y628" s="5" t="s">
        <v>36</v>
      </c>
      <c r="Z628" s="5" t="s">
        <v>36</v>
      </c>
      <c r="AA628" s="8" t="s">
        <v>36</v>
      </c>
    </row>
    <row r="629" spans="1:27" x14ac:dyDescent="0.25">
      <c r="A629" s="4" t="s">
        <v>1290</v>
      </c>
      <c r="B629" s="5" t="s">
        <v>1291</v>
      </c>
      <c r="C629" s="5" t="s">
        <v>1292</v>
      </c>
      <c r="D629" s="5" t="s">
        <v>29</v>
      </c>
      <c r="E629" s="5" t="s">
        <v>41</v>
      </c>
      <c r="F629" s="5"/>
      <c r="G629" s="5" cm="1">
        <f t="array" ref="G629">IF(OR(Table1[[#This Row],[Age]]=0,ISBLANK(Table1[[#This Row],[Age]])),ROUND(AVERAGE(_xlfn._xlws.FILTER(F$2:F$1144,F$2:F$1144&lt;&gt;0)),0),Table1[[#This Row],[Age]])</f>
        <v>31</v>
      </c>
      <c r="H62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29" s="6">
        <v>45248</v>
      </c>
      <c r="J629" s="5" t="s">
        <v>31</v>
      </c>
      <c r="K629" s="5" t="s">
        <v>32</v>
      </c>
      <c r="L629" s="7">
        <v>0.61</v>
      </c>
      <c r="M629" s="5">
        <v>2</v>
      </c>
      <c r="N629" s="5" t="s">
        <v>44</v>
      </c>
      <c r="O629" s="5">
        <f>Table1[[#This Row],[Progress (%)]]/10*10</f>
        <v>0.61</v>
      </c>
      <c r="P629" s="5">
        <f>Table1[[#This Row],[Progress(Decimal)]]*10+Table1[[#This Row],[Time_Spent (hrs)]]</f>
        <v>8.1</v>
      </c>
      <c r="Q629" s="5" t="s">
        <v>34</v>
      </c>
      <c r="R629" s="5">
        <v>5</v>
      </c>
      <c r="S62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29" s="6">
        <v>45248</v>
      </c>
      <c r="U629" s="6">
        <v>45255</v>
      </c>
      <c r="V629" s="5" t="s">
        <v>36</v>
      </c>
      <c r="W629" s="5" t="s">
        <v>36</v>
      </c>
      <c r="X629" s="5" t="s">
        <v>36</v>
      </c>
      <c r="Y629" s="5" t="s">
        <v>36</v>
      </c>
      <c r="Z629" s="5" t="s">
        <v>36</v>
      </c>
      <c r="AA629" s="8" t="s">
        <v>36</v>
      </c>
    </row>
    <row r="630" spans="1:27" x14ac:dyDescent="0.25">
      <c r="A630" s="4" t="s">
        <v>2949</v>
      </c>
      <c r="B630" s="5" t="s">
        <v>2950</v>
      </c>
      <c r="C630" s="5" t="s">
        <v>2951</v>
      </c>
      <c r="D630" s="5" t="s">
        <v>40</v>
      </c>
      <c r="E630" s="5" t="s">
        <v>41</v>
      </c>
      <c r="F630" s="5">
        <v>0</v>
      </c>
      <c r="G630" s="5" cm="1">
        <f t="array" ref="G630">IF(OR(Table1[[#This Row],[Age]]=0,ISBLANK(Table1[[#This Row],[Age]])),ROUND(AVERAGE(_xlfn._xlws.FILTER(F$2:F$1144,F$2:F$1144&lt;&gt;0)),0),Table1[[#This Row],[Age]])</f>
        <v>31</v>
      </c>
      <c r="H63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30" s="6">
        <v>45248</v>
      </c>
      <c r="J630" s="5" t="s">
        <v>190</v>
      </c>
      <c r="K630" s="5" t="s">
        <v>125</v>
      </c>
      <c r="L630" s="7">
        <v>0.95</v>
      </c>
      <c r="M630" s="5">
        <v>1.5</v>
      </c>
      <c r="N630" s="5" t="s">
        <v>44</v>
      </c>
      <c r="O630" s="5">
        <f>Table1[[#This Row],[Progress (%)]]/10*10</f>
        <v>0.95</v>
      </c>
      <c r="P630" s="5">
        <f>Table1[[#This Row],[Progress(Decimal)]]*10+Table1[[#This Row],[Time_Spent (hrs)]]</f>
        <v>11</v>
      </c>
      <c r="Q630" s="5" t="s">
        <v>34</v>
      </c>
      <c r="R630" s="5">
        <v>3</v>
      </c>
      <c r="S63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30" s="6">
        <v>45248</v>
      </c>
      <c r="U630" s="6">
        <v>45255</v>
      </c>
      <c r="V630" s="6">
        <v>45262</v>
      </c>
      <c r="W630" s="6">
        <v>45269</v>
      </c>
      <c r="X630" s="5" t="s">
        <v>36</v>
      </c>
      <c r="Y630" s="5" t="s">
        <v>36</v>
      </c>
      <c r="Z630" s="5" t="s">
        <v>36</v>
      </c>
      <c r="AA630" s="8" t="s">
        <v>36</v>
      </c>
    </row>
    <row r="631" spans="1:27" x14ac:dyDescent="0.25">
      <c r="A631" s="4" t="s">
        <v>3029</v>
      </c>
      <c r="B631" s="5" t="s">
        <v>3030</v>
      </c>
      <c r="C631" s="5" t="s">
        <v>3031</v>
      </c>
      <c r="D631" s="5" t="s">
        <v>29</v>
      </c>
      <c r="E631" s="5" t="s">
        <v>41</v>
      </c>
      <c r="F631" s="5">
        <v>0</v>
      </c>
      <c r="G631" s="5" cm="1">
        <f t="array" ref="G631">IF(OR(Table1[[#This Row],[Age]]=0,ISBLANK(Table1[[#This Row],[Age]])),ROUND(AVERAGE(_xlfn._xlws.FILTER(F$2:F$1144,F$2:F$1144&lt;&gt;0)),0),Table1[[#This Row],[Age]])</f>
        <v>31</v>
      </c>
      <c r="H63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31" s="6">
        <v>45248</v>
      </c>
      <c r="J631" s="5" t="s">
        <v>48</v>
      </c>
      <c r="K631" s="5" t="s">
        <v>49</v>
      </c>
      <c r="L631" s="7">
        <v>0.75</v>
      </c>
      <c r="M631" s="5">
        <v>1</v>
      </c>
      <c r="N631" s="5" t="s">
        <v>33</v>
      </c>
      <c r="O631" s="5">
        <f>Table1[[#This Row],[Progress (%)]]/10*10</f>
        <v>0.75</v>
      </c>
      <c r="P631" s="5">
        <f>Table1[[#This Row],[Progress(Decimal)]]*10+Table1[[#This Row],[Time_Spent (hrs)]]</f>
        <v>8.5</v>
      </c>
      <c r="Q631" s="5" t="s">
        <v>34</v>
      </c>
      <c r="R631" s="5">
        <v>1</v>
      </c>
      <c r="S63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31" s="6">
        <v>45248</v>
      </c>
      <c r="U631" s="5" t="s">
        <v>36</v>
      </c>
      <c r="V631" s="5" t="s">
        <v>36</v>
      </c>
      <c r="W631" s="5" t="s">
        <v>36</v>
      </c>
      <c r="X631" s="5" t="s">
        <v>36</v>
      </c>
      <c r="Y631" s="5" t="s">
        <v>36</v>
      </c>
      <c r="Z631" s="5" t="s">
        <v>36</v>
      </c>
      <c r="AA631" s="8" t="s">
        <v>36</v>
      </c>
    </row>
    <row r="632" spans="1:27" x14ac:dyDescent="0.25">
      <c r="A632" s="4" t="s">
        <v>342</v>
      </c>
      <c r="B632" s="5" t="s">
        <v>343</v>
      </c>
      <c r="C632" s="5" t="s">
        <v>344</v>
      </c>
      <c r="D632" s="5" t="s">
        <v>40</v>
      </c>
      <c r="E632" s="5" t="s">
        <v>41</v>
      </c>
      <c r="F632" s="5"/>
      <c r="G632" s="5" cm="1">
        <f t="array" ref="G632">IF(OR(Table1[[#This Row],[Age]]=0,ISBLANK(Table1[[#This Row],[Age]])),ROUND(AVERAGE(_xlfn._xlws.FILTER(F$2:F$1144,F$2:F$1144&lt;&gt;0)),0),Table1[[#This Row],[Age]])</f>
        <v>31</v>
      </c>
      <c r="H63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32" s="6">
        <v>45249</v>
      </c>
      <c r="J632" s="5" t="s">
        <v>124</v>
      </c>
      <c r="K632" s="5" t="s">
        <v>125</v>
      </c>
      <c r="L632" s="7">
        <v>0.36</v>
      </c>
      <c r="M632" s="5">
        <v>2</v>
      </c>
      <c r="N632" s="5" t="s">
        <v>44</v>
      </c>
      <c r="O632" s="5">
        <f>Table1[[#This Row],[Progress (%)]]/10*10</f>
        <v>0.36</v>
      </c>
      <c r="P632" s="5">
        <f>Table1[[#This Row],[Progress(Decimal)]]*10+Table1[[#This Row],[Time_Spent (hrs)]]</f>
        <v>5.6</v>
      </c>
      <c r="Q632" s="5" t="s">
        <v>34</v>
      </c>
      <c r="R632" s="5">
        <v>0</v>
      </c>
      <c r="S632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32" s="6">
        <v>45249</v>
      </c>
      <c r="U632" s="6">
        <v>45256</v>
      </c>
      <c r="V632" s="5" t="s">
        <v>36</v>
      </c>
      <c r="W632" s="5" t="s">
        <v>36</v>
      </c>
      <c r="X632" s="5" t="s">
        <v>36</v>
      </c>
      <c r="Y632" s="5" t="s">
        <v>36</v>
      </c>
      <c r="Z632" s="5" t="s">
        <v>36</v>
      </c>
      <c r="AA632" s="8" t="s">
        <v>36</v>
      </c>
    </row>
    <row r="633" spans="1:27" x14ac:dyDescent="0.25">
      <c r="A633" s="4" t="s">
        <v>2345</v>
      </c>
      <c r="B633" s="5" t="s">
        <v>2346</v>
      </c>
      <c r="C633" s="5" t="s">
        <v>2347</v>
      </c>
      <c r="D633" s="5" t="s">
        <v>29</v>
      </c>
      <c r="E633" s="5" t="s">
        <v>53</v>
      </c>
      <c r="F633" s="5">
        <v>23</v>
      </c>
      <c r="G633" s="5" cm="1">
        <f t="array" ref="G633">IF(OR(Table1[[#This Row],[Age]]=0,ISBLANK(Table1[[#This Row],[Age]])),ROUND(AVERAGE(_xlfn._xlws.FILTER(F$2:F$1144,F$2:F$1144&lt;&gt;0)),0),Table1[[#This Row],[Age]])</f>
        <v>23</v>
      </c>
      <c r="H63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633" s="6">
        <v>45249</v>
      </c>
      <c r="J633" s="5" t="s">
        <v>78</v>
      </c>
      <c r="K633" s="5" t="s">
        <v>49</v>
      </c>
      <c r="L633" s="7">
        <v>0.63</v>
      </c>
      <c r="M633" s="5">
        <v>2</v>
      </c>
      <c r="N633" s="5" t="s">
        <v>33</v>
      </c>
      <c r="O633" s="5">
        <f>Table1[[#This Row],[Progress (%)]]/10*10</f>
        <v>0.63</v>
      </c>
      <c r="P633" s="5">
        <f>Table1[[#This Row],[Progress(Decimal)]]*10+Table1[[#This Row],[Time_Spent (hrs)]]</f>
        <v>8.3000000000000007</v>
      </c>
      <c r="Q633" s="5" t="s">
        <v>34</v>
      </c>
      <c r="R633" s="5">
        <v>4</v>
      </c>
      <c r="S63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33" s="6">
        <v>45249</v>
      </c>
      <c r="U633" s="6">
        <v>45256</v>
      </c>
      <c r="V633" s="6">
        <v>45263</v>
      </c>
      <c r="W633" s="6">
        <v>45270</v>
      </c>
      <c r="X633" s="6">
        <v>45277</v>
      </c>
      <c r="Y633" s="5" t="s">
        <v>36</v>
      </c>
      <c r="Z633" s="5" t="s">
        <v>36</v>
      </c>
      <c r="AA633" s="8" t="s">
        <v>36</v>
      </c>
    </row>
    <row r="634" spans="1:27" x14ac:dyDescent="0.25">
      <c r="A634" s="4" t="s">
        <v>1004</v>
      </c>
      <c r="B634" s="5" t="s">
        <v>1005</v>
      </c>
      <c r="C634" s="5" t="s">
        <v>1006</v>
      </c>
      <c r="D634" s="5" t="s">
        <v>29</v>
      </c>
      <c r="E634" s="5" t="s">
        <v>77</v>
      </c>
      <c r="F634" s="5"/>
      <c r="G634" s="5" cm="1">
        <f t="array" ref="G634">IF(OR(Table1[[#This Row],[Age]]=0,ISBLANK(Table1[[#This Row],[Age]])),ROUND(AVERAGE(_xlfn._xlws.FILTER(F$2:F$1144,F$2:F$1144&lt;&gt;0)),0),Table1[[#This Row],[Age]])</f>
        <v>31</v>
      </c>
      <c r="H63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34" s="6">
        <v>45250</v>
      </c>
      <c r="J634" s="5" t="s">
        <v>54</v>
      </c>
      <c r="K634" s="5" t="s">
        <v>32</v>
      </c>
      <c r="L634" s="7">
        <v>0.69</v>
      </c>
      <c r="M634" s="5">
        <v>1</v>
      </c>
      <c r="N634" s="5" t="s">
        <v>33</v>
      </c>
      <c r="O634" s="5">
        <f>Table1[[#This Row],[Progress (%)]]/10*10</f>
        <v>0.69</v>
      </c>
      <c r="P634" s="5">
        <f>Table1[[#This Row],[Progress(Decimal)]]*10+Table1[[#This Row],[Time_Spent (hrs)]]</f>
        <v>7.8999999999999995</v>
      </c>
      <c r="Q634" s="5" t="s">
        <v>34</v>
      </c>
      <c r="R634" s="5">
        <v>5</v>
      </c>
      <c r="S63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34" s="6">
        <v>45250</v>
      </c>
      <c r="U634" s="6">
        <v>45257</v>
      </c>
      <c r="V634" s="6">
        <v>45264</v>
      </c>
      <c r="W634" s="6">
        <v>45271</v>
      </c>
      <c r="X634" s="6">
        <v>45278</v>
      </c>
      <c r="Y634" s="5" t="s">
        <v>36</v>
      </c>
      <c r="Z634" s="5" t="s">
        <v>36</v>
      </c>
      <c r="AA634" s="8" t="s">
        <v>36</v>
      </c>
    </row>
    <row r="635" spans="1:27" x14ac:dyDescent="0.25">
      <c r="A635" s="4" t="s">
        <v>1019</v>
      </c>
      <c r="B635" s="5" t="s">
        <v>1020</v>
      </c>
      <c r="C635" s="5" t="s">
        <v>1021</v>
      </c>
      <c r="D635" s="5" t="s">
        <v>29</v>
      </c>
      <c r="E635" s="5" t="s">
        <v>77</v>
      </c>
      <c r="F635" s="5"/>
      <c r="G635" s="5" cm="1">
        <f t="array" ref="G635">IF(OR(Table1[[#This Row],[Age]]=0,ISBLANK(Table1[[#This Row],[Age]])),ROUND(AVERAGE(_xlfn._xlws.FILTER(F$2:F$1144,F$2:F$1144&lt;&gt;0)),0),Table1[[#This Row],[Age]])</f>
        <v>31</v>
      </c>
      <c r="H63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35" s="6">
        <v>45250</v>
      </c>
      <c r="J635" s="5" t="s">
        <v>124</v>
      </c>
      <c r="K635" s="5" t="s">
        <v>125</v>
      </c>
      <c r="L635" s="7">
        <v>0.33</v>
      </c>
      <c r="M635" s="5">
        <v>0.75</v>
      </c>
      <c r="N635" s="5" t="s">
        <v>44</v>
      </c>
      <c r="O635" s="5">
        <f>Table1[[#This Row],[Progress (%)]]/10*10</f>
        <v>0.33</v>
      </c>
      <c r="P635" s="5">
        <f>Table1[[#This Row],[Progress(Decimal)]]*10+Table1[[#This Row],[Time_Spent (hrs)]]</f>
        <v>4.0500000000000007</v>
      </c>
      <c r="Q635" s="5" t="s">
        <v>60</v>
      </c>
      <c r="R635" s="5">
        <v>2</v>
      </c>
      <c r="S63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35" s="6">
        <v>45250</v>
      </c>
      <c r="U635" s="6">
        <v>45257</v>
      </c>
      <c r="V635" s="6">
        <v>45264</v>
      </c>
      <c r="W635" s="5" t="s">
        <v>36</v>
      </c>
      <c r="X635" s="5" t="s">
        <v>36</v>
      </c>
      <c r="Y635" s="5" t="s">
        <v>36</v>
      </c>
      <c r="Z635" s="5" t="s">
        <v>36</v>
      </c>
      <c r="AA635" s="8" t="s">
        <v>36</v>
      </c>
    </row>
    <row r="636" spans="1:27" x14ac:dyDescent="0.25">
      <c r="A636" s="4" t="s">
        <v>3232</v>
      </c>
      <c r="B636" s="5" t="s">
        <v>3233</v>
      </c>
      <c r="C636" s="5" t="s">
        <v>3234</v>
      </c>
      <c r="D636" s="5" t="s">
        <v>40</v>
      </c>
      <c r="E636" s="5" t="s">
        <v>58</v>
      </c>
      <c r="F636" s="5">
        <v>0</v>
      </c>
      <c r="G636" s="5" cm="1">
        <f t="array" ref="G636">IF(OR(Table1[[#This Row],[Age]]=0,ISBLANK(Table1[[#This Row],[Age]])),ROUND(AVERAGE(_xlfn._xlws.FILTER(F$2:F$1144,F$2:F$1144&lt;&gt;0)),0),Table1[[#This Row],[Age]])</f>
        <v>31</v>
      </c>
      <c r="H63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36" s="6">
        <v>45250</v>
      </c>
      <c r="J636" s="5" t="s">
        <v>124</v>
      </c>
      <c r="K636" s="5" t="s">
        <v>125</v>
      </c>
      <c r="L636" s="7">
        <v>0.81</v>
      </c>
      <c r="M636" s="5">
        <v>2</v>
      </c>
      <c r="N636" s="5" t="s">
        <v>33</v>
      </c>
      <c r="O636" s="5">
        <f>Table1[[#This Row],[Progress (%)]]/10*10</f>
        <v>0.81</v>
      </c>
      <c r="P636" s="5">
        <f>Table1[[#This Row],[Progress(Decimal)]]*10+Table1[[#This Row],[Time_Spent (hrs)]]</f>
        <v>10.100000000000001</v>
      </c>
      <c r="Q636" s="5" t="s">
        <v>34</v>
      </c>
      <c r="R636" s="5">
        <v>0</v>
      </c>
      <c r="S63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36" s="6">
        <v>45250</v>
      </c>
      <c r="U636" s="6">
        <v>45257</v>
      </c>
      <c r="V636" s="6">
        <v>45264</v>
      </c>
      <c r="W636" s="6">
        <v>45271</v>
      </c>
      <c r="X636" s="6">
        <v>45278</v>
      </c>
      <c r="Y636" s="6">
        <v>45285</v>
      </c>
      <c r="Z636" s="5" t="s">
        <v>36</v>
      </c>
      <c r="AA636" s="8" t="s">
        <v>36</v>
      </c>
    </row>
    <row r="637" spans="1:27" x14ac:dyDescent="0.25">
      <c r="A637" s="4" t="s">
        <v>2880</v>
      </c>
      <c r="B637" s="5" t="s">
        <v>2881</v>
      </c>
      <c r="C637" s="5" t="s">
        <v>2882</v>
      </c>
      <c r="D637" s="5" t="s">
        <v>40</v>
      </c>
      <c r="E637" s="5" t="s">
        <v>41</v>
      </c>
      <c r="F637" s="5">
        <v>22</v>
      </c>
      <c r="G637" s="5" cm="1">
        <f t="array" ref="G637">IF(OR(Table1[[#This Row],[Age]]=0,ISBLANK(Table1[[#This Row],[Age]])),ROUND(AVERAGE(_xlfn._xlws.FILTER(F$2:F$1144,F$2:F$1144&lt;&gt;0)),0),Table1[[#This Row],[Age]])</f>
        <v>22</v>
      </c>
      <c r="H63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637" s="6">
        <v>45251</v>
      </c>
      <c r="J637" s="5" t="s">
        <v>124</v>
      </c>
      <c r="K637" s="5" t="s">
        <v>125</v>
      </c>
      <c r="L637" s="7">
        <v>0.73</v>
      </c>
      <c r="M637" s="5">
        <v>2</v>
      </c>
      <c r="N637" s="5" t="s">
        <v>33</v>
      </c>
      <c r="O637" s="5">
        <f>Table1[[#This Row],[Progress (%)]]/10*10</f>
        <v>0.73</v>
      </c>
      <c r="P637" s="5">
        <f>Table1[[#This Row],[Progress(Decimal)]]*10+Table1[[#This Row],[Time_Spent (hrs)]]</f>
        <v>9.3000000000000007</v>
      </c>
      <c r="Q637" s="5" t="s">
        <v>34</v>
      </c>
      <c r="R637" s="5">
        <v>5</v>
      </c>
      <c r="S63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37" s="6">
        <v>45251</v>
      </c>
      <c r="U637" s="6">
        <v>45258</v>
      </c>
      <c r="V637" s="5" t="s">
        <v>36</v>
      </c>
      <c r="W637" s="5" t="s">
        <v>36</v>
      </c>
      <c r="X637" s="5" t="s">
        <v>36</v>
      </c>
      <c r="Y637" s="5" t="s">
        <v>36</v>
      </c>
      <c r="Z637" s="5" t="s">
        <v>36</v>
      </c>
      <c r="AA637" s="8" t="s">
        <v>36</v>
      </c>
    </row>
    <row r="638" spans="1:27" x14ac:dyDescent="0.25">
      <c r="A638" s="4" t="s">
        <v>2989</v>
      </c>
      <c r="B638" s="5" t="s">
        <v>2990</v>
      </c>
      <c r="C638" s="5" t="s">
        <v>2991</v>
      </c>
      <c r="D638" s="5" t="s">
        <v>40</v>
      </c>
      <c r="E638" s="5" t="s">
        <v>58</v>
      </c>
      <c r="F638" s="5">
        <v>0</v>
      </c>
      <c r="G638" s="5" cm="1">
        <f t="array" ref="G638">IF(OR(Table1[[#This Row],[Age]]=0,ISBLANK(Table1[[#This Row],[Age]])),ROUND(AVERAGE(_xlfn._xlws.FILTER(F$2:F$1144,F$2:F$1144&lt;&gt;0)),0),Table1[[#This Row],[Age]])</f>
        <v>31</v>
      </c>
      <c r="H63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38" s="6">
        <v>45252</v>
      </c>
      <c r="J638" s="5" t="s">
        <v>59</v>
      </c>
      <c r="K638" s="5" t="s">
        <v>49</v>
      </c>
      <c r="L638" s="7">
        <v>0.06</v>
      </c>
      <c r="M638" s="5">
        <v>2</v>
      </c>
      <c r="N638" s="5" t="s">
        <v>44</v>
      </c>
      <c r="O638" s="5">
        <f>Table1[[#This Row],[Progress (%)]]/10*10</f>
        <v>0.06</v>
      </c>
      <c r="P638" s="5">
        <f>Table1[[#This Row],[Progress(Decimal)]]*10+Table1[[#This Row],[Time_Spent (hrs)]]</f>
        <v>2.6</v>
      </c>
      <c r="Q638" s="5" t="s">
        <v>60</v>
      </c>
      <c r="R638" s="5">
        <v>3</v>
      </c>
      <c r="S63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38" s="6">
        <v>45252</v>
      </c>
      <c r="U638" s="6">
        <v>45259</v>
      </c>
      <c r="V638" s="6">
        <v>45266</v>
      </c>
      <c r="W638" s="6">
        <v>45273</v>
      </c>
      <c r="X638" s="5" t="s">
        <v>36</v>
      </c>
      <c r="Y638" s="5" t="s">
        <v>36</v>
      </c>
      <c r="Z638" s="5" t="s">
        <v>36</v>
      </c>
      <c r="AA638" s="8" t="s">
        <v>36</v>
      </c>
    </row>
    <row r="639" spans="1:27" x14ac:dyDescent="0.25">
      <c r="A639" s="4" t="s">
        <v>2321</v>
      </c>
      <c r="B639" s="5" t="s">
        <v>2322</v>
      </c>
      <c r="C639" s="5" t="s">
        <v>2323</v>
      </c>
      <c r="D639" s="5" t="s">
        <v>40</v>
      </c>
      <c r="E639" s="5" t="s">
        <v>41</v>
      </c>
      <c r="F639" s="5">
        <v>0</v>
      </c>
      <c r="G639" s="5" cm="1">
        <f t="array" ref="G639">IF(OR(Table1[[#This Row],[Age]]=0,ISBLANK(Table1[[#This Row],[Age]])),ROUND(AVERAGE(_xlfn._xlws.FILTER(F$2:F$1144,F$2:F$1144&lt;&gt;0)),0),Table1[[#This Row],[Age]])</f>
        <v>31</v>
      </c>
      <c r="H63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39" s="6">
        <v>45253</v>
      </c>
      <c r="J639" s="5" t="s">
        <v>133</v>
      </c>
      <c r="K639" s="5" t="s">
        <v>65</v>
      </c>
      <c r="L639" s="7">
        <v>0.4</v>
      </c>
      <c r="M639" s="5">
        <v>1</v>
      </c>
      <c r="N639" s="5" t="s">
        <v>33</v>
      </c>
      <c r="O639" s="5">
        <f>Table1[[#This Row],[Progress (%)]]/10*10</f>
        <v>0.4</v>
      </c>
      <c r="P639" s="5">
        <f>Table1[[#This Row],[Progress(Decimal)]]*10+Table1[[#This Row],[Time_Spent (hrs)]]</f>
        <v>5</v>
      </c>
      <c r="Q639" s="5" t="s">
        <v>60</v>
      </c>
      <c r="R639" s="5">
        <v>5</v>
      </c>
      <c r="S63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39" s="6">
        <v>45253</v>
      </c>
      <c r="U639" s="6">
        <v>45260</v>
      </c>
      <c r="V639" s="6">
        <v>45267</v>
      </c>
      <c r="W639" s="6">
        <v>45274</v>
      </c>
      <c r="X639" s="6">
        <v>45281</v>
      </c>
      <c r="Y639" s="6">
        <v>45288</v>
      </c>
      <c r="Z639" s="6">
        <v>45295</v>
      </c>
      <c r="AA639" s="8" t="s">
        <v>36</v>
      </c>
    </row>
    <row r="640" spans="1:27" x14ac:dyDescent="0.25">
      <c r="A640" s="4" t="s">
        <v>2858</v>
      </c>
      <c r="B640" s="5" t="s">
        <v>2859</v>
      </c>
      <c r="C640" s="5" t="s">
        <v>2860</v>
      </c>
      <c r="D640" s="5" t="s">
        <v>40</v>
      </c>
      <c r="E640" s="5" t="s">
        <v>88</v>
      </c>
      <c r="F640" s="5">
        <v>0</v>
      </c>
      <c r="G640" s="5" cm="1">
        <f t="array" ref="G640">IF(OR(Table1[[#This Row],[Age]]=0,ISBLANK(Table1[[#This Row],[Age]])),ROUND(AVERAGE(_xlfn._xlws.FILTER(F$2:F$1144,F$2:F$1144&lt;&gt;0)),0),Table1[[#This Row],[Age]])</f>
        <v>31</v>
      </c>
      <c r="H64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40" s="6">
        <v>45254</v>
      </c>
      <c r="J640" s="5" t="s">
        <v>190</v>
      </c>
      <c r="K640" s="5" t="s">
        <v>125</v>
      </c>
      <c r="L640" s="7">
        <v>0.39</v>
      </c>
      <c r="M640" s="5">
        <v>1.5</v>
      </c>
      <c r="N640" s="5" t="s">
        <v>33</v>
      </c>
      <c r="O640" s="5">
        <f>Table1[[#This Row],[Progress (%)]]/10*10</f>
        <v>0.39</v>
      </c>
      <c r="P640" s="5">
        <f>Table1[[#This Row],[Progress(Decimal)]]*10+Table1[[#This Row],[Time_Spent (hrs)]]</f>
        <v>5.4</v>
      </c>
      <c r="Q640" s="5" t="s">
        <v>34</v>
      </c>
      <c r="R640" s="5">
        <v>3</v>
      </c>
      <c r="S64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40" s="6">
        <v>45254</v>
      </c>
      <c r="U640" s="6">
        <v>45261</v>
      </c>
      <c r="V640" s="6">
        <v>45268</v>
      </c>
      <c r="W640" s="6">
        <v>45275</v>
      </c>
      <c r="X640" s="5" t="s">
        <v>36</v>
      </c>
      <c r="Y640" s="5" t="s">
        <v>36</v>
      </c>
      <c r="Z640" s="5" t="s">
        <v>36</v>
      </c>
      <c r="AA640" s="8" t="s">
        <v>36</v>
      </c>
    </row>
    <row r="641" spans="1:27" x14ac:dyDescent="0.25">
      <c r="A641" s="4" t="s">
        <v>3063</v>
      </c>
      <c r="B641" s="5" t="s">
        <v>3064</v>
      </c>
      <c r="C641" s="5" t="s">
        <v>3065</v>
      </c>
      <c r="D641" s="5" t="s">
        <v>40</v>
      </c>
      <c r="E641" s="5" t="s">
        <v>88</v>
      </c>
      <c r="F641" s="5">
        <v>0</v>
      </c>
      <c r="G641" s="5" cm="1">
        <f t="array" ref="G641">IF(OR(Table1[[#This Row],[Age]]=0,ISBLANK(Table1[[#This Row],[Age]])),ROUND(AVERAGE(_xlfn._xlws.FILTER(F$2:F$1144,F$2:F$1144&lt;&gt;0)),0),Table1[[#This Row],[Age]])</f>
        <v>31</v>
      </c>
      <c r="H64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41" s="6">
        <v>45256</v>
      </c>
      <c r="J641" s="5" t="s">
        <v>78</v>
      </c>
      <c r="K641" s="5" t="s">
        <v>49</v>
      </c>
      <c r="L641" s="7">
        <v>0.06</v>
      </c>
      <c r="M641" s="5">
        <v>1</v>
      </c>
      <c r="N641" s="5" t="s">
        <v>33</v>
      </c>
      <c r="O641" s="5">
        <f>Table1[[#This Row],[Progress (%)]]/10*10</f>
        <v>0.06</v>
      </c>
      <c r="P641" s="5">
        <f>Table1[[#This Row],[Progress(Decimal)]]*10+Table1[[#This Row],[Time_Spent (hrs)]]</f>
        <v>1.6</v>
      </c>
      <c r="Q641" s="5" t="s">
        <v>60</v>
      </c>
      <c r="R641" s="5">
        <v>5</v>
      </c>
      <c r="S64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41" s="6">
        <v>45256</v>
      </c>
      <c r="U641" s="6">
        <v>45263</v>
      </c>
      <c r="V641" s="6">
        <v>45270</v>
      </c>
      <c r="W641" s="5" t="s">
        <v>36</v>
      </c>
      <c r="X641" s="5" t="s">
        <v>36</v>
      </c>
      <c r="Y641" s="5" t="s">
        <v>36</v>
      </c>
      <c r="Z641" s="5" t="s">
        <v>36</v>
      </c>
      <c r="AA641" s="8" t="s">
        <v>36</v>
      </c>
    </row>
    <row r="642" spans="1:27" x14ac:dyDescent="0.25">
      <c r="A642" s="4" t="s">
        <v>3238</v>
      </c>
      <c r="B642" s="5" t="s">
        <v>3239</v>
      </c>
      <c r="C642" s="5" t="s">
        <v>3240</v>
      </c>
      <c r="D642" s="5" t="s">
        <v>29</v>
      </c>
      <c r="E642" s="5" t="s">
        <v>58</v>
      </c>
      <c r="F642" s="5">
        <v>21</v>
      </c>
      <c r="G642" s="5" cm="1">
        <f t="array" ref="G642">IF(OR(Table1[[#This Row],[Age]]=0,ISBLANK(Table1[[#This Row],[Age]])),ROUND(AVERAGE(_xlfn._xlws.FILTER(F$2:F$1144,F$2:F$1144&lt;&gt;0)),0),Table1[[#This Row],[Age]])</f>
        <v>21</v>
      </c>
      <c r="H64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642" s="6">
        <v>45261</v>
      </c>
      <c r="J642" s="5" t="s">
        <v>54</v>
      </c>
      <c r="K642" s="5" t="s">
        <v>32</v>
      </c>
      <c r="L642" s="7">
        <v>0.77</v>
      </c>
      <c r="M642" s="5">
        <v>2</v>
      </c>
      <c r="N642" s="5" t="s">
        <v>44</v>
      </c>
      <c r="O642" s="5">
        <f>Table1[[#This Row],[Progress (%)]]/10*10</f>
        <v>0.77</v>
      </c>
      <c r="P642" s="5">
        <f>Table1[[#This Row],[Progress(Decimal)]]*10+Table1[[#This Row],[Time_Spent (hrs)]]</f>
        <v>9.6999999999999993</v>
      </c>
      <c r="Q642" s="5" t="s">
        <v>34</v>
      </c>
      <c r="R642" s="5">
        <v>0</v>
      </c>
      <c r="S642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42" s="6">
        <v>45261</v>
      </c>
      <c r="U642" s="6">
        <v>45268</v>
      </c>
      <c r="V642" s="6">
        <v>45275</v>
      </c>
      <c r="W642" s="6">
        <v>45282</v>
      </c>
      <c r="X642" s="6">
        <v>45289</v>
      </c>
      <c r="Y642" s="5" t="s">
        <v>36</v>
      </c>
      <c r="Z642" s="5" t="s">
        <v>36</v>
      </c>
      <c r="AA642" s="8" t="s">
        <v>36</v>
      </c>
    </row>
    <row r="643" spans="1:27" x14ac:dyDescent="0.25">
      <c r="A643" s="4" t="s">
        <v>1645</v>
      </c>
      <c r="B643" s="5" t="s">
        <v>1646</v>
      </c>
      <c r="C643" s="5" t="s">
        <v>1647</v>
      </c>
      <c r="D643" s="5" t="s">
        <v>40</v>
      </c>
      <c r="E643" s="5" t="s">
        <v>41</v>
      </c>
      <c r="F643" s="5">
        <v>0</v>
      </c>
      <c r="G643" s="5" cm="1">
        <f t="array" ref="G643">IF(OR(Table1[[#This Row],[Age]]=0,ISBLANK(Table1[[#This Row],[Age]])),ROUND(AVERAGE(_xlfn._xlws.FILTER(F$2:F$1144,F$2:F$1144&lt;&gt;0)),0),Table1[[#This Row],[Age]])</f>
        <v>31</v>
      </c>
      <c r="H64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43" s="6">
        <v>45262</v>
      </c>
      <c r="J643" s="5" t="s">
        <v>48</v>
      </c>
      <c r="K643" s="5" t="s">
        <v>49</v>
      </c>
      <c r="L643" s="7">
        <v>0.85</v>
      </c>
      <c r="M643" s="5">
        <v>2</v>
      </c>
      <c r="N643" s="5" t="s">
        <v>44</v>
      </c>
      <c r="O643" s="5">
        <f>Table1[[#This Row],[Progress (%)]]/10*10</f>
        <v>0.84999999999999987</v>
      </c>
      <c r="P643" s="5">
        <f>Table1[[#This Row],[Progress(Decimal)]]*10+Table1[[#This Row],[Time_Spent (hrs)]]</f>
        <v>10.499999999999998</v>
      </c>
      <c r="Q643" s="5" t="s">
        <v>34</v>
      </c>
      <c r="R643" s="5">
        <v>6</v>
      </c>
      <c r="S64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43" s="6">
        <v>45262</v>
      </c>
      <c r="U643" s="6">
        <v>45269</v>
      </c>
      <c r="V643" s="6">
        <v>45276</v>
      </c>
      <c r="W643" s="6">
        <v>45283</v>
      </c>
      <c r="X643" s="6">
        <v>45290</v>
      </c>
      <c r="Y643" s="6">
        <v>45297</v>
      </c>
      <c r="Z643" s="6">
        <v>45304</v>
      </c>
      <c r="AA643" s="8" t="s">
        <v>1648</v>
      </c>
    </row>
    <row r="644" spans="1:27" x14ac:dyDescent="0.25">
      <c r="A644" s="9" t="s">
        <v>2052</v>
      </c>
      <c r="B644" s="5" t="s">
        <v>2053</v>
      </c>
      <c r="C644" s="5" t="s">
        <v>2054</v>
      </c>
      <c r="D644" s="5" t="s">
        <v>40</v>
      </c>
      <c r="E644" s="5" t="s">
        <v>58</v>
      </c>
      <c r="F644" s="5"/>
      <c r="G644" s="5" cm="1">
        <f t="array" ref="G644">IF(OR(Table1[[#This Row],[Age]]=0,ISBLANK(Table1[[#This Row],[Age]])),ROUND(AVERAGE(_xlfn._xlws.FILTER(F$2:F$1144,F$2:F$1144&lt;&gt;0)),0),Table1[[#This Row],[Age]])</f>
        <v>31</v>
      </c>
      <c r="H64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44" s="6">
        <v>45262</v>
      </c>
      <c r="J644" s="5" t="s">
        <v>242</v>
      </c>
      <c r="K644" s="5" t="s">
        <v>32</v>
      </c>
      <c r="L644" s="7">
        <v>0.93</v>
      </c>
      <c r="M644" s="5">
        <v>1</v>
      </c>
      <c r="N644" s="5" t="s">
        <v>33</v>
      </c>
      <c r="O644" s="5">
        <f>Table1[[#This Row],[Progress (%)]]/10*10</f>
        <v>0.92999999999999994</v>
      </c>
      <c r="P644" s="5">
        <f>Table1[[#This Row],[Progress(Decimal)]]*10+Table1[[#This Row],[Time_Spent (hrs)]]</f>
        <v>10.299999999999999</v>
      </c>
      <c r="Q644" s="5" t="s">
        <v>34</v>
      </c>
      <c r="R644" s="5">
        <v>6</v>
      </c>
      <c r="S64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44" s="6">
        <v>45262</v>
      </c>
      <c r="U644" s="6">
        <v>45269</v>
      </c>
      <c r="V644" s="6">
        <v>45276</v>
      </c>
      <c r="W644" s="5" t="s">
        <v>36</v>
      </c>
      <c r="X644" s="5" t="s">
        <v>36</v>
      </c>
      <c r="Y644" s="5" t="s">
        <v>36</v>
      </c>
      <c r="Z644" s="5" t="s">
        <v>36</v>
      </c>
      <c r="AA644" s="8" t="s">
        <v>36</v>
      </c>
    </row>
    <row r="645" spans="1:27" x14ac:dyDescent="0.25">
      <c r="A645" s="4" t="s">
        <v>3084</v>
      </c>
      <c r="B645" s="5" t="s">
        <v>3085</v>
      </c>
      <c r="C645" s="5" t="s">
        <v>3086</v>
      </c>
      <c r="D645" s="5" t="s">
        <v>29</v>
      </c>
      <c r="E645" s="5" t="s">
        <v>58</v>
      </c>
      <c r="F645" s="5">
        <v>41</v>
      </c>
      <c r="G645" s="5" cm="1">
        <f t="array" ref="G645">IF(OR(Table1[[#This Row],[Age]]=0,ISBLANK(Table1[[#This Row],[Age]])),ROUND(AVERAGE(_xlfn._xlws.FILTER(F$2:F$1144,F$2:F$1144&lt;&gt;0)),0),Table1[[#This Row],[Age]])</f>
        <v>41</v>
      </c>
      <c r="H64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645" s="6">
        <v>45263</v>
      </c>
      <c r="J645" s="5" t="s">
        <v>190</v>
      </c>
      <c r="K645" s="5" t="s">
        <v>125</v>
      </c>
      <c r="L645" s="7">
        <v>0.88</v>
      </c>
      <c r="M645" s="5">
        <v>1.5</v>
      </c>
      <c r="N645" s="5" t="s">
        <v>44</v>
      </c>
      <c r="O645" s="5">
        <f>Table1[[#This Row],[Progress (%)]]/10*10</f>
        <v>0.87999999999999989</v>
      </c>
      <c r="P645" s="5">
        <f>Table1[[#This Row],[Progress(Decimal)]]*10+Table1[[#This Row],[Time_Spent (hrs)]]</f>
        <v>10.299999999999999</v>
      </c>
      <c r="Q645" s="5" t="s">
        <v>34</v>
      </c>
      <c r="R645" s="5">
        <v>6</v>
      </c>
      <c r="S64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45" s="6">
        <v>45263</v>
      </c>
      <c r="U645" s="6">
        <v>45270</v>
      </c>
      <c r="V645" s="6">
        <v>45277</v>
      </c>
      <c r="W645" s="6">
        <v>45284</v>
      </c>
      <c r="X645" s="6">
        <v>45291</v>
      </c>
      <c r="Y645" s="6">
        <v>45298</v>
      </c>
      <c r="Z645" s="6">
        <v>45305</v>
      </c>
      <c r="AA645" s="8" t="s">
        <v>36</v>
      </c>
    </row>
    <row r="646" spans="1:27" x14ac:dyDescent="0.25">
      <c r="A646" s="4" t="s">
        <v>1805</v>
      </c>
      <c r="B646" s="5" t="s">
        <v>1806</v>
      </c>
      <c r="C646" s="5" t="s">
        <v>1807</v>
      </c>
      <c r="D646" s="5" t="s">
        <v>40</v>
      </c>
      <c r="E646" s="5" t="s">
        <v>58</v>
      </c>
      <c r="F646" s="5">
        <v>0</v>
      </c>
      <c r="G646" s="5" cm="1">
        <f t="array" ref="G646">IF(OR(Table1[[#This Row],[Age]]=0,ISBLANK(Table1[[#This Row],[Age]])),ROUND(AVERAGE(_xlfn._xlws.FILTER(F$2:F$1144,F$2:F$1144&lt;&gt;0)),0),Table1[[#This Row],[Age]])</f>
        <v>31</v>
      </c>
      <c r="H64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46" s="6">
        <v>45264</v>
      </c>
      <c r="J646" s="5" t="s">
        <v>73</v>
      </c>
      <c r="K646" s="5" t="s">
        <v>43</v>
      </c>
      <c r="L646" s="7">
        <v>0.79</v>
      </c>
      <c r="M646" s="5">
        <v>1.5</v>
      </c>
      <c r="N646" s="5" t="s">
        <v>33</v>
      </c>
      <c r="O646" s="5">
        <f>Table1[[#This Row],[Progress (%)]]/10*10</f>
        <v>0.79</v>
      </c>
      <c r="P646" s="5">
        <f>Table1[[#This Row],[Progress(Decimal)]]*10+Table1[[#This Row],[Time_Spent (hrs)]]</f>
        <v>9.4</v>
      </c>
      <c r="Q646" s="5" t="s">
        <v>34</v>
      </c>
      <c r="R646" s="5">
        <v>3</v>
      </c>
      <c r="S64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46" s="6">
        <v>45264</v>
      </c>
      <c r="U646" s="5" t="s">
        <v>36</v>
      </c>
      <c r="V646" s="5" t="s">
        <v>36</v>
      </c>
      <c r="W646" s="5" t="s">
        <v>36</v>
      </c>
      <c r="X646" s="5" t="s">
        <v>36</v>
      </c>
      <c r="Y646" s="5" t="s">
        <v>36</v>
      </c>
      <c r="Z646" s="5" t="s">
        <v>36</v>
      </c>
      <c r="AA646" s="8" t="s">
        <v>36</v>
      </c>
    </row>
    <row r="647" spans="1:27" x14ac:dyDescent="0.25">
      <c r="A647" s="4" t="s">
        <v>2603</v>
      </c>
      <c r="B647" s="5" t="s">
        <v>2604</v>
      </c>
      <c r="C647" s="5" t="s">
        <v>2605</v>
      </c>
      <c r="D647" s="5" t="s">
        <v>40</v>
      </c>
      <c r="E647" s="5" t="s">
        <v>77</v>
      </c>
      <c r="F647" s="5">
        <v>29</v>
      </c>
      <c r="G647" s="5" cm="1">
        <f t="array" ref="G647">IF(OR(Table1[[#This Row],[Age]]=0,ISBLANK(Table1[[#This Row],[Age]])),ROUND(AVERAGE(_xlfn._xlws.FILTER(F$2:F$1144,F$2:F$1144&lt;&gt;0)),0),Table1[[#This Row],[Age]])</f>
        <v>29</v>
      </c>
      <c r="H64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647" s="6">
        <v>45264</v>
      </c>
      <c r="J647" s="5" t="s">
        <v>54</v>
      </c>
      <c r="K647" s="5" t="s">
        <v>32</v>
      </c>
      <c r="L647" s="7">
        <v>0.63</v>
      </c>
      <c r="M647" s="5">
        <v>2</v>
      </c>
      <c r="N647" s="5" t="s">
        <v>33</v>
      </c>
      <c r="O647" s="5">
        <f>Table1[[#This Row],[Progress (%)]]/10*10</f>
        <v>0.63</v>
      </c>
      <c r="P647" s="5">
        <f>Table1[[#This Row],[Progress(Decimal)]]*10+Table1[[#This Row],[Time_Spent (hrs)]]</f>
        <v>8.3000000000000007</v>
      </c>
      <c r="Q647" s="5" t="s">
        <v>34</v>
      </c>
      <c r="R647" s="5">
        <v>3</v>
      </c>
      <c r="S64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47" s="6">
        <v>45264</v>
      </c>
      <c r="U647" s="6">
        <v>45271</v>
      </c>
      <c r="V647" s="5" t="s">
        <v>36</v>
      </c>
      <c r="W647" s="5" t="s">
        <v>36</v>
      </c>
      <c r="X647" s="5" t="s">
        <v>36</v>
      </c>
      <c r="Y647" s="5" t="s">
        <v>36</v>
      </c>
      <c r="Z647" s="5" t="s">
        <v>36</v>
      </c>
      <c r="AA647" s="8" t="s">
        <v>36</v>
      </c>
    </row>
    <row r="648" spans="1:27" x14ac:dyDescent="0.25">
      <c r="A648" s="4" t="s">
        <v>2525</v>
      </c>
      <c r="B648" s="5" t="s">
        <v>2526</v>
      </c>
      <c r="C648" s="5" t="s">
        <v>2527</v>
      </c>
      <c r="D648" s="5" t="s">
        <v>29</v>
      </c>
      <c r="E648" s="5" t="s">
        <v>77</v>
      </c>
      <c r="F648" s="5">
        <v>0</v>
      </c>
      <c r="G648" s="5" cm="1">
        <f t="array" ref="G648">IF(OR(Table1[[#This Row],[Age]]=0,ISBLANK(Table1[[#This Row],[Age]])),ROUND(AVERAGE(_xlfn._xlws.FILTER(F$2:F$1144,F$2:F$1144&lt;&gt;0)),0),Table1[[#This Row],[Age]])</f>
        <v>31</v>
      </c>
      <c r="H64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48" s="6">
        <v>45265</v>
      </c>
      <c r="J648" s="5" t="s">
        <v>59</v>
      </c>
      <c r="K648" s="5" t="s">
        <v>49</v>
      </c>
      <c r="L648" s="7">
        <v>0.17</v>
      </c>
      <c r="M648" s="5">
        <v>2</v>
      </c>
      <c r="N648" s="5" t="s">
        <v>33</v>
      </c>
      <c r="O648" s="5">
        <f>Table1[[#This Row],[Progress (%)]]/10*10</f>
        <v>0.17</v>
      </c>
      <c r="P648" s="5">
        <f>Table1[[#This Row],[Progress(Decimal)]]*10+Table1[[#This Row],[Time_Spent (hrs)]]</f>
        <v>3.7</v>
      </c>
      <c r="Q648" s="5" t="s">
        <v>60</v>
      </c>
      <c r="R648" s="5">
        <v>6</v>
      </c>
      <c r="S64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48" s="6">
        <v>45265</v>
      </c>
      <c r="U648" s="6">
        <v>45272</v>
      </c>
      <c r="V648" s="6">
        <v>45279</v>
      </c>
      <c r="W648" s="6">
        <v>45286</v>
      </c>
      <c r="X648" s="6">
        <v>45293</v>
      </c>
      <c r="Y648" s="6">
        <v>45300</v>
      </c>
      <c r="Z648" s="6">
        <v>45307</v>
      </c>
      <c r="AA648" s="8" t="s">
        <v>2528</v>
      </c>
    </row>
    <row r="649" spans="1:27" x14ac:dyDescent="0.25">
      <c r="A649" s="4" t="s">
        <v>3090</v>
      </c>
      <c r="B649" s="5" t="s">
        <v>3091</v>
      </c>
      <c r="C649" s="5" t="s">
        <v>3092</v>
      </c>
      <c r="D649" s="5" t="s">
        <v>29</v>
      </c>
      <c r="E649" s="5" t="s">
        <v>58</v>
      </c>
      <c r="F649" s="5"/>
      <c r="G649" s="5" cm="1">
        <f t="array" ref="G649">IF(OR(Table1[[#This Row],[Age]]=0,ISBLANK(Table1[[#This Row],[Age]])),ROUND(AVERAGE(_xlfn._xlws.FILTER(F$2:F$1144,F$2:F$1144&lt;&gt;0)),0),Table1[[#This Row],[Age]])</f>
        <v>31</v>
      </c>
      <c r="H64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49" s="6">
        <v>45265</v>
      </c>
      <c r="J649" s="5" t="s">
        <v>242</v>
      </c>
      <c r="K649" s="5" t="s">
        <v>32</v>
      </c>
      <c r="L649" s="7">
        <v>0.64</v>
      </c>
      <c r="M649" s="5">
        <v>1.5</v>
      </c>
      <c r="N649" s="5" t="s">
        <v>33</v>
      </c>
      <c r="O649" s="5">
        <f>Table1[[#This Row],[Progress (%)]]/10*10</f>
        <v>0.64</v>
      </c>
      <c r="P649" s="5">
        <f>Table1[[#This Row],[Progress(Decimal)]]*10+Table1[[#This Row],[Time_Spent (hrs)]]</f>
        <v>7.9</v>
      </c>
      <c r="Q649" s="5" t="s">
        <v>34</v>
      </c>
      <c r="R649" s="5">
        <v>1</v>
      </c>
      <c r="S64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49" s="6">
        <v>45265</v>
      </c>
      <c r="U649" s="6">
        <v>45272</v>
      </c>
      <c r="V649" s="6">
        <v>45279</v>
      </c>
      <c r="W649" s="6">
        <v>45286</v>
      </c>
      <c r="X649" s="6">
        <v>45293</v>
      </c>
      <c r="Y649" s="6">
        <v>45300</v>
      </c>
      <c r="Z649" s="6">
        <v>45307</v>
      </c>
      <c r="AA649" s="8" t="s">
        <v>36</v>
      </c>
    </row>
    <row r="650" spans="1:27" x14ac:dyDescent="0.25">
      <c r="A650" s="4" t="s">
        <v>3472</v>
      </c>
      <c r="B650" s="5" t="s">
        <v>3473</v>
      </c>
      <c r="C650" s="5" t="s">
        <v>3474</v>
      </c>
      <c r="D650" s="5" t="s">
        <v>40</v>
      </c>
      <c r="E650" s="5" t="s">
        <v>41</v>
      </c>
      <c r="F650" s="5">
        <v>32</v>
      </c>
      <c r="G650" s="5" cm="1">
        <f t="array" ref="G650">IF(OR(Table1[[#This Row],[Age]]=0,ISBLANK(Table1[[#This Row],[Age]])),ROUND(AVERAGE(_xlfn._xlws.FILTER(F$2:F$1144,F$2:F$1144&lt;&gt;0)),0),Table1[[#This Row],[Age]])</f>
        <v>32</v>
      </c>
      <c r="H65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650" s="6">
        <v>45265</v>
      </c>
      <c r="J650" s="5" t="s">
        <v>133</v>
      </c>
      <c r="K650" s="5" t="s">
        <v>65</v>
      </c>
      <c r="L650" s="7">
        <v>0.32</v>
      </c>
      <c r="M650" s="5">
        <v>1.5</v>
      </c>
      <c r="N650" s="5" t="s">
        <v>33</v>
      </c>
      <c r="O650" s="5">
        <f>Table1[[#This Row],[Progress (%)]]/10*10</f>
        <v>0.32</v>
      </c>
      <c r="P650" s="5">
        <f>Table1[[#This Row],[Progress(Decimal)]]*10+Table1[[#This Row],[Time_Spent (hrs)]]</f>
        <v>4.7</v>
      </c>
      <c r="Q650" s="5" t="s">
        <v>60</v>
      </c>
      <c r="R650" s="5">
        <v>4</v>
      </c>
      <c r="S65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50" s="6">
        <v>45265</v>
      </c>
      <c r="U650" s="6">
        <v>45272</v>
      </c>
      <c r="V650" s="6">
        <v>45279</v>
      </c>
      <c r="W650" s="6">
        <v>45286</v>
      </c>
      <c r="X650" s="6">
        <v>45293</v>
      </c>
      <c r="Y650" s="6">
        <v>45300</v>
      </c>
      <c r="Z650" s="5" t="s">
        <v>36</v>
      </c>
      <c r="AA650" s="8" t="s">
        <v>36</v>
      </c>
    </row>
    <row r="651" spans="1:27" x14ac:dyDescent="0.25">
      <c r="A651" s="4" t="s">
        <v>393</v>
      </c>
      <c r="B651" s="5" t="s">
        <v>394</v>
      </c>
      <c r="C651" s="5" t="s">
        <v>395</v>
      </c>
      <c r="D651" s="5" t="s">
        <v>29</v>
      </c>
      <c r="E651" s="5" t="s">
        <v>77</v>
      </c>
      <c r="F651" s="5"/>
      <c r="G651" s="5" cm="1">
        <f t="array" ref="G651">IF(OR(Table1[[#This Row],[Age]]=0,ISBLANK(Table1[[#This Row],[Age]])),ROUND(AVERAGE(_xlfn._xlws.FILTER(F$2:F$1144,F$2:F$1144&lt;&gt;0)),0),Table1[[#This Row],[Age]])</f>
        <v>31</v>
      </c>
      <c r="H65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51" s="6">
        <v>45266</v>
      </c>
      <c r="J651" s="5" t="s">
        <v>242</v>
      </c>
      <c r="K651" s="5" t="s">
        <v>32</v>
      </c>
      <c r="L651" s="7">
        <v>0.3</v>
      </c>
      <c r="M651" s="5">
        <v>2</v>
      </c>
      <c r="N651" s="5" t="s">
        <v>44</v>
      </c>
      <c r="O651" s="5">
        <f>Table1[[#This Row],[Progress (%)]]/10*10</f>
        <v>0.3</v>
      </c>
      <c r="P651" s="5">
        <f>Table1[[#This Row],[Progress(Decimal)]]*10+Table1[[#This Row],[Time_Spent (hrs)]]</f>
        <v>5</v>
      </c>
      <c r="Q651" s="5" t="s">
        <v>60</v>
      </c>
      <c r="R651" s="5">
        <v>4</v>
      </c>
      <c r="S65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51" s="6">
        <v>45266</v>
      </c>
      <c r="U651" s="6">
        <v>45273</v>
      </c>
      <c r="V651" s="6">
        <v>45280</v>
      </c>
      <c r="W651" s="6">
        <v>45287</v>
      </c>
      <c r="X651" s="5" t="s">
        <v>36</v>
      </c>
      <c r="Y651" s="5" t="s">
        <v>36</v>
      </c>
      <c r="Z651" s="5" t="s">
        <v>36</v>
      </c>
      <c r="AA651" s="8" t="s">
        <v>36</v>
      </c>
    </row>
    <row r="652" spans="1:27" x14ac:dyDescent="0.25">
      <c r="A652" s="4" t="s">
        <v>728</v>
      </c>
      <c r="B652" s="5" t="s">
        <v>729</v>
      </c>
      <c r="C652" s="5" t="s">
        <v>730</v>
      </c>
      <c r="D652" s="5" t="s">
        <v>40</v>
      </c>
      <c r="E652" s="5" t="s">
        <v>53</v>
      </c>
      <c r="F652" s="5"/>
      <c r="G652" s="5" cm="1">
        <f t="array" ref="G652">IF(OR(Table1[[#This Row],[Age]]=0,ISBLANK(Table1[[#This Row],[Age]])),ROUND(AVERAGE(_xlfn._xlws.FILTER(F$2:F$1144,F$2:F$1144&lt;&gt;0)),0),Table1[[#This Row],[Age]])</f>
        <v>31</v>
      </c>
      <c r="H65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52" s="6">
        <v>45266</v>
      </c>
      <c r="J652" s="5" t="s">
        <v>124</v>
      </c>
      <c r="K652" s="5" t="s">
        <v>125</v>
      </c>
      <c r="L652" s="7">
        <v>7.0000000000000007E-2</v>
      </c>
      <c r="M652" s="5">
        <v>1.5</v>
      </c>
      <c r="N652" s="5" t="s">
        <v>33</v>
      </c>
      <c r="O652" s="5">
        <f>Table1[[#This Row],[Progress (%)]]/10*10</f>
        <v>7.0000000000000007E-2</v>
      </c>
      <c r="P652" s="5">
        <f>Table1[[#This Row],[Progress(Decimal)]]*10+Table1[[#This Row],[Time_Spent (hrs)]]</f>
        <v>2.2000000000000002</v>
      </c>
      <c r="Q652" s="5" t="s">
        <v>60</v>
      </c>
      <c r="R652" s="5">
        <v>4</v>
      </c>
      <c r="S65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52" s="6">
        <v>45266</v>
      </c>
      <c r="U652" s="6">
        <v>45273</v>
      </c>
      <c r="V652" s="6">
        <v>45280</v>
      </c>
      <c r="W652" s="6">
        <v>45287</v>
      </c>
      <c r="X652" s="6">
        <v>45294</v>
      </c>
      <c r="Y652" s="6">
        <v>45301</v>
      </c>
      <c r="Z652" s="6">
        <v>45308</v>
      </c>
      <c r="AA652" s="8" t="s">
        <v>36</v>
      </c>
    </row>
    <row r="653" spans="1:27" x14ac:dyDescent="0.25">
      <c r="A653" s="4" t="s">
        <v>771</v>
      </c>
      <c r="B653" s="5" t="s">
        <v>772</v>
      </c>
      <c r="C653" s="5" t="s">
        <v>773</v>
      </c>
      <c r="D653" s="5" t="s">
        <v>29</v>
      </c>
      <c r="E653" s="5" t="s">
        <v>41</v>
      </c>
      <c r="F653" s="5">
        <v>0</v>
      </c>
      <c r="G653" s="5" cm="1">
        <f t="array" ref="G653">IF(OR(Table1[[#This Row],[Age]]=0,ISBLANK(Table1[[#This Row],[Age]])),ROUND(AVERAGE(_xlfn._xlws.FILTER(F$2:F$1144,F$2:F$1144&lt;&gt;0)),0),Table1[[#This Row],[Age]])</f>
        <v>31</v>
      </c>
      <c r="H65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53" s="6">
        <v>45268</v>
      </c>
      <c r="J653" s="5" t="s">
        <v>89</v>
      </c>
      <c r="K653" s="5" t="s">
        <v>43</v>
      </c>
      <c r="L653" s="7">
        <v>0.2</v>
      </c>
      <c r="M653" s="5">
        <v>2</v>
      </c>
      <c r="N653" s="5" t="s">
        <v>33</v>
      </c>
      <c r="O653" s="5">
        <f>Table1[[#This Row],[Progress (%)]]/10*10</f>
        <v>0.2</v>
      </c>
      <c r="P653" s="5">
        <f>Table1[[#This Row],[Progress(Decimal)]]*10+Table1[[#This Row],[Time_Spent (hrs)]]</f>
        <v>4</v>
      </c>
      <c r="Q653" s="5" t="s">
        <v>60</v>
      </c>
      <c r="R653" s="5">
        <v>0</v>
      </c>
      <c r="S65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53" s="6">
        <v>45268</v>
      </c>
      <c r="U653" s="6">
        <v>45275</v>
      </c>
      <c r="V653" s="6">
        <v>45282</v>
      </c>
      <c r="W653" s="6">
        <v>45289</v>
      </c>
      <c r="X653" s="6">
        <v>45296</v>
      </c>
      <c r="Y653" s="6">
        <v>45303</v>
      </c>
      <c r="Z653" s="5" t="s">
        <v>36</v>
      </c>
      <c r="AA653" s="8" t="s">
        <v>36</v>
      </c>
    </row>
    <row r="654" spans="1:27" x14ac:dyDescent="0.25">
      <c r="A654" s="4" t="s">
        <v>3497</v>
      </c>
      <c r="B654" s="5" t="s">
        <v>3498</v>
      </c>
      <c r="C654" s="5" t="s">
        <v>3499</v>
      </c>
      <c r="D654" s="5" t="s">
        <v>29</v>
      </c>
      <c r="E654" s="5" t="s">
        <v>88</v>
      </c>
      <c r="F654" s="5">
        <v>0</v>
      </c>
      <c r="G654" s="5" cm="1">
        <f t="array" ref="G654">IF(OR(Table1[[#This Row],[Age]]=0,ISBLANK(Table1[[#This Row],[Age]])),ROUND(AVERAGE(_xlfn._xlws.FILTER(F$2:F$1144,F$2:F$1144&lt;&gt;0)),0),Table1[[#This Row],[Age]])</f>
        <v>31</v>
      </c>
      <c r="H65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54" s="6">
        <v>45268</v>
      </c>
      <c r="J654" s="5" t="s">
        <v>78</v>
      </c>
      <c r="K654" s="5" t="s">
        <v>49</v>
      </c>
      <c r="L654" s="7">
        <v>0.27</v>
      </c>
      <c r="M654" s="5">
        <v>2</v>
      </c>
      <c r="N654" s="5" t="s">
        <v>33</v>
      </c>
      <c r="O654" s="5">
        <f>Table1[[#This Row],[Progress (%)]]/10*10</f>
        <v>0.27</v>
      </c>
      <c r="P654" s="5">
        <f>Table1[[#This Row],[Progress(Decimal)]]*10+Table1[[#This Row],[Time_Spent (hrs)]]</f>
        <v>4.7</v>
      </c>
      <c r="Q654" s="5" t="s">
        <v>60</v>
      </c>
      <c r="R654" s="5">
        <v>5</v>
      </c>
      <c r="S65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54" s="6">
        <v>45268</v>
      </c>
      <c r="U654" s="5" t="s">
        <v>36</v>
      </c>
      <c r="V654" s="5" t="s">
        <v>36</v>
      </c>
      <c r="W654" s="5" t="s">
        <v>36</v>
      </c>
      <c r="X654" s="5" t="s">
        <v>36</v>
      </c>
      <c r="Y654" s="5" t="s">
        <v>36</v>
      </c>
      <c r="Z654" s="5" t="s">
        <v>36</v>
      </c>
      <c r="AA654" s="8" t="s">
        <v>36</v>
      </c>
    </row>
    <row r="655" spans="1:27" x14ac:dyDescent="0.25">
      <c r="A655" s="4" t="s">
        <v>2227</v>
      </c>
      <c r="B655" s="5" t="s">
        <v>2228</v>
      </c>
      <c r="C655" s="5" t="s">
        <v>2229</v>
      </c>
      <c r="D655" s="5" t="s">
        <v>29</v>
      </c>
      <c r="E655" s="5" t="s">
        <v>41</v>
      </c>
      <c r="F655" s="5">
        <v>33</v>
      </c>
      <c r="G655" s="5" cm="1">
        <f t="array" ref="G655">IF(OR(Table1[[#This Row],[Age]]=0,ISBLANK(Table1[[#This Row],[Age]])),ROUND(AVERAGE(_xlfn._xlws.FILTER(F$2:F$1144,F$2:F$1144&lt;&gt;0)),0),Table1[[#This Row],[Age]])</f>
        <v>33</v>
      </c>
      <c r="H65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655" s="6">
        <v>45269</v>
      </c>
      <c r="J655" s="5" t="s">
        <v>42</v>
      </c>
      <c r="K655" s="5" t="s">
        <v>43</v>
      </c>
      <c r="L655" s="7">
        <v>0.46</v>
      </c>
      <c r="M655" s="5">
        <v>1</v>
      </c>
      <c r="N655" s="5" t="s">
        <v>44</v>
      </c>
      <c r="O655" s="5">
        <f>Table1[[#This Row],[Progress (%)]]/10*10</f>
        <v>0.45999999999999996</v>
      </c>
      <c r="P655" s="5">
        <f>Table1[[#This Row],[Progress(Decimal)]]*10+Table1[[#This Row],[Time_Spent (hrs)]]</f>
        <v>5.6</v>
      </c>
      <c r="Q655" s="5" t="s">
        <v>34</v>
      </c>
      <c r="R655" s="5">
        <v>1</v>
      </c>
      <c r="S65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55" s="6">
        <v>45269</v>
      </c>
      <c r="U655" s="6">
        <v>45276</v>
      </c>
      <c r="V655" s="6">
        <v>45283</v>
      </c>
      <c r="W655" s="6">
        <v>45290</v>
      </c>
      <c r="X655" s="5" t="s">
        <v>36</v>
      </c>
      <c r="Y655" s="5" t="s">
        <v>36</v>
      </c>
      <c r="Z655" s="5" t="s">
        <v>36</v>
      </c>
      <c r="AA655" s="8" t="s">
        <v>36</v>
      </c>
    </row>
    <row r="656" spans="1:27" x14ac:dyDescent="0.25">
      <c r="A656" s="4" t="s">
        <v>1754</v>
      </c>
      <c r="B656" s="5" t="s">
        <v>1755</v>
      </c>
      <c r="C656" s="5" t="s">
        <v>1756</v>
      </c>
      <c r="D656" s="5" t="s">
        <v>29</v>
      </c>
      <c r="E656" s="5" t="s">
        <v>41</v>
      </c>
      <c r="F656" s="5"/>
      <c r="G656" s="5" cm="1">
        <f t="array" ref="G656">IF(OR(Table1[[#This Row],[Age]]=0,ISBLANK(Table1[[#This Row],[Age]])),ROUND(AVERAGE(_xlfn._xlws.FILTER(F$2:F$1144,F$2:F$1144&lt;&gt;0)),0),Table1[[#This Row],[Age]])</f>
        <v>31</v>
      </c>
      <c r="H65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56" s="6">
        <v>45270</v>
      </c>
      <c r="J656" s="5" t="s">
        <v>190</v>
      </c>
      <c r="K656" s="5" t="s">
        <v>125</v>
      </c>
      <c r="L656" s="7">
        <v>0.3</v>
      </c>
      <c r="M656" s="5">
        <v>0.75</v>
      </c>
      <c r="N656" s="5" t="s">
        <v>44</v>
      </c>
      <c r="O656" s="5">
        <f>Table1[[#This Row],[Progress (%)]]/10*10</f>
        <v>0.3</v>
      </c>
      <c r="P656" s="5">
        <f>Table1[[#This Row],[Progress(Decimal)]]*10+Table1[[#This Row],[Time_Spent (hrs)]]</f>
        <v>3.75</v>
      </c>
      <c r="Q656" s="5" t="s">
        <v>60</v>
      </c>
      <c r="R656" s="5">
        <v>6</v>
      </c>
      <c r="S65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56" s="6">
        <v>45270</v>
      </c>
      <c r="U656" s="5" t="s">
        <v>36</v>
      </c>
      <c r="V656" s="5" t="s">
        <v>36</v>
      </c>
      <c r="W656" s="5" t="s">
        <v>36</v>
      </c>
      <c r="X656" s="5" t="s">
        <v>36</v>
      </c>
      <c r="Y656" s="5" t="s">
        <v>36</v>
      </c>
      <c r="Z656" s="5" t="s">
        <v>36</v>
      </c>
      <c r="AA656" s="8" t="s">
        <v>36</v>
      </c>
    </row>
    <row r="657" spans="1:27" x14ac:dyDescent="0.25">
      <c r="A657" s="4" t="s">
        <v>2414</v>
      </c>
      <c r="B657" s="5" t="s">
        <v>2415</v>
      </c>
      <c r="C657" s="5" t="s">
        <v>2416</v>
      </c>
      <c r="D657" s="5" t="s">
        <v>29</v>
      </c>
      <c r="E657" s="5" t="s">
        <v>53</v>
      </c>
      <c r="F657" s="5"/>
      <c r="G657" s="5" cm="1">
        <f t="array" ref="G657">IF(OR(Table1[[#This Row],[Age]]=0,ISBLANK(Table1[[#This Row],[Age]])),ROUND(AVERAGE(_xlfn._xlws.FILTER(F$2:F$1144,F$2:F$1144&lt;&gt;0)),0),Table1[[#This Row],[Age]])</f>
        <v>31</v>
      </c>
      <c r="H65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57" s="6">
        <v>45272</v>
      </c>
      <c r="J657" s="5" t="s">
        <v>31</v>
      </c>
      <c r="K657" s="5" t="s">
        <v>32</v>
      </c>
      <c r="L657" s="7">
        <v>0.62</v>
      </c>
      <c r="M657" s="5">
        <v>1</v>
      </c>
      <c r="N657" s="5" t="s">
        <v>44</v>
      </c>
      <c r="O657" s="5">
        <f>Table1[[#This Row],[Progress (%)]]/10*10</f>
        <v>0.62</v>
      </c>
      <c r="P657" s="5">
        <f>Table1[[#This Row],[Progress(Decimal)]]*10+Table1[[#This Row],[Time_Spent (hrs)]]</f>
        <v>7.2</v>
      </c>
      <c r="Q657" s="5" t="s">
        <v>34</v>
      </c>
      <c r="R657" s="5">
        <v>0</v>
      </c>
      <c r="S65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57" s="6">
        <v>45272</v>
      </c>
      <c r="U657" s="6">
        <v>45279</v>
      </c>
      <c r="V657" s="6">
        <v>45286</v>
      </c>
      <c r="W657" s="6">
        <v>45293</v>
      </c>
      <c r="X657" s="6">
        <v>45300</v>
      </c>
      <c r="Y657" s="5" t="s">
        <v>36</v>
      </c>
      <c r="Z657" s="5" t="s">
        <v>36</v>
      </c>
      <c r="AA657" s="8" t="s">
        <v>36</v>
      </c>
    </row>
    <row r="658" spans="1:27" x14ac:dyDescent="0.25">
      <c r="A658" s="4" t="s">
        <v>3007</v>
      </c>
      <c r="B658" s="5" t="s">
        <v>3008</v>
      </c>
      <c r="C658" s="5" t="s">
        <v>3009</v>
      </c>
      <c r="D658" s="5" t="s">
        <v>40</v>
      </c>
      <c r="E658" s="5" t="s">
        <v>41</v>
      </c>
      <c r="F658" s="5">
        <v>27</v>
      </c>
      <c r="G658" s="5" cm="1">
        <f t="array" ref="G658">IF(OR(Table1[[#This Row],[Age]]=0,ISBLANK(Table1[[#This Row],[Age]])),ROUND(AVERAGE(_xlfn._xlws.FILTER(F$2:F$1144,F$2:F$1144&lt;&gt;0)),0),Table1[[#This Row],[Age]])</f>
        <v>27</v>
      </c>
      <c r="H65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658" s="6">
        <v>45273</v>
      </c>
      <c r="J658" s="5" t="s">
        <v>242</v>
      </c>
      <c r="K658" s="5" t="s">
        <v>32</v>
      </c>
      <c r="L658" s="7">
        <v>0.31</v>
      </c>
      <c r="M658" s="5">
        <v>1</v>
      </c>
      <c r="N658" s="5" t="s">
        <v>44</v>
      </c>
      <c r="O658" s="5">
        <f>Table1[[#This Row],[Progress (%)]]/10*10</f>
        <v>0.31</v>
      </c>
      <c r="P658" s="5">
        <f>Table1[[#This Row],[Progress(Decimal)]]*10+Table1[[#This Row],[Time_Spent (hrs)]]</f>
        <v>4.0999999999999996</v>
      </c>
      <c r="Q658" s="5" t="s">
        <v>60</v>
      </c>
      <c r="R658" s="5">
        <v>2</v>
      </c>
      <c r="S65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58" s="6">
        <v>45273</v>
      </c>
      <c r="U658" s="6">
        <v>45280</v>
      </c>
      <c r="V658" s="6">
        <v>45287</v>
      </c>
      <c r="W658" s="6">
        <v>45294</v>
      </c>
      <c r="X658" s="5" t="s">
        <v>36</v>
      </c>
      <c r="Y658" s="5" t="s">
        <v>36</v>
      </c>
      <c r="Z658" s="5" t="s">
        <v>36</v>
      </c>
      <c r="AA658" s="8" t="s">
        <v>36</v>
      </c>
    </row>
    <row r="659" spans="1:27" x14ac:dyDescent="0.25">
      <c r="A659" s="4" t="s">
        <v>198</v>
      </c>
      <c r="B659" s="5" t="s">
        <v>199</v>
      </c>
      <c r="C659" s="5" t="s">
        <v>200</v>
      </c>
      <c r="D659" s="5" t="s">
        <v>40</v>
      </c>
      <c r="E659" s="5" t="s">
        <v>41</v>
      </c>
      <c r="F659" s="5">
        <v>0</v>
      </c>
      <c r="G659" s="5" cm="1">
        <f t="array" ref="G659">IF(OR(Table1[[#This Row],[Age]]=0,ISBLANK(Table1[[#This Row],[Age]])),ROUND(AVERAGE(_xlfn._xlws.FILTER(F$2:F$1144,F$2:F$1144&lt;&gt;0)),0),Table1[[#This Row],[Age]])</f>
        <v>31</v>
      </c>
      <c r="H65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59" s="6">
        <v>45274</v>
      </c>
      <c r="J659" s="5" t="s">
        <v>42</v>
      </c>
      <c r="K659" s="5" t="s">
        <v>43</v>
      </c>
      <c r="L659" s="7">
        <v>0.41</v>
      </c>
      <c r="M659" s="5">
        <v>2</v>
      </c>
      <c r="N659" s="5" t="s">
        <v>44</v>
      </c>
      <c r="O659" s="5">
        <f>Table1[[#This Row],[Progress (%)]]/10*10</f>
        <v>0.40999999999999992</v>
      </c>
      <c r="P659" s="5">
        <f>Table1[[#This Row],[Progress(Decimal)]]*10+Table1[[#This Row],[Time_Spent (hrs)]]</f>
        <v>6.1</v>
      </c>
      <c r="Q659" s="5" t="s">
        <v>34</v>
      </c>
      <c r="R659" s="5">
        <v>2</v>
      </c>
      <c r="S65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59" s="6">
        <v>45274</v>
      </c>
      <c r="U659" s="6">
        <v>45281</v>
      </c>
      <c r="V659" s="6">
        <v>45288</v>
      </c>
      <c r="W659" s="6">
        <v>45295</v>
      </c>
      <c r="X659" s="6">
        <v>45302</v>
      </c>
      <c r="Y659" s="6">
        <v>45309</v>
      </c>
      <c r="Z659" s="6">
        <v>45316</v>
      </c>
      <c r="AA659" s="8" t="s">
        <v>36</v>
      </c>
    </row>
    <row r="660" spans="1:27" x14ac:dyDescent="0.25">
      <c r="A660" s="4" t="s">
        <v>3137</v>
      </c>
      <c r="B660" s="5" t="s">
        <v>3138</v>
      </c>
      <c r="C660" s="5" t="s">
        <v>3139</v>
      </c>
      <c r="D660" s="5" t="s">
        <v>40</v>
      </c>
      <c r="E660" s="5" t="s">
        <v>58</v>
      </c>
      <c r="F660" s="5">
        <v>0</v>
      </c>
      <c r="G660" s="5" cm="1">
        <f t="array" ref="G660">IF(OR(Table1[[#This Row],[Age]]=0,ISBLANK(Table1[[#This Row],[Age]])),ROUND(AVERAGE(_xlfn._xlws.FILTER(F$2:F$1144,F$2:F$1144&lt;&gt;0)),0),Table1[[#This Row],[Age]])</f>
        <v>31</v>
      </c>
      <c r="H66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60" s="6">
        <v>45274</v>
      </c>
      <c r="J660" s="5" t="s">
        <v>73</v>
      </c>
      <c r="K660" s="5" t="s">
        <v>43</v>
      </c>
      <c r="L660" s="7">
        <v>0.08</v>
      </c>
      <c r="M660" s="5">
        <v>1.5</v>
      </c>
      <c r="N660" s="5" t="s">
        <v>33</v>
      </c>
      <c r="O660" s="5">
        <f>Table1[[#This Row],[Progress (%)]]/10*10</f>
        <v>0.08</v>
      </c>
      <c r="P660" s="5">
        <f>Table1[[#This Row],[Progress(Decimal)]]*10+Table1[[#This Row],[Time_Spent (hrs)]]</f>
        <v>2.2999999999999998</v>
      </c>
      <c r="Q660" s="5" t="s">
        <v>60</v>
      </c>
      <c r="R660" s="5">
        <v>2</v>
      </c>
      <c r="S66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60" s="6">
        <v>45274</v>
      </c>
      <c r="U660" s="6">
        <v>45281</v>
      </c>
      <c r="V660" s="6">
        <v>45288</v>
      </c>
      <c r="W660" s="6">
        <v>45295</v>
      </c>
      <c r="X660" s="6">
        <v>45302</v>
      </c>
      <c r="Y660" s="6">
        <v>45309</v>
      </c>
      <c r="Z660" s="5" t="s">
        <v>36</v>
      </c>
      <c r="AA660" s="8" t="s">
        <v>36</v>
      </c>
    </row>
    <row r="661" spans="1:27" x14ac:dyDescent="0.25">
      <c r="A661" s="4" t="s">
        <v>2753</v>
      </c>
      <c r="B661" s="5" t="s">
        <v>2754</v>
      </c>
      <c r="C661" s="5" t="s">
        <v>2755</v>
      </c>
      <c r="D661" s="5" t="s">
        <v>40</v>
      </c>
      <c r="E661" s="5" t="s">
        <v>41</v>
      </c>
      <c r="F661" s="5">
        <v>0</v>
      </c>
      <c r="G661" s="5" cm="1">
        <f t="array" ref="G661">IF(OR(Table1[[#This Row],[Age]]=0,ISBLANK(Table1[[#This Row],[Age]])),ROUND(AVERAGE(_xlfn._xlws.FILTER(F$2:F$1144,F$2:F$1144&lt;&gt;0)),0),Table1[[#This Row],[Age]])</f>
        <v>31</v>
      </c>
      <c r="H66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61" s="6">
        <v>45275</v>
      </c>
      <c r="J661" s="5" t="s">
        <v>133</v>
      </c>
      <c r="K661" s="5" t="s">
        <v>65</v>
      </c>
      <c r="L661" s="7">
        <v>0.83</v>
      </c>
      <c r="M661" s="5">
        <v>1</v>
      </c>
      <c r="N661" s="5" t="s">
        <v>33</v>
      </c>
      <c r="O661" s="5">
        <f>Table1[[#This Row],[Progress (%)]]/10*10</f>
        <v>0.82999999999999985</v>
      </c>
      <c r="P661" s="5">
        <f>Table1[[#This Row],[Progress(Decimal)]]*10+Table1[[#This Row],[Time_Spent (hrs)]]</f>
        <v>9.2999999999999989</v>
      </c>
      <c r="Q661" s="5" t="s">
        <v>34</v>
      </c>
      <c r="R661" s="5">
        <v>6</v>
      </c>
      <c r="S66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61" s="6">
        <v>45275</v>
      </c>
      <c r="U661" s="6">
        <v>45282</v>
      </c>
      <c r="V661" s="6">
        <v>45289</v>
      </c>
      <c r="W661" s="6">
        <v>45296</v>
      </c>
      <c r="X661" s="6">
        <v>45303</v>
      </c>
      <c r="Y661" s="6">
        <v>45310</v>
      </c>
      <c r="Z661" s="5" t="s">
        <v>36</v>
      </c>
      <c r="AA661" s="8" t="s">
        <v>36</v>
      </c>
    </row>
    <row r="662" spans="1:27" x14ac:dyDescent="0.25">
      <c r="A662" s="4" t="s">
        <v>616</v>
      </c>
      <c r="B662" s="5" t="s">
        <v>617</v>
      </c>
      <c r="C662" s="5" t="s">
        <v>618</v>
      </c>
      <c r="D662" s="5" t="s">
        <v>29</v>
      </c>
      <c r="E662" s="5" t="s">
        <v>58</v>
      </c>
      <c r="F662" s="5"/>
      <c r="G662" s="5" cm="1">
        <f t="array" ref="G662">IF(OR(Table1[[#This Row],[Age]]=0,ISBLANK(Table1[[#This Row],[Age]])),ROUND(AVERAGE(_xlfn._xlws.FILTER(F$2:F$1144,F$2:F$1144&lt;&gt;0)),0),Table1[[#This Row],[Age]])</f>
        <v>31</v>
      </c>
      <c r="H66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62" s="6">
        <v>45276</v>
      </c>
      <c r="J662" s="5" t="s">
        <v>31</v>
      </c>
      <c r="K662" s="5" t="s">
        <v>32</v>
      </c>
      <c r="L662" s="7">
        <v>0.95</v>
      </c>
      <c r="M662" s="5">
        <v>2</v>
      </c>
      <c r="N662" s="5" t="s">
        <v>33</v>
      </c>
      <c r="O662" s="5">
        <f>Table1[[#This Row],[Progress (%)]]/10*10</f>
        <v>0.95</v>
      </c>
      <c r="P662" s="5">
        <f>Table1[[#This Row],[Progress(Decimal)]]*10+Table1[[#This Row],[Time_Spent (hrs)]]</f>
        <v>11.5</v>
      </c>
      <c r="Q662" s="5" t="s">
        <v>34</v>
      </c>
      <c r="R662" s="5">
        <v>5</v>
      </c>
      <c r="S66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62" s="6">
        <v>45276</v>
      </c>
      <c r="U662" s="6">
        <v>45283</v>
      </c>
      <c r="V662" s="5" t="s">
        <v>36</v>
      </c>
      <c r="W662" s="5" t="s">
        <v>36</v>
      </c>
      <c r="X662" s="5" t="s">
        <v>36</v>
      </c>
      <c r="Y662" s="5" t="s">
        <v>36</v>
      </c>
      <c r="Z662" s="5" t="s">
        <v>36</v>
      </c>
      <c r="AA662" s="8" t="s">
        <v>36</v>
      </c>
    </row>
    <row r="663" spans="1:27" x14ac:dyDescent="0.25">
      <c r="A663" s="4" t="s">
        <v>1087</v>
      </c>
      <c r="B663" s="5" t="s">
        <v>1088</v>
      </c>
      <c r="C663" s="5" t="s">
        <v>1089</v>
      </c>
      <c r="D663" s="5" t="s">
        <v>40</v>
      </c>
      <c r="E663" s="5" t="s">
        <v>30</v>
      </c>
      <c r="F663" s="5"/>
      <c r="G663" s="5" cm="1">
        <f t="array" ref="G663">IF(OR(Table1[[#This Row],[Age]]=0,ISBLANK(Table1[[#This Row],[Age]])),ROUND(AVERAGE(_xlfn._xlws.FILTER(F$2:F$1144,F$2:F$1144&lt;&gt;0)),0),Table1[[#This Row],[Age]])</f>
        <v>31</v>
      </c>
      <c r="H66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63" s="6">
        <v>45276</v>
      </c>
      <c r="J663" s="5" t="s">
        <v>242</v>
      </c>
      <c r="K663" s="5" t="s">
        <v>32</v>
      </c>
      <c r="L663" s="7">
        <v>0.71</v>
      </c>
      <c r="M663" s="5">
        <v>2</v>
      </c>
      <c r="N663" s="5" t="s">
        <v>44</v>
      </c>
      <c r="O663" s="5">
        <f>Table1[[#This Row],[Progress (%)]]/10*10</f>
        <v>0.71</v>
      </c>
      <c r="P663" s="5">
        <f>Table1[[#This Row],[Progress(Decimal)]]*10+Table1[[#This Row],[Time_Spent (hrs)]]</f>
        <v>9.1</v>
      </c>
      <c r="Q663" s="5" t="s">
        <v>34</v>
      </c>
      <c r="R663" s="5">
        <v>5</v>
      </c>
      <c r="S66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63" s="6">
        <v>45276</v>
      </c>
      <c r="U663" s="6">
        <v>45283</v>
      </c>
      <c r="V663" s="6">
        <v>45290</v>
      </c>
      <c r="W663" s="6">
        <v>45297</v>
      </c>
      <c r="X663" s="6">
        <v>45304</v>
      </c>
      <c r="Y663" s="6">
        <v>45311</v>
      </c>
      <c r="Z663" s="5" t="s">
        <v>36</v>
      </c>
      <c r="AA663" s="8" t="s">
        <v>36</v>
      </c>
    </row>
    <row r="664" spans="1:27" x14ac:dyDescent="0.25">
      <c r="A664" s="4" t="s">
        <v>2726</v>
      </c>
      <c r="B664" s="5" t="s">
        <v>2727</v>
      </c>
      <c r="C664" s="5" t="s">
        <v>2728</v>
      </c>
      <c r="D664" s="5" t="s">
        <v>29</v>
      </c>
      <c r="E664" s="5" t="s">
        <v>30</v>
      </c>
      <c r="F664" s="5"/>
      <c r="G664" s="5" cm="1">
        <f t="array" ref="G664">IF(OR(Table1[[#This Row],[Age]]=0,ISBLANK(Table1[[#This Row],[Age]])),ROUND(AVERAGE(_xlfn._xlws.FILTER(F$2:F$1144,F$2:F$1144&lt;&gt;0)),0),Table1[[#This Row],[Age]])</f>
        <v>31</v>
      </c>
      <c r="H66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64" s="6">
        <v>45276</v>
      </c>
      <c r="J664" s="5" t="s">
        <v>143</v>
      </c>
      <c r="K664" s="5" t="s">
        <v>125</v>
      </c>
      <c r="L664" s="7">
        <v>0.23</v>
      </c>
      <c r="M664" s="5">
        <v>1.5</v>
      </c>
      <c r="N664" s="5" t="s">
        <v>33</v>
      </c>
      <c r="O664" s="5">
        <f>Table1[[#This Row],[Progress (%)]]/10*10</f>
        <v>0.22999999999999998</v>
      </c>
      <c r="P664" s="5">
        <f>Table1[[#This Row],[Progress(Decimal)]]*10+Table1[[#This Row],[Time_Spent (hrs)]]</f>
        <v>3.8</v>
      </c>
      <c r="Q664" s="5" t="s">
        <v>60</v>
      </c>
      <c r="R664" s="5">
        <v>6</v>
      </c>
      <c r="S66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64" s="6">
        <v>45276</v>
      </c>
      <c r="U664" s="6">
        <v>45283</v>
      </c>
      <c r="V664" s="6">
        <v>45290</v>
      </c>
      <c r="W664" s="6">
        <v>45297</v>
      </c>
      <c r="X664" s="6">
        <v>45304</v>
      </c>
      <c r="Y664" s="5" t="s">
        <v>36</v>
      </c>
      <c r="Z664" s="5" t="s">
        <v>36</v>
      </c>
      <c r="AA664" s="8" t="s">
        <v>36</v>
      </c>
    </row>
    <row r="665" spans="1:27" x14ac:dyDescent="0.25">
      <c r="A665" s="4" t="s">
        <v>1112</v>
      </c>
      <c r="B665" s="5" t="s">
        <v>1113</v>
      </c>
      <c r="C665" s="5" t="s">
        <v>1114</v>
      </c>
      <c r="D665" s="5" t="s">
        <v>40</v>
      </c>
      <c r="E665" s="5" t="s">
        <v>41</v>
      </c>
      <c r="F665" s="5"/>
      <c r="G665" s="5" cm="1">
        <f t="array" ref="G665">IF(OR(Table1[[#This Row],[Age]]=0,ISBLANK(Table1[[#This Row],[Age]])),ROUND(AVERAGE(_xlfn._xlws.FILTER(F$2:F$1144,F$2:F$1144&lt;&gt;0)),0),Table1[[#This Row],[Age]])</f>
        <v>31</v>
      </c>
      <c r="H66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65" s="6">
        <v>45277</v>
      </c>
      <c r="J665" s="5" t="s">
        <v>64</v>
      </c>
      <c r="K665" s="5" t="s">
        <v>65</v>
      </c>
      <c r="L665" s="7">
        <v>0.38</v>
      </c>
      <c r="M665" s="5">
        <v>2</v>
      </c>
      <c r="N665" s="5" t="s">
        <v>33</v>
      </c>
      <c r="O665" s="5">
        <f>Table1[[#This Row],[Progress (%)]]/10*10</f>
        <v>0.38</v>
      </c>
      <c r="P665" s="5">
        <f>Table1[[#This Row],[Progress(Decimal)]]*10+Table1[[#This Row],[Time_Spent (hrs)]]</f>
        <v>5.8</v>
      </c>
      <c r="Q665" s="5" t="s">
        <v>34</v>
      </c>
      <c r="R665" s="5">
        <v>1</v>
      </c>
      <c r="S66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65" s="6">
        <v>45277</v>
      </c>
      <c r="U665" s="6">
        <v>45284</v>
      </c>
      <c r="V665" s="6">
        <v>45291</v>
      </c>
      <c r="W665" s="6">
        <v>45298</v>
      </c>
      <c r="X665" s="6">
        <v>45305</v>
      </c>
      <c r="Y665" s="6">
        <v>45312</v>
      </c>
      <c r="Z665" s="5" t="s">
        <v>36</v>
      </c>
      <c r="AA665" s="8" t="s">
        <v>36</v>
      </c>
    </row>
    <row r="666" spans="1:27" x14ac:dyDescent="0.25">
      <c r="A666" s="4" t="s">
        <v>3243</v>
      </c>
      <c r="B666" s="5" t="s">
        <v>3244</v>
      </c>
      <c r="C666" s="5" t="s">
        <v>3245</v>
      </c>
      <c r="D666" s="5" t="s">
        <v>40</v>
      </c>
      <c r="E666" s="5" t="s">
        <v>58</v>
      </c>
      <c r="F666" s="5"/>
      <c r="G666" s="5" cm="1">
        <f t="array" ref="G666">IF(OR(Table1[[#This Row],[Age]]=0,ISBLANK(Table1[[#This Row],[Age]])),ROUND(AVERAGE(_xlfn._xlws.FILTER(F$2:F$1144,F$2:F$1144&lt;&gt;0)),0),Table1[[#This Row],[Age]])</f>
        <v>31</v>
      </c>
      <c r="H66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66" s="6">
        <v>45277</v>
      </c>
      <c r="J666" s="5" t="s">
        <v>190</v>
      </c>
      <c r="K666" s="5" t="s">
        <v>125</v>
      </c>
      <c r="L666" s="7">
        <v>0.92</v>
      </c>
      <c r="M666" s="5">
        <v>1.5</v>
      </c>
      <c r="N666" s="5" t="s">
        <v>44</v>
      </c>
      <c r="O666" s="5">
        <f>Table1[[#This Row],[Progress (%)]]/10*10</f>
        <v>0.91999999999999993</v>
      </c>
      <c r="P666" s="5">
        <f>Table1[[#This Row],[Progress(Decimal)]]*10+Table1[[#This Row],[Time_Spent (hrs)]]</f>
        <v>10.7</v>
      </c>
      <c r="Q666" s="5" t="s">
        <v>34</v>
      </c>
      <c r="R666" s="5">
        <v>4</v>
      </c>
      <c r="S66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66" s="6">
        <v>45277</v>
      </c>
      <c r="U666" s="6">
        <v>45284</v>
      </c>
      <c r="V666" s="6">
        <v>45291</v>
      </c>
      <c r="W666" s="6">
        <v>45298</v>
      </c>
      <c r="X666" s="6">
        <v>45305</v>
      </c>
      <c r="Y666" s="6">
        <v>45312</v>
      </c>
      <c r="Z666" s="5" t="s">
        <v>36</v>
      </c>
      <c r="AA666" s="8" t="s">
        <v>36</v>
      </c>
    </row>
    <row r="667" spans="1:27" x14ac:dyDescent="0.25">
      <c r="A667" s="9" t="s">
        <v>2016</v>
      </c>
      <c r="B667" s="5" t="s">
        <v>2017</v>
      </c>
      <c r="C667" s="5" t="s">
        <v>2018</v>
      </c>
      <c r="D667" s="5" t="s">
        <v>40</v>
      </c>
      <c r="E667" s="5" t="s">
        <v>41</v>
      </c>
      <c r="F667" s="5">
        <v>37</v>
      </c>
      <c r="G667" s="5" cm="1">
        <f t="array" ref="G667">IF(OR(Table1[[#This Row],[Age]]=0,ISBLANK(Table1[[#This Row],[Age]])),ROUND(AVERAGE(_xlfn._xlws.FILTER(F$2:F$1144,F$2:F$1144&lt;&gt;0)),0),Table1[[#This Row],[Age]])</f>
        <v>37</v>
      </c>
      <c r="H66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667" s="6">
        <v>45278</v>
      </c>
      <c r="J667" s="5" t="s">
        <v>64</v>
      </c>
      <c r="K667" s="5" t="s">
        <v>65</v>
      </c>
      <c r="L667" s="7">
        <v>0.12</v>
      </c>
      <c r="M667" s="5">
        <v>2</v>
      </c>
      <c r="N667" s="5" t="s">
        <v>44</v>
      </c>
      <c r="O667" s="5">
        <f>Table1[[#This Row],[Progress (%)]]/10*10</f>
        <v>0.12</v>
      </c>
      <c r="P667" s="5">
        <f>Table1[[#This Row],[Progress(Decimal)]]*10+Table1[[#This Row],[Time_Spent (hrs)]]</f>
        <v>3.2</v>
      </c>
      <c r="Q667" s="5" t="s">
        <v>60</v>
      </c>
      <c r="R667" s="5">
        <v>1</v>
      </c>
      <c r="S66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67" s="6">
        <v>45278</v>
      </c>
      <c r="U667" s="5" t="s">
        <v>36</v>
      </c>
      <c r="V667" s="5" t="s">
        <v>36</v>
      </c>
      <c r="W667" s="5" t="s">
        <v>36</v>
      </c>
      <c r="X667" s="5" t="s">
        <v>36</v>
      </c>
      <c r="Y667" s="5" t="s">
        <v>36</v>
      </c>
      <c r="Z667" s="5" t="s">
        <v>36</v>
      </c>
      <c r="AA667" s="8" t="s">
        <v>36</v>
      </c>
    </row>
    <row r="668" spans="1:27" x14ac:dyDescent="0.25">
      <c r="A668" s="4" t="s">
        <v>2912</v>
      </c>
      <c r="B668" s="5" t="s">
        <v>2913</v>
      </c>
      <c r="C668" s="5" t="s">
        <v>2914</v>
      </c>
      <c r="D668" s="5" t="s">
        <v>29</v>
      </c>
      <c r="E668" s="5" t="s">
        <v>77</v>
      </c>
      <c r="F668" s="5">
        <v>0</v>
      </c>
      <c r="G668" s="5" cm="1">
        <f t="array" ref="G668">IF(OR(Table1[[#This Row],[Age]]=0,ISBLANK(Table1[[#This Row],[Age]])),ROUND(AVERAGE(_xlfn._xlws.FILTER(F$2:F$1144,F$2:F$1144&lt;&gt;0)),0),Table1[[#This Row],[Age]])</f>
        <v>31</v>
      </c>
      <c r="H66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68" s="6">
        <v>45279</v>
      </c>
      <c r="J668" s="5" t="s">
        <v>133</v>
      </c>
      <c r="K668" s="5" t="s">
        <v>65</v>
      </c>
      <c r="L668" s="7">
        <v>0.08</v>
      </c>
      <c r="M668" s="5">
        <v>2</v>
      </c>
      <c r="N668" s="5" t="s">
        <v>33</v>
      </c>
      <c r="O668" s="5">
        <f>Table1[[#This Row],[Progress (%)]]/10*10</f>
        <v>0.08</v>
      </c>
      <c r="P668" s="5">
        <f>Table1[[#This Row],[Progress(Decimal)]]*10+Table1[[#This Row],[Time_Spent (hrs)]]</f>
        <v>2.8</v>
      </c>
      <c r="Q668" s="5" t="s">
        <v>60</v>
      </c>
      <c r="R668" s="5">
        <v>4</v>
      </c>
      <c r="S66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68" s="6">
        <v>45279</v>
      </c>
      <c r="U668" s="6">
        <v>45286</v>
      </c>
      <c r="V668" s="6">
        <v>45293</v>
      </c>
      <c r="W668" s="6">
        <v>45300</v>
      </c>
      <c r="X668" s="6">
        <v>45307</v>
      </c>
      <c r="Y668" s="6">
        <v>45314</v>
      </c>
      <c r="Z668" s="5" t="s">
        <v>36</v>
      </c>
      <c r="AA668" s="8" t="s">
        <v>36</v>
      </c>
    </row>
    <row r="669" spans="1:27" x14ac:dyDescent="0.25">
      <c r="A669" s="4" t="s">
        <v>3206</v>
      </c>
      <c r="B669" s="5" t="s">
        <v>3207</v>
      </c>
      <c r="C669" s="5" t="s">
        <v>3208</v>
      </c>
      <c r="D669" s="5" t="s">
        <v>29</v>
      </c>
      <c r="E669" s="5" t="s">
        <v>41</v>
      </c>
      <c r="F669" s="5"/>
      <c r="G669" s="5" cm="1">
        <f t="array" ref="G669">IF(OR(Table1[[#This Row],[Age]]=0,ISBLANK(Table1[[#This Row],[Age]])),ROUND(AVERAGE(_xlfn._xlws.FILTER(F$2:F$1144,F$2:F$1144&lt;&gt;0)),0),Table1[[#This Row],[Age]])</f>
        <v>31</v>
      </c>
      <c r="H66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69" s="6">
        <v>45282</v>
      </c>
      <c r="J669" s="5" t="s">
        <v>143</v>
      </c>
      <c r="K669" s="5" t="s">
        <v>125</v>
      </c>
      <c r="L669" s="7">
        <v>0.81</v>
      </c>
      <c r="M669" s="5">
        <v>2</v>
      </c>
      <c r="N669" s="5" t="s">
        <v>33</v>
      </c>
      <c r="O669" s="5">
        <f>Table1[[#This Row],[Progress (%)]]/10*10</f>
        <v>0.81</v>
      </c>
      <c r="P669" s="5">
        <f>Table1[[#This Row],[Progress(Decimal)]]*10+Table1[[#This Row],[Time_Spent (hrs)]]</f>
        <v>10.100000000000001</v>
      </c>
      <c r="Q669" s="5" t="s">
        <v>34</v>
      </c>
      <c r="R669" s="5">
        <v>1</v>
      </c>
      <c r="S66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69" s="6">
        <v>45282</v>
      </c>
      <c r="U669" s="5" t="s">
        <v>36</v>
      </c>
      <c r="V669" s="5" t="s">
        <v>36</v>
      </c>
      <c r="W669" s="5" t="s">
        <v>36</v>
      </c>
      <c r="X669" s="5" t="s">
        <v>36</v>
      </c>
      <c r="Y669" s="5" t="s">
        <v>36</v>
      </c>
      <c r="Z669" s="5" t="s">
        <v>36</v>
      </c>
      <c r="AA669" s="8" t="s">
        <v>36</v>
      </c>
    </row>
    <row r="670" spans="1:27" x14ac:dyDescent="0.25">
      <c r="A670" s="4" t="s">
        <v>909</v>
      </c>
      <c r="B670" s="5" t="s">
        <v>910</v>
      </c>
      <c r="C670" s="5" t="s">
        <v>911</v>
      </c>
      <c r="D670" s="5" t="s">
        <v>29</v>
      </c>
      <c r="E670" s="5" t="s">
        <v>77</v>
      </c>
      <c r="F670" s="5"/>
      <c r="G670" s="5" cm="1">
        <f t="array" ref="G670">IF(OR(Table1[[#This Row],[Age]]=0,ISBLANK(Table1[[#This Row],[Age]])),ROUND(AVERAGE(_xlfn._xlws.FILTER(F$2:F$1144,F$2:F$1144&lt;&gt;0)),0),Table1[[#This Row],[Age]])</f>
        <v>31</v>
      </c>
      <c r="H67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70" s="6">
        <v>45284</v>
      </c>
      <c r="J670" s="5" t="s">
        <v>48</v>
      </c>
      <c r="K670" s="5" t="s">
        <v>49</v>
      </c>
      <c r="L670" s="7">
        <v>0.51</v>
      </c>
      <c r="M670" s="5">
        <v>0.75</v>
      </c>
      <c r="N670" s="5" t="s">
        <v>44</v>
      </c>
      <c r="O670" s="5">
        <f>Table1[[#This Row],[Progress (%)]]/10*10</f>
        <v>0.51</v>
      </c>
      <c r="P670" s="5">
        <f>Table1[[#This Row],[Progress(Decimal)]]*10+Table1[[#This Row],[Time_Spent (hrs)]]</f>
        <v>5.85</v>
      </c>
      <c r="Q670" s="5" t="s">
        <v>34</v>
      </c>
      <c r="R670" s="5">
        <v>6</v>
      </c>
      <c r="S67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70" s="6">
        <v>45284</v>
      </c>
      <c r="U670" s="6">
        <v>45291</v>
      </c>
      <c r="V670" s="6">
        <v>45298</v>
      </c>
      <c r="W670" s="6">
        <v>45305</v>
      </c>
      <c r="X670" s="5" t="s">
        <v>36</v>
      </c>
      <c r="Y670" s="5" t="s">
        <v>36</v>
      </c>
      <c r="Z670" s="5" t="s">
        <v>36</v>
      </c>
      <c r="AA670" s="8" t="s">
        <v>36</v>
      </c>
    </row>
    <row r="671" spans="1:27" x14ac:dyDescent="0.25">
      <c r="A671" s="4" t="s">
        <v>1998</v>
      </c>
      <c r="B671" s="5" t="s">
        <v>1999</v>
      </c>
      <c r="C671" s="5" t="s">
        <v>2000</v>
      </c>
      <c r="D671" s="5" t="s">
        <v>29</v>
      </c>
      <c r="E671" s="5" t="s">
        <v>77</v>
      </c>
      <c r="F671" s="5">
        <v>0</v>
      </c>
      <c r="G671" s="5" cm="1">
        <f t="array" ref="G671">IF(OR(Table1[[#This Row],[Age]]=0,ISBLANK(Table1[[#This Row],[Age]])),ROUND(AVERAGE(_xlfn._xlws.FILTER(F$2:F$1144,F$2:F$1144&lt;&gt;0)),0),Table1[[#This Row],[Age]])</f>
        <v>31</v>
      </c>
      <c r="H67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71" s="6">
        <v>45284</v>
      </c>
      <c r="J671" s="5" t="s">
        <v>78</v>
      </c>
      <c r="K671" s="5" t="s">
        <v>49</v>
      </c>
      <c r="L671" s="7">
        <v>0.84</v>
      </c>
      <c r="M671" s="5">
        <v>0.75</v>
      </c>
      <c r="N671" s="5" t="s">
        <v>44</v>
      </c>
      <c r="O671" s="5">
        <f>Table1[[#This Row],[Progress (%)]]/10*10</f>
        <v>0.83999999999999986</v>
      </c>
      <c r="P671" s="5">
        <f>Table1[[#This Row],[Progress(Decimal)]]*10+Table1[[#This Row],[Time_Spent (hrs)]]</f>
        <v>9.1499999999999986</v>
      </c>
      <c r="Q671" s="5" t="s">
        <v>34</v>
      </c>
      <c r="R671" s="5">
        <v>4</v>
      </c>
      <c r="S67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71" s="6">
        <v>45284</v>
      </c>
      <c r="U671" s="6">
        <v>45291</v>
      </c>
      <c r="V671" s="6">
        <v>45298</v>
      </c>
      <c r="W671" s="6">
        <v>45305</v>
      </c>
      <c r="X671" s="6">
        <v>45312</v>
      </c>
      <c r="Y671" s="5" t="s">
        <v>36</v>
      </c>
      <c r="Z671" s="5" t="s">
        <v>36</v>
      </c>
      <c r="AA671" s="8" t="s">
        <v>36</v>
      </c>
    </row>
    <row r="672" spans="1:27" x14ac:dyDescent="0.25">
      <c r="A672" s="4" t="s">
        <v>1632</v>
      </c>
      <c r="B672" s="5" t="s">
        <v>1633</v>
      </c>
      <c r="C672" s="5" t="s">
        <v>1634</v>
      </c>
      <c r="D672" s="5" t="s">
        <v>40</v>
      </c>
      <c r="E672" s="5" t="s">
        <v>41</v>
      </c>
      <c r="F672" s="5"/>
      <c r="G672" s="5" cm="1">
        <f t="array" ref="G672">IF(OR(Table1[[#This Row],[Age]]=0,ISBLANK(Table1[[#This Row],[Age]])),ROUND(AVERAGE(_xlfn._xlws.FILTER(F$2:F$1144,F$2:F$1144&lt;&gt;0)),0),Table1[[#This Row],[Age]])</f>
        <v>31</v>
      </c>
      <c r="H67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72" s="6">
        <v>45286</v>
      </c>
      <c r="J672" s="5" t="s">
        <v>242</v>
      </c>
      <c r="K672" s="5" t="s">
        <v>32</v>
      </c>
      <c r="L672" s="7">
        <v>0.11</v>
      </c>
      <c r="M672" s="5">
        <v>0.75</v>
      </c>
      <c r="N672" s="5" t="s">
        <v>33</v>
      </c>
      <c r="O672" s="5">
        <f>Table1[[#This Row],[Progress (%)]]/10*10</f>
        <v>0.10999999999999999</v>
      </c>
      <c r="P672" s="5">
        <f>Table1[[#This Row],[Progress(Decimal)]]*10+Table1[[#This Row],[Time_Spent (hrs)]]</f>
        <v>1.8499999999999999</v>
      </c>
      <c r="Q672" s="5" t="s">
        <v>60</v>
      </c>
      <c r="R672" s="5">
        <v>3</v>
      </c>
      <c r="S67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72" s="6">
        <v>45286</v>
      </c>
      <c r="U672" s="6">
        <v>45293</v>
      </c>
      <c r="V672" s="6">
        <v>45300</v>
      </c>
      <c r="W672" s="6">
        <v>45307</v>
      </c>
      <c r="X672" s="6">
        <v>45314</v>
      </c>
      <c r="Y672" s="6">
        <v>45321</v>
      </c>
      <c r="Z672" s="6">
        <v>45328</v>
      </c>
      <c r="AA672" s="8" t="s">
        <v>36</v>
      </c>
    </row>
    <row r="673" spans="1:27" x14ac:dyDescent="0.25">
      <c r="A673" s="4" t="s">
        <v>1375</v>
      </c>
      <c r="B673" s="5" t="s">
        <v>1376</v>
      </c>
      <c r="C673" s="5" t="s">
        <v>1377</v>
      </c>
      <c r="D673" s="5" t="s">
        <v>40</v>
      </c>
      <c r="E673" s="5" t="s">
        <v>88</v>
      </c>
      <c r="F673" s="5">
        <v>19</v>
      </c>
      <c r="G673" s="5" cm="1">
        <f t="array" ref="G673">IF(OR(Table1[[#This Row],[Age]]=0,ISBLANK(Table1[[#This Row],[Age]])),ROUND(AVERAGE(_xlfn._xlws.FILTER(F$2:F$1144,F$2:F$1144&lt;&gt;0)),0),Table1[[#This Row],[Age]])</f>
        <v>19</v>
      </c>
      <c r="H67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673" s="6">
        <v>45288</v>
      </c>
      <c r="J673" s="5" t="s">
        <v>31</v>
      </c>
      <c r="K673" s="5" t="s">
        <v>32</v>
      </c>
      <c r="L673" s="7">
        <v>0.87</v>
      </c>
      <c r="M673" s="5">
        <v>1.5</v>
      </c>
      <c r="N673" s="5" t="s">
        <v>44</v>
      </c>
      <c r="O673" s="5">
        <f>Table1[[#This Row],[Progress (%)]]/10*10</f>
        <v>0.86999999999999988</v>
      </c>
      <c r="P673" s="5">
        <f>Table1[[#This Row],[Progress(Decimal)]]*10+Table1[[#This Row],[Time_Spent (hrs)]]</f>
        <v>10.199999999999999</v>
      </c>
      <c r="Q673" s="5" t="s">
        <v>34</v>
      </c>
      <c r="R673" s="5">
        <v>4</v>
      </c>
      <c r="S67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73" s="6">
        <v>45288</v>
      </c>
      <c r="U673" s="6">
        <v>45295</v>
      </c>
      <c r="V673" s="6">
        <v>45302</v>
      </c>
      <c r="W673" s="6">
        <v>45309</v>
      </c>
      <c r="X673" s="6">
        <v>45316</v>
      </c>
      <c r="Y673" s="6">
        <v>45323</v>
      </c>
      <c r="Z673" s="6">
        <v>45330</v>
      </c>
      <c r="AA673" s="8" t="s">
        <v>36</v>
      </c>
    </row>
    <row r="674" spans="1:27" x14ac:dyDescent="0.25">
      <c r="A674" s="4" t="s">
        <v>3066</v>
      </c>
      <c r="B674" s="5" t="s">
        <v>3067</v>
      </c>
      <c r="C674" s="5" t="s">
        <v>3068</v>
      </c>
      <c r="D674" s="5" t="s">
        <v>40</v>
      </c>
      <c r="E674" s="5" t="s">
        <v>88</v>
      </c>
      <c r="F674" s="5"/>
      <c r="G674" s="5" cm="1">
        <f t="array" ref="G674">IF(OR(Table1[[#This Row],[Age]]=0,ISBLANK(Table1[[#This Row],[Age]])),ROUND(AVERAGE(_xlfn._xlws.FILTER(F$2:F$1144,F$2:F$1144&lt;&gt;0)),0),Table1[[#This Row],[Age]])</f>
        <v>31</v>
      </c>
      <c r="H67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74" s="6">
        <v>45288</v>
      </c>
      <c r="J674" s="5" t="s">
        <v>105</v>
      </c>
      <c r="K674" s="5" t="s">
        <v>65</v>
      </c>
      <c r="L674" s="7">
        <v>0.89</v>
      </c>
      <c r="M674" s="5">
        <v>0.75</v>
      </c>
      <c r="N674" s="5" t="s">
        <v>33</v>
      </c>
      <c r="O674" s="5">
        <f>Table1[[#This Row],[Progress (%)]]/10*10</f>
        <v>0.8899999999999999</v>
      </c>
      <c r="P674" s="5">
        <f>Table1[[#This Row],[Progress(Decimal)]]*10+Table1[[#This Row],[Time_Spent (hrs)]]</f>
        <v>9.6499999999999986</v>
      </c>
      <c r="Q674" s="5" t="s">
        <v>34</v>
      </c>
      <c r="R674" s="5">
        <v>1</v>
      </c>
      <c r="S67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74" s="6">
        <v>45288</v>
      </c>
      <c r="U674" s="6">
        <v>45295</v>
      </c>
      <c r="V674" s="6">
        <v>45302</v>
      </c>
      <c r="W674" s="5" t="s">
        <v>36</v>
      </c>
      <c r="X674" s="5" t="s">
        <v>36</v>
      </c>
      <c r="Y674" s="5" t="s">
        <v>36</v>
      </c>
      <c r="Z674" s="5" t="s">
        <v>36</v>
      </c>
      <c r="AA674" s="8" t="s">
        <v>36</v>
      </c>
    </row>
    <row r="675" spans="1:27" x14ac:dyDescent="0.25">
      <c r="A675" s="4" t="s">
        <v>106</v>
      </c>
      <c r="B675" s="5" t="s">
        <v>107</v>
      </c>
      <c r="C675" s="5" t="s">
        <v>108</v>
      </c>
      <c r="D675" s="5" t="s">
        <v>29</v>
      </c>
      <c r="E675" s="5" t="s">
        <v>58</v>
      </c>
      <c r="F675" s="5"/>
      <c r="G675" s="5" cm="1">
        <f t="array" ref="G675">IF(OR(Table1[[#This Row],[Age]]=0,ISBLANK(Table1[[#This Row],[Age]])),ROUND(AVERAGE(_xlfn._xlws.FILTER(F$2:F$1144,F$2:F$1144&lt;&gt;0)),0),Table1[[#This Row],[Age]])</f>
        <v>31</v>
      </c>
      <c r="H67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75" s="6">
        <v>45289</v>
      </c>
      <c r="J675" s="5" t="s">
        <v>31</v>
      </c>
      <c r="K675" s="5" t="s">
        <v>32</v>
      </c>
      <c r="L675" s="7">
        <v>0.33</v>
      </c>
      <c r="M675" s="5">
        <v>1.5</v>
      </c>
      <c r="N675" s="5" t="s">
        <v>44</v>
      </c>
      <c r="O675" s="5">
        <f>Table1[[#This Row],[Progress (%)]]/10*10</f>
        <v>0.33</v>
      </c>
      <c r="P675" s="5">
        <f>Table1[[#This Row],[Progress(Decimal)]]*10+Table1[[#This Row],[Time_Spent (hrs)]]</f>
        <v>4.8000000000000007</v>
      </c>
      <c r="Q675" s="5" t="s">
        <v>60</v>
      </c>
      <c r="R675" s="5">
        <v>6</v>
      </c>
      <c r="S67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75" s="6">
        <v>45289</v>
      </c>
      <c r="U675" s="6">
        <v>45296</v>
      </c>
      <c r="V675" s="6">
        <v>45303</v>
      </c>
      <c r="W675" s="6">
        <v>45310</v>
      </c>
      <c r="X675" s="6">
        <v>45317</v>
      </c>
      <c r="Y675" s="6">
        <v>45324</v>
      </c>
      <c r="Z675" s="6">
        <v>45331</v>
      </c>
      <c r="AA675" s="8" t="s">
        <v>36</v>
      </c>
    </row>
    <row r="676" spans="1:27" x14ac:dyDescent="0.25">
      <c r="A676" s="4" t="s">
        <v>213</v>
      </c>
      <c r="B676" s="5" t="s">
        <v>214</v>
      </c>
      <c r="C676" s="5" t="s">
        <v>215</v>
      </c>
      <c r="D676" s="5" t="s">
        <v>40</v>
      </c>
      <c r="E676" s="5" t="s">
        <v>41</v>
      </c>
      <c r="F676" s="5"/>
      <c r="G676" s="5" cm="1">
        <f t="array" ref="G676">IF(OR(Table1[[#This Row],[Age]]=0,ISBLANK(Table1[[#This Row],[Age]])),ROUND(AVERAGE(_xlfn._xlws.FILTER(F$2:F$1144,F$2:F$1144&lt;&gt;0)),0),Table1[[#This Row],[Age]])</f>
        <v>31</v>
      </c>
      <c r="H67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76" s="6">
        <v>45289</v>
      </c>
      <c r="J676" s="5" t="s">
        <v>124</v>
      </c>
      <c r="K676" s="5" t="s">
        <v>125</v>
      </c>
      <c r="L676" s="7">
        <v>0.73</v>
      </c>
      <c r="M676" s="5">
        <v>1.5</v>
      </c>
      <c r="N676" s="5" t="s">
        <v>44</v>
      </c>
      <c r="O676" s="5">
        <f>Table1[[#This Row],[Progress (%)]]/10*10</f>
        <v>0.73</v>
      </c>
      <c r="P676" s="5">
        <f>Table1[[#This Row],[Progress(Decimal)]]*10+Table1[[#This Row],[Time_Spent (hrs)]]</f>
        <v>8.8000000000000007</v>
      </c>
      <c r="Q676" s="5" t="s">
        <v>34</v>
      </c>
      <c r="R676" s="5">
        <v>3</v>
      </c>
      <c r="S67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76" s="6">
        <v>45289</v>
      </c>
      <c r="U676" s="6">
        <v>45296</v>
      </c>
      <c r="V676" s="6">
        <v>45303</v>
      </c>
      <c r="W676" s="6">
        <v>45310</v>
      </c>
      <c r="X676" s="6">
        <v>45317</v>
      </c>
      <c r="Y676" s="6">
        <v>45324</v>
      </c>
      <c r="Z676" s="6">
        <v>45331</v>
      </c>
      <c r="AA676" s="8" t="s">
        <v>216</v>
      </c>
    </row>
    <row r="677" spans="1:27" x14ac:dyDescent="0.25">
      <c r="A677" s="4" t="s">
        <v>2750</v>
      </c>
      <c r="B677" s="5" t="s">
        <v>2751</v>
      </c>
      <c r="C677" s="5" t="s">
        <v>2752</v>
      </c>
      <c r="D677" s="5" t="s">
        <v>40</v>
      </c>
      <c r="E677" s="5" t="s">
        <v>58</v>
      </c>
      <c r="F677" s="5">
        <v>0</v>
      </c>
      <c r="G677" s="5" cm="1">
        <f t="array" ref="G677">IF(OR(Table1[[#This Row],[Age]]=0,ISBLANK(Table1[[#This Row],[Age]])),ROUND(AVERAGE(_xlfn._xlws.FILTER(F$2:F$1144,F$2:F$1144&lt;&gt;0)),0),Table1[[#This Row],[Age]])</f>
        <v>31</v>
      </c>
      <c r="H67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77" s="6">
        <v>45289</v>
      </c>
      <c r="J677" s="5" t="s">
        <v>143</v>
      </c>
      <c r="K677" s="5" t="s">
        <v>125</v>
      </c>
      <c r="L677" s="7">
        <v>0.61</v>
      </c>
      <c r="M677" s="5">
        <v>2</v>
      </c>
      <c r="N677" s="5" t="s">
        <v>44</v>
      </c>
      <c r="O677" s="5">
        <f>Table1[[#This Row],[Progress (%)]]/10*10</f>
        <v>0.61</v>
      </c>
      <c r="P677" s="5">
        <f>Table1[[#This Row],[Progress(Decimal)]]*10+Table1[[#This Row],[Time_Spent (hrs)]]</f>
        <v>8.1</v>
      </c>
      <c r="Q677" s="5" t="s">
        <v>34</v>
      </c>
      <c r="R677" s="5">
        <v>1</v>
      </c>
      <c r="S67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77" s="6">
        <v>45289</v>
      </c>
      <c r="U677" s="6">
        <v>45296</v>
      </c>
      <c r="V677" s="6">
        <v>45303</v>
      </c>
      <c r="W677" s="6">
        <v>45310</v>
      </c>
      <c r="X677" s="6">
        <v>45317</v>
      </c>
      <c r="Y677" s="5" t="s">
        <v>36</v>
      </c>
      <c r="Z677" s="5" t="s">
        <v>36</v>
      </c>
      <c r="AA677" s="8" t="s">
        <v>36</v>
      </c>
    </row>
    <row r="678" spans="1:27" x14ac:dyDescent="0.25">
      <c r="A678" s="4" t="s">
        <v>3511</v>
      </c>
      <c r="B678" s="5" t="s">
        <v>3512</v>
      </c>
      <c r="C678" s="5" t="s">
        <v>3513</v>
      </c>
      <c r="D678" s="5" t="s">
        <v>29</v>
      </c>
      <c r="E678" s="5" t="s">
        <v>58</v>
      </c>
      <c r="F678" s="5">
        <v>0</v>
      </c>
      <c r="G678" s="5" cm="1">
        <f t="array" ref="G678">IF(OR(Table1[[#This Row],[Age]]=0,ISBLANK(Table1[[#This Row],[Age]])),ROUND(AVERAGE(_xlfn._xlws.FILTER(F$2:F$1144,F$2:F$1144&lt;&gt;0)),0),Table1[[#This Row],[Age]])</f>
        <v>31</v>
      </c>
      <c r="H67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78" s="6">
        <v>45289</v>
      </c>
      <c r="J678" s="5" t="s">
        <v>54</v>
      </c>
      <c r="K678" s="5" t="s">
        <v>32</v>
      </c>
      <c r="L678" s="7">
        <v>0.43</v>
      </c>
      <c r="M678" s="5">
        <v>1.5</v>
      </c>
      <c r="N678" s="5" t="s">
        <v>44</v>
      </c>
      <c r="O678" s="5">
        <f>Table1[[#This Row],[Progress (%)]]/10*10</f>
        <v>0.42999999999999994</v>
      </c>
      <c r="P678" s="5">
        <f>Table1[[#This Row],[Progress(Decimal)]]*10+Table1[[#This Row],[Time_Spent (hrs)]]</f>
        <v>5.7999999999999989</v>
      </c>
      <c r="Q678" s="5" t="s">
        <v>34</v>
      </c>
      <c r="R678" s="5">
        <v>2</v>
      </c>
      <c r="S67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78" s="6">
        <v>45289</v>
      </c>
      <c r="U678" s="6">
        <v>45296</v>
      </c>
      <c r="V678" s="5" t="s">
        <v>36</v>
      </c>
      <c r="W678" s="5" t="s">
        <v>36</v>
      </c>
      <c r="X678" s="5" t="s">
        <v>36</v>
      </c>
      <c r="Y678" s="5" t="s">
        <v>36</v>
      </c>
      <c r="Z678" s="5" t="s">
        <v>36</v>
      </c>
      <c r="AA678" s="8" t="s">
        <v>36</v>
      </c>
    </row>
    <row r="679" spans="1:27" x14ac:dyDescent="0.25">
      <c r="A679" s="4" t="s">
        <v>3162</v>
      </c>
      <c r="B679" s="5" t="s">
        <v>3163</v>
      </c>
      <c r="C679" s="5" t="s">
        <v>3164</v>
      </c>
      <c r="D679" s="5" t="s">
        <v>40</v>
      </c>
      <c r="E679" s="5" t="s">
        <v>77</v>
      </c>
      <c r="F679" s="5"/>
      <c r="G679" s="5" cm="1">
        <f t="array" ref="G679">IF(OR(Table1[[#This Row],[Age]]=0,ISBLANK(Table1[[#This Row],[Age]])),ROUND(AVERAGE(_xlfn._xlws.FILTER(F$2:F$1144,F$2:F$1144&lt;&gt;0)),0),Table1[[#This Row],[Age]])</f>
        <v>31</v>
      </c>
      <c r="H67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79" s="6">
        <v>45290</v>
      </c>
      <c r="J679" s="5" t="s">
        <v>31</v>
      </c>
      <c r="K679" s="5" t="s">
        <v>32</v>
      </c>
      <c r="L679" s="7">
        <v>0</v>
      </c>
      <c r="M679" s="5">
        <v>1</v>
      </c>
      <c r="N679" s="5" t="s">
        <v>33</v>
      </c>
      <c r="O679" s="5">
        <f>Table1[[#This Row],[Progress (%)]]/10*10</f>
        <v>0</v>
      </c>
      <c r="P679" s="5">
        <f>Table1[[#This Row],[Progress(Decimal)]]*10+Table1[[#This Row],[Time_Spent (hrs)]]</f>
        <v>1</v>
      </c>
      <c r="Q679" s="5" t="s">
        <v>60</v>
      </c>
      <c r="R679" s="5">
        <v>4</v>
      </c>
      <c r="S67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79" s="6">
        <v>45290</v>
      </c>
      <c r="U679" s="6">
        <v>45297</v>
      </c>
      <c r="V679" s="5" t="s">
        <v>36</v>
      </c>
      <c r="W679" s="5" t="s">
        <v>36</v>
      </c>
      <c r="X679" s="5" t="s">
        <v>36</v>
      </c>
      <c r="Y679" s="5" t="s">
        <v>36</v>
      </c>
      <c r="Z679" s="5" t="s">
        <v>36</v>
      </c>
      <c r="AA679" s="8" t="s">
        <v>36</v>
      </c>
    </row>
    <row r="680" spans="1:27" x14ac:dyDescent="0.25">
      <c r="A680" s="9" t="s">
        <v>1690</v>
      </c>
      <c r="B680" s="5" t="s">
        <v>1691</v>
      </c>
      <c r="C680" s="5" t="s">
        <v>1692</v>
      </c>
      <c r="D680" s="5" t="s">
        <v>40</v>
      </c>
      <c r="E680" s="5" t="s">
        <v>41</v>
      </c>
      <c r="F680" s="5">
        <v>45</v>
      </c>
      <c r="G680" s="5" cm="1">
        <f t="array" ref="G680">IF(OR(Table1[[#This Row],[Age]]=0,ISBLANK(Table1[[#This Row],[Age]])),ROUND(AVERAGE(_xlfn._xlws.FILTER(F$2:F$1144,F$2:F$1144&lt;&gt;0)),0),Table1[[#This Row],[Age]])</f>
        <v>45</v>
      </c>
      <c r="H68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680" s="6">
        <v>45292</v>
      </c>
      <c r="J680" s="5" t="s">
        <v>242</v>
      </c>
      <c r="K680" s="5" t="s">
        <v>32</v>
      </c>
      <c r="L680" s="7">
        <v>0.57999999999999996</v>
      </c>
      <c r="M680" s="5">
        <v>2</v>
      </c>
      <c r="N680" s="5" t="s">
        <v>44</v>
      </c>
      <c r="O680" s="5">
        <f>Table1[[#This Row],[Progress (%)]]/10*10</f>
        <v>0.57999999999999996</v>
      </c>
      <c r="P680" s="5">
        <f>Table1[[#This Row],[Progress(Decimal)]]*10+Table1[[#This Row],[Time_Spent (hrs)]]</f>
        <v>7.8</v>
      </c>
      <c r="Q680" s="5" t="s">
        <v>34</v>
      </c>
      <c r="R680" s="5">
        <v>6</v>
      </c>
      <c r="S68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80" s="6">
        <v>45292</v>
      </c>
      <c r="U680" s="6">
        <v>45299</v>
      </c>
      <c r="V680" s="6">
        <v>45306</v>
      </c>
      <c r="W680" s="6">
        <v>45313</v>
      </c>
      <c r="X680" s="6">
        <v>45320</v>
      </c>
      <c r="Y680" s="5" t="s">
        <v>36</v>
      </c>
      <c r="Z680" s="5" t="s">
        <v>36</v>
      </c>
      <c r="AA680" s="8" t="s">
        <v>36</v>
      </c>
    </row>
    <row r="681" spans="1:27" x14ac:dyDescent="0.25">
      <c r="A681" s="4" t="s">
        <v>646</v>
      </c>
      <c r="B681" s="5" t="s">
        <v>647</v>
      </c>
      <c r="C681" s="5" t="s">
        <v>648</v>
      </c>
      <c r="D681" s="5" t="s">
        <v>40</v>
      </c>
      <c r="E681" s="5" t="s">
        <v>58</v>
      </c>
      <c r="F681" s="5">
        <v>35</v>
      </c>
      <c r="G681" s="5" cm="1">
        <f t="array" ref="G681">IF(OR(Table1[[#This Row],[Age]]=0,ISBLANK(Table1[[#This Row],[Age]])),ROUND(AVERAGE(_xlfn._xlws.FILTER(F$2:F$1144,F$2:F$1144&lt;&gt;0)),0),Table1[[#This Row],[Age]])</f>
        <v>35</v>
      </c>
      <c r="H68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681" s="6">
        <v>45293</v>
      </c>
      <c r="J681" s="5" t="s">
        <v>42</v>
      </c>
      <c r="K681" s="5" t="s">
        <v>43</v>
      </c>
      <c r="L681" s="7">
        <v>0.99</v>
      </c>
      <c r="M681" s="5">
        <v>0.75</v>
      </c>
      <c r="N681" s="5" t="s">
        <v>44</v>
      </c>
      <c r="O681" s="5">
        <f>Table1[[#This Row],[Progress (%)]]/10*10</f>
        <v>0.99</v>
      </c>
      <c r="P681" s="5">
        <f>Table1[[#This Row],[Progress(Decimal)]]*10+Table1[[#This Row],[Time_Spent (hrs)]]</f>
        <v>10.65</v>
      </c>
      <c r="Q681" s="5" t="s">
        <v>34</v>
      </c>
      <c r="R681" s="5">
        <v>5</v>
      </c>
      <c r="S68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81" s="6">
        <v>45293</v>
      </c>
      <c r="U681" s="6">
        <v>45300</v>
      </c>
      <c r="V681" s="5" t="s">
        <v>36</v>
      </c>
      <c r="W681" s="5" t="s">
        <v>36</v>
      </c>
      <c r="X681" s="5" t="s">
        <v>36</v>
      </c>
      <c r="Y681" s="5" t="s">
        <v>36</v>
      </c>
      <c r="Z681" s="5" t="s">
        <v>36</v>
      </c>
      <c r="AA681" s="8" t="s">
        <v>36</v>
      </c>
    </row>
    <row r="682" spans="1:27" x14ac:dyDescent="0.25">
      <c r="A682" s="4" t="s">
        <v>1826</v>
      </c>
      <c r="B682" s="5" t="s">
        <v>1827</v>
      </c>
      <c r="C682" s="5" t="s">
        <v>1828</v>
      </c>
      <c r="D682" s="5" t="s">
        <v>40</v>
      </c>
      <c r="E682" s="5" t="s">
        <v>77</v>
      </c>
      <c r="F682" s="5">
        <v>36</v>
      </c>
      <c r="G682" s="5" cm="1">
        <f t="array" ref="G682">IF(OR(Table1[[#This Row],[Age]]=0,ISBLANK(Table1[[#This Row],[Age]])),ROUND(AVERAGE(_xlfn._xlws.FILTER(F$2:F$1144,F$2:F$1144&lt;&gt;0)),0),Table1[[#This Row],[Age]])</f>
        <v>36</v>
      </c>
      <c r="H68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682" s="6">
        <v>45293</v>
      </c>
      <c r="J682" s="5" t="s">
        <v>42</v>
      </c>
      <c r="K682" s="5" t="s">
        <v>43</v>
      </c>
      <c r="L682" s="7">
        <v>0.84</v>
      </c>
      <c r="M682" s="5">
        <v>1.5</v>
      </c>
      <c r="N682" s="5" t="s">
        <v>33</v>
      </c>
      <c r="O682" s="5">
        <f>Table1[[#This Row],[Progress (%)]]/10*10</f>
        <v>0.83999999999999986</v>
      </c>
      <c r="P682" s="5">
        <f>Table1[[#This Row],[Progress(Decimal)]]*10+Table1[[#This Row],[Time_Spent (hrs)]]</f>
        <v>9.8999999999999986</v>
      </c>
      <c r="Q682" s="5" t="s">
        <v>34</v>
      </c>
      <c r="R682" s="5">
        <v>0</v>
      </c>
      <c r="S68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82" s="6">
        <v>45293</v>
      </c>
      <c r="U682" s="6">
        <v>45300</v>
      </c>
      <c r="V682" s="6">
        <v>45307</v>
      </c>
      <c r="W682" s="6">
        <v>45314</v>
      </c>
      <c r="X682" s="6">
        <v>45321</v>
      </c>
      <c r="Y682" s="6">
        <v>45328</v>
      </c>
      <c r="Z682" s="6">
        <v>45335</v>
      </c>
      <c r="AA682" s="8" t="s">
        <v>1829</v>
      </c>
    </row>
    <row r="683" spans="1:27" x14ac:dyDescent="0.25">
      <c r="A683" s="4" t="s">
        <v>601</v>
      </c>
      <c r="B683" s="5" t="s">
        <v>602</v>
      </c>
      <c r="C683" s="5" t="s">
        <v>603</v>
      </c>
      <c r="D683" s="5" t="s">
        <v>40</v>
      </c>
      <c r="E683" s="5" t="s">
        <v>41</v>
      </c>
      <c r="F683" s="5">
        <v>0</v>
      </c>
      <c r="G683" s="5" cm="1">
        <f t="array" ref="G683">IF(OR(Table1[[#This Row],[Age]]=0,ISBLANK(Table1[[#This Row],[Age]])),ROUND(AVERAGE(_xlfn._xlws.FILTER(F$2:F$1144,F$2:F$1144&lt;&gt;0)),0),Table1[[#This Row],[Age]])</f>
        <v>31</v>
      </c>
      <c r="H68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83" s="6">
        <v>45296</v>
      </c>
      <c r="J683" s="5" t="s">
        <v>89</v>
      </c>
      <c r="K683" s="5" t="s">
        <v>43</v>
      </c>
      <c r="L683" s="7">
        <v>0.88</v>
      </c>
      <c r="M683" s="5">
        <v>2</v>
      </c>
      <c r="N683" s="5" t="s">
        <v>33</v>
      </c>
      <c r="O683" s="5">
        <f>Table1[[#This Row],[Progress (%)]]/10*10</f>
        <v>0.87999999999999989</v>
      </c>
      <c r="P683" s="5">
        <f>Table1[[#This Row],[Progress(Decimal)]]*10+Table1[[#This Row],[Time_Spent (hrs)]]</f>
        <v>10.799999999999999</v>
      </c>
      <c r="Q683" s="5" t="s">
        <v>34</v>
      </c>
      <c r="R683" s="5">
        <v>2</v>
      </c>
      <c r="S68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83" s="6">
        <v>45296</v>
      </c>
      <c r="U683" s="6">
        <v>45303</v>
      </c>
      <c r="V683" s="6">
        <v>45310</v>
      </c>
      <c r="W683" s="6">
        <v>45317</v>
      </c>
      <c r="X683" s="6">
        <v>45324</v>
      </c>
      <c r="Y683" s="5" t="s">
        <v>36</v>
      </c>
      <c r="Z683" s="5" t="s">
        <v>36</v>
      </c>
      <c r="AA683" s="8" t="s">
        <v>36</v>
      </c>
    </row>
    <row r="684" spans="1:27" x14ac:dyDescent="0.25">
      <c r="A684" s="4" t="s">
        <v>722</v>
      </c>
      <c r="B684" s="5" t="s">
        <v>723</v>
      </c>
      <c r="C684" s="5" t="s">
        <v>724</v>
      </c>
      <c r="D684" s="5" t="s">
        <v>40</v>
      </c>
      <c r="E684" s="5" t="s">
        <v>77</v>
      </c>
      <c r="F684" s="5">
        <v>0</v>
      </c>
      <c r="G684" s="5" cm="1">
        <f t="array" ref="G684">IF(OR(Table1[[#This Row],[Age]]=0,ISBLANK(Table1[[#This Row],[Age]])),ROUND(AVERAGE(_xlfn._xlws.FILTER(F$2:F$1144,F$2:F$1144&lt;&gt;0)),0),Table1[[#This Row],[Age]])</f>
        <v>31</v>
      </c>
      <c r="H68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84" s="6">
        <v>45297</v>
      </c>
      <c r="J684" s="5" t="s">
        <v>31</v>
      </c>
      <c r="K684" s="5" t="s">
        <v>32</v>
      </c>
      <c r="L684" s="7">
        <v>0.01</v>
      </c>
      <c r="M684" s="5">
        <v>1</v>
      </c>
      <c r="N684" s="5" t="s">
        <v>33</v>
      </c>
      <c r="O684" s="5">
        <f>Table1[[#This Row],[Progress (%)]]/10*10</f>
        <v>0.01</v>
      </c>
      <c r="P684" s="5">
        <f>Table1[[#This Row],[Progress(Decimal)]]*10+Table1[[#This Row],[Time_Spent (hrs)]]</f>
        <v>1.1000000000000001</v>
      </c>
      <c r="Q684" s="5" t="s">
        <v>60</v>
      </c>
      <c r="R684" s="5">
        <v>3</v>
      </c>
      <c r="S68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84" s="6">
        <v>45297</v>
      </c>
      <c r="U684" s="6">
        <v>45304</v>
      </c>
      <c r="V684" s="6">
        <v>45311</v>
      </c>
      <c r="W684" s="6">
        <v>45318</v>
      </c>
      <c r="X684" s="6">
        <v>45325</v>
      </c>
      <c r="Y684" s="6">
        <v>45332</v>
      </c>
      <c r="Z684" s="5" t="s">
        <v>36</v>
      </c>
      <c r="AA684" s="8" t="s">
        <v>36</v>
      </c>
    </row>
    <row r="685" spans="1:27" x14ac:dyDescent="0.25">
      <c r="A685" s="9" t="s">
        <v>290</v>
      </c>
      <c r="B685" s="5" t="s">
        <v>291</v>
      </c>
      <c r="C685" s="5" t="s">
        <v>292</v>
      </c>
      <c r="D685" s="5" t="s">
        <v>29</v>
      </c>
      <c r="E685" s="5" t="s">
        <v>53</v>
      </c>
      <c r="F685" s="5"/>
      <c r="G685" s="5" cm="1">
        <f t="array" ref="G685">IF(OR(Table1[[#This Row],[Age]]=0,ISBLANK(Table1[[#This Row],[Age]])),ROUND(AVERAGE(_xlfn._xlws.FILTER(F$2:F$1144,F$2:F$1144&lt;&gt;0)),0),Table1[[#This Row],[Age]])</f>
        <v>31</v>
      </c>
      <c r="H68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85" s="6">
        <v>45298</v>
      </c>
      <c r="J685" s="5" t="s">
        <v>190</v>
      </c>
      <c r="K685" s="5" t="s">
        <v>125</v>
      </c>
      <c r="L685" s="7">
        <v>0.34</v>
      </c>
      <c r="M685" s="5">
        <v>0.75</v>
      </c>
      <c r="N685" s="5" t="s">
        <v>33</v>
      </c>
      <c r="O685" s="5">
        <f>Table1[[#This Row],[Progress (%)]]/10*10</f>
        <v>0.34</v>
      </c>
      <c r="P685" s="5">
        <f>Table1[[#This Row],[Progress(Decimal)]]*10+Table1[[#This Row],[Time_Spent (hrs)]]</f>
        <v>4.1500000000000004</v>
      </c>
      <c r="Q685" s="5" t="s">
        <v>60</v>
      </c>
      <c r="R685" s="5">
        <v>6</v>
      </c>
      <c r="S68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85" s="6">
        <v>45298</v>
      </c>
      <c r="U685" s="6">
        <v>45305</v>
      </c>
      <c r="V685" s="6">
        <v>45312</v>
      </c>
      <c r="W685" s="6">
        <v>45319</v>
      </c>
      <c r="X685" s="6">
        <v>45326</v>
      </c>
      <c r="Y685" s="6">
        <v>45333</v>
      </c>
      <c r="Z685" s="5" t="s">
        <v>36</v>
      </c>
      <c r="AA685" s="8" t="s">
        <v>36</v>
      </c>
    </row>
    <row r="686" spans="1:27" x14ac:dyDescent="0.25">
      <c r="A686" s="4" t="s">
        <v>1222</v>
      </c>
      <c r="B686" s="5" t="s">
        <v>1223</v>
      </c>
      <c r="C686" s="5" t="s">
        <v>1224</v>
      </c>
      <c r="D686" s="5" t="s">
        <v>40</v>
      </c>
      <c r="E686" s="5" t="s">
        <v>53</v>
      </c>
      <c r="F686" s="5">
        <v>0</v>
      </c>
      <c r="G686" s="5" cm="1">
        <f t="array" ref="G686">IF(OR(Table1[[#This Row],[Age]]=0,ISBLANK(Table1[[#This Row],[Age]])),ROUND(AVERAGE(_xlfn._xlws.FILTER(F$2:F$1144,F$2:F$1144&lt;&gt;0)),0),Table1[[#This Row],[Age]])</f>
        <v>31</v>
      </c>
      <c r="H68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86" s="6">
        <v>45298</v>
      </c>
      <c r="J686" s="5" t="s">
        <v>31</v>
      </c>
      <c r="K686" s="5" t="s">
        <v>32</v>
      </c>
      <c r="L686" s="7">
        <v>0.97</v>
      </c>
      <c r="M686" s="5">
        <v>1.5</v>
      </c>
      <c r="N686" s="5" t="s">
        <v>33</v>
      </c>
      <c r="O686" s="5">
        <f>Table1[[#This Row],[Progress (%)]]/10*10</f>
        <v>0.97</v>
      </c>
      <c r="P686" s="5">
        <f>Table1[[#This Row],[Progress(Decimal)]]*10+Table1[[#This Row],[Time_Spent (hrs)]]</f>
        <v>11.2</v>
      </c>
      <c r="Q686" s="5" t="s">
        <v>34</v>
      </c>
      <c r="R686" s="5">
        <v>3</v>
      </c>
      <c r="S68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86" s="6">
        <v>45298</v>
      </c>
      <c r="U686" s="6">
        <v>45305</v>
      </c>
      <c r="V686" s="6">
        <v>45312</v>
      </c>
      <c r="W686" s="6">
        <v>45319</v>
      </c>
      <c r="X686" s="6">
        <v>45326</v>
      </c>
      <c r="Y686" s="6">
        <v>45333</v>
      </c>
      <c r="Z686" s="5" t="s">
        <v>36</v>
      </c>
      <c r="AA686" s="8" t="s">
        <v>36</v>
      </c>
    </row>
    <row r="687" spans="1:27" x14ac:dyDescent="0.25">
      <c r="A687" s="4" t="s">
        <v>526</v>
      </c>
      <c r="B687" s="5" t="s">
        <v>527</v>
      </c>
      <c r="C687" s="5" t="s">
        <v>528</v>
      </c>
      <c r="D687" s="5" t="s">
        <v>40</v>
      </c>
      <c r="E687" s="5" t="s">
        <v>88</v>
      </c>
      <c r="F687" s="5">
        <v>44</v>
      </c>
      <c r="G687" s="5" cm="1">
        <f t="array" ref="G687">IF(OR(Table1[[#This Row],[Age]]=0,ISBLANK(Table1[[#This Row],[Age]])),ROUND(AVERAGE(_xlfn._xlws.FILTER(F$2:F$1144,F$2:F$1144&lt;&gt;0)),0),Table1[[#This Row],[Age]])</f>
        <v>44</v>
      </c>
      <c r="H68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687" s="6">
        <v>45300</v>
      </c>
      <c r="J687" s="5" t="s">
        <v>133</v>
      </c>
      <c r="K687" s="5" t="s">
        <v>65</v>
      </c>
      <c r="L687" s="7">
        <v>0.15</v>
      </c>
      <c r="M687" s="5">
        <v>1</v>
      </c>
      <c r="N687" s="5" t="s">
        <v>44</v>
      </c>
      <c r="O687" s="5">
        <f>Table1[[#This Row],[Progress (%)]]/10*10</f>
        <v>0.15</v>
      </c>
      <c r="P687" s="5">
        <f>Table1[[#This Row],[Progress(Decimal)]]*10+Table1[[#This Row],[Time_Spent (hrs)]]</f>
        <v>2.5</v>
      </c>
      <c r="Q687" s="5" t="s">
        <v>60</v>
      </c>
      <c r="R687" s="5">
        <v>2</v>
      </c>
      <c r="S68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87" s="6">
        <v>45300</v>
      </c>
      <c r="U687" s="6">
        <v>45307</v>
      </c>
      <c r="V687" s="6">
        <v>45314</v>
      </c>
      <c r="W687" s="5" t="s">
        <v>36</v>
      </c>
      <c r="X687" s="5" t="s">
        <v>36</v>
      </c>
      <c r="Y687" s="5" t="s">
        <v>36</v>
      </c>
      <c r="Z687" s="5" t="s">
        <v>36</v>
      </c>
      <c r="AA687" s="8" t="s">
        <v>36</v>
      </c>
    </row>
    <row r="688" spans="1:27" x14ac:dyDescent="0.25">
      <c r="A688" s="4" t="s">
        <v>2738</v>
      </c>
      <c r="B688" s="5" t="s">
        <v>2739</v>
      </c>
      <c r="C688" s="5" t="s">
        <v>2740</v>
      </c>
      <c r="D688" s="5" t="s">
        <v>29</v>
      </c>
      <c r="E688" s="5" t="s">
        <v>58</v>
      </c>
      <c r="F688" s="5">
        <v>0</v>
      </c>
      <c r="G688" s="5" cm="1">
        <f t="array" ref="G688">IF(OR(Table1[[#This Row],[Age]]=0,ISBLANK(Table1[[#This Row],[Age]])),ROUND(AVERAGE(_xlfn._xlws.FILTER(F$2:F$1144,F$2:F$1144&lt;&gt;0)),0),Table1[[#This Row],[Age]])</f>
        <v>31</v>
      </c>
      <c r="H68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88" s="6">
        <v>45300</v>
      </c>
      <c r="J688" s="5" t="s">
        <v>133</v>
      </c>
      <c r="K688" s="5" t="s">
        <v>65</v>
      </c>
      <c r="L688" s="7">
        <v>0.99</v>
      </c>
      <c r="M688" s="5">
        <v>1.5</v>
      </c>
      <c r="N688" s="5" t="s">
        <v>33</v>
      </c>
      <c r="O688" s="5">
        <f>Table1[[#This Row],[Progress (%)]]/10*10</f>
        <v>0.99</v>
      </c>
      <c r="P688" s="5">
        <f>Table1[[#This Row],[Progress(Decimal)]]*10+Table1[[#This Row],[Time_Spent (hrs)]]</f>
        <v>11.4</v>
      </c>
      <c r="Q688" s="5" t="s">
        <v>34</v>
      </c>
      <c r="R688" s="5">
        <v>3</v>
      </c>
      <c r="S68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88" s="6">
        <v>45300</v>
      </c>
      <c r="U688" s="6">
        <v>45307</v>
      </c>
      <c r="V688" s="6">
        <v>45314</v>
      </c>
      <c r="W688" s="6">
        <v>45321</v>
      </c>
      <c r="X688" s="5" t="s">
        <v>36</v>
      </c>
      <c r="Y688" s="5" t="s">
        <v>36</v>
      </c>
      <c r="Z688" s="5" t="s">
        <v>36</v>
      </c>
      <c r="AA688" s="8" t="s">
        <v>36</v>
      </c>
    </row>
    <row r="689" spans="1:27" x14ac:dyDescent="0.25">
      <c r="A689" s="4" t="s">
        <v>1668</v>
      </c>
      <c r="B689" s="5" t="s">
        <v>1669</v>
      </c>
      <c r="C689" s="5" t="s">
        <v>1670</v>
      </c>
      <c r="D689" s="5" t="s">
        <v>40</v>
      </c>
      <c r="E689" s="5" t="s">
        <v>88</v>
      </c>
      <c r="F689" s="5">
        <v>45</v>
      </c>
      <c r="G689" s="5" cm="1">
        <f t="array" ref="G689">IF(OR(Table1[[#This Row],[Age]]=0,ISBLANK(Table1[[#This Row],[Age]])),ROUND(AVERAGE(_xlfn._xlws.FILTER(F$2:F$1144,F$2:F$1144&lt;&gt;0)),0),Table1[[#This Row],[Age]])</f>
        <v>45</v>
      </c>
      <c r="H68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689" s="6">
        <v>45301</v>
      </c>
      <c r="J689" s="5" t="s">
        <v>242</v>
      </c>
      <c r="K689" s="5" t="s">
        <v>32</v>
      </c>
      <c r="L689" s="7">
        <v>0.56999999999999995</v>
      </c>
      <c r="M689" s="5">
        <v>1</v>
      </c>
      <c r="N689" s="5" t="s">
        <v>44</v>
      </c>
      <c r="O689" s="5">
        <f>Table1[[#This Row],[Progress (%)]]/10*10</f>
        <v>0.56999999999999995</v>
      </c>
      <c r="P689" s="5">
        <f>Table1[[#This Row],[Progress(Decimal)]]*10+Table1[[#This Row],[Time_Spent (hrs)]]</f>
        <v>6.6999999999999993</v>
      </c>
      <c r="Q689" s="5" t="s">
        <v>34</v>
      </c>
      <c r="R689" s="5">
        <v>3</v>
      </c>
      <c r="S68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89" s="6">
        <v>45301</v>
      </c>
      <c r="U689" s="5" t="s">
        <v>36</v>
      </c>
      <c r="V689" s="5" t="s">
        <v>36</v>
      </c>
      <c r="W689" s="5" t="s">
        <v>36</v>
      </c>
      <c r="X689" s="5" t="s">
        <v>36</v>
      </c>
      <c r="Y689" s="5" t="s">
        <v>36</v>
      </c>
      <c r="Z689" s="5" t="s">
        <v>36</v>
      </c>
      <c r="AA689" s="8" t="s">
        <v>36</v>
      </c>
    </row>
    <row r="690" spans="1:27" x14ac:dyDescent="0.25">
      <c r="A690" s="4" t="s">
        <v>2417</v>
      </c>
      <c r="B690" s="5" t="s">
        <v>2418</v>
      </c>
      <c r="C690" s="5" t="s">
        <v>2419</v>
      </c>
      <c r="D690" s="5" t="s">
        <v>40</v>
      </c>
      <c r="E690" s="5" t="s">
        <v>58</v>
      </c>
      <c r="F690" s="5">
        <v>31</v>
      </c>
      <c r="G690" s="5" cm="1">
        <f t="array" ref="G690">IF(OR(Table1[[#This Row],[Age]]=0,ISBLANK(Table1[[#This Row],[Age]])),ROUND(AVERAGE(_xlfn._xlws.FILTER(F$2:F$1144,F$2:F$1144&lt;&gt;0)),0),Table1[[#This Row],[Age]])</f>
        <v>31</v>
      </c>
      <c r="H69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690" s="6">
        <v>45301</v>
      </c>
      <c r="J690" s="5" t="s">
        <v>78</v>
      </c>
      <c r="K690" s="5" t="s">
        <v>49</v>
      </c>
      <c r="L690" s="7">
        <v>0.76</v>
      </c>
      <c r="M690" s="5">
        <v>0.75</v>
      </c>
      <c r="N690" s="5" t="s">
        <v>33</v>
      </c>
      <c r="O690" s="5">
        <f>Table1[[#This Row],[Progress (%)]]/10*10</f>
        <v>0.76</v>
      </c>
      <c r="P690" s="5">
        <f>Table1[[#This Row],[Progress(Decimal)]]*10+Table1[[#This Row],[Time_Spent (hrs)]]</f>
        <v>8.35</v>
      </c>
      <c r="Q690" s="5" t="s">
        <v>34</v>
      </c>
      <c r="R690" s="5">
        <v>4</v>
      </c>
      <c r="S69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90" s="6">
        <v>45301</v>
      </c>
      <c r="U690" s="6">
        <v>45308</v>
      </c>
      <c r="V690" s="6">
        <v>45315</v>
      </c>
      <c r="W690" s="6">
        <v>45322</v>
      </c>
      <c r="X690" s="6">
        <v>45329</v>
      </c>
      <c r="Y690" s="6">
        <v>45336</v>
      </c>
      <c r="Z690" s="5" t="s">
        <v>36</v>
      </c>
      <c r="AA690" s="8" t="s">
        <v>36</v>
      </c>
    </row>
    <row r="691" spans="1:27" x14ac:dyDescent="0.25">
      <c r="A691" s="4" t="s">
        <v>2822</v>
      </c>
      <c r="B691" s="5" t="s">
        <v>2823</v>
      </c>
      <c r="C691" s="5" t="s">
        <v>2824</v>
      </c>
      <c r="D691" s="5" t="s">
        <v>29</v>
      </c>
      <c r="E691" s="5" t="s">
        <v>53</v>
      </c>
      <c r="F691" s="5"/>
      <c r="G691" s="5" cm="1">
        <f t="array" ref="G691">IF(OR(Table1[[#This Row],[Age]]=0,ISBLANK(Table1[[#This Row],[Age]])),ROUND(AVERAGE(_xlfn._xlws.FILTER(F$2:F$1144,F$2:F$1144&lt;&gt;0)),0),Table1[[#This Row],[Age]])</f>
        <v>31</v>
      </c>
      <c r="H69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91" s="6">
        <v>45301</v>
      </c>
      <c r="J691" s="5" t="s">
        <v>105</v>
      </c>
      <c r="K691" s="5" t="s">
        <v>65</v>
      </c>
      <c r="L691" s="7">
        <v>0.43</v>
      </c>
      <c r="M691" s="5">
        <v>1.5</v>
      </c>
      <c r="N691" s="5" t="s">
        <v>33</v>
      </c>
      <c r="O691" s="5">
        <f>Table1[[#This Row],[Progress (%)]]/10*10</f>
        <v>0.42999999999999994</v>
      </c>
      <c r="P691" s="5">
        <f>Table1[[#This Row],[Progress(Decimal)]]*10+Table1[[#This Row],[Time_Spent (hrs)]]</f>
        <v>5.7999999999999989</v>
      </c>
      <c r="Q691" s="5" t="s">
        <v>34</v>
      </c>
      <c r="R691" s="5">
        <v>3</v>
      </c>
      <c r="S69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91" s="6">
        <v>45301</v>
      </c>
      <c r="U691" s="6">
        <v>45308</v>
      </c>
      <c r="V691" s="6">
        <v>45315</v>
      </c>
      <c r="W691" s="6">
        <v>45322</v>
      </c>
      <c r="X691" s="6">
        <v>45329</v>
      </c>
      <c r="Y691" s="6">
        <v>45336</v>
      </c>
      <c r="Z691" s="6">
        <v>45343</v>
      </c>
      <c r="AA691" s="8" t="s">
        <v>2825</v>
      </c>
    </row>
    <row r="692" spans="1:27" x14ac:dyDescent="0.25">
      <c r="A692" s="4" t="s">
        <v>321</v>
      </c>
      <c r="B692" s="5" t="s">
        <v>322</v>
      </c>
      <c r="C692" s="5" t="s">
        <v>323</v>
      </c>
      <c r="D692" s="5" t="s">
        <v>29</v>
      </c>
      <c r="E692" s="5" t="s">
        <v>30</v>
      </c>
      <c r="F692" s="5">
        <v>32</v>
      </c>
      <c r="G692" s="5" cm="1">
        <f t="array" ref="G692">IF(OR(Table1[[#This Row],[Age]]=0,ISBLANK(Table1[[#This Row],[Age]])),ROUND(AVERAGE(_xlfn._xlws.FILTER(F$2:F$1144,F$2:F$1144&lt;&gt;0)),0),Table1[[#This Row],[Age]])</f>
        <v>32</v>
      </c>
      <c r="H69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692" s="6">
        <v>45302</v>
      </c>
      <c r="J692" s="5" t="s">
        <v>73</v>
      </c>
      <c r="K692" s="5" t="s">
        <v>43</v>
      </c>
      <c r="L692" s="7">
        <v>0.83</v>
      </c>
      <c r="M692" s="5">
        <v>1</v>
      </c>
      <c r="N692" s="5" t="s">
        <v>33</v>
      </c>
      <c r="O692" s="5">
        <f>Table1[[#This Row],[Progress (%)]]/10*10</f>
        <v>0.82999999999999985</v>
      </c>
      <c r="P692" s="5">
        <f>Table1[[#This Row],[Progress(Decimal)]]*10+Table1[[#This Row],[Time_Spent (hrs)]]</f>
        <v>9.2999999999999989</v>
      </c>
      <c r="Q692" s="5" t="s">
        <v>34</v>
      </c>
      <c r="R692" s="5">
        <v>0</v>
      </c>
      <c r="S69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92" s="6">
        <v>45302</v>
      </c>
      <c r="U692" s="6">
        <v>45309</v>
      </c>
      <c r="V692" s="5" t="s">
        <v>36</v>
      </c>
      <c r="W692" s="5" t="s">
        <v>36</v>
      </c>
      <c r="X692" s="5" t="s">
        <v>36</v>
      </c>
      <c r="Y692" s="5" t="s">
        <v>36</v>
      </c>
      <c r="Z692" s="5" t="s">
        <v>36</v>
      </c>
      <c r="AA692" s="8" t="s">
        <v>36</v>
      </c>
    </row>
    <row r="693" spans="1:27" x14ac:dyDescent="0.25">
      <c r="A693" s="4" t="s">
        <v>989</v>
      </c>
      <c r="B693" s="5" t="s">
        <v>990</v>
      </c>
      <c r="C693" s="5" t="s">
        <v>991</v>
      </c>
      <c r="D693" s="5" t="s">
        <v>29</v>
      </c>
      <c r="E693" s="5" t="s">
        <v>58</v>
      </c>
      <c r="F693" s="5"/>
      <c r="G693" s="5" cm="1">
        <f t="array" ref="G693">IF(OR(Table1[[#This Row],[Age]]=0,ISBLANK(Table1[[#This Row],[Age]])),ROUND(AVERAGE(_xlfn._xlws.FILTER(F$2:F$1144,F$2:F$1144&lt;&gt;0)),0),Table1[[#This Row],[Age]])</f>
        <v>31</v>
      </c>
      <c r="H69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93" s="6">
        <v>45305</v>
      </c>
      <c r="J693" s="5" t="s">
        <v>242</v>
      </c>
      <c r="K693" s="5" t="s">
        <v>32</v>
      </c>
      <c r="L693" s="7">
        <v>0.82</v>
      </c>
      <c r="M693" s="5">
        <v>1.5</v>
      </c>
      <c r="N693" s="5" t="s">
        <v>44</v>
      </c>
      <c r="O693" s="5">
        <f>Table1[[#This Row],[Progress (%)]]/10*10</f>
        <v>0.81999999999999984</v>
      </c>
      <c r="P693" s="5">
        <f>Table1[[#This Row],[Progress(Decimal)]]*10+Table1[[#This Row],[Time_Spent (hrs)]]</f>
        <v>9.6999999999999993</v>
      </c>
      <c r="Q693" s="5" t="s">
        <v>34</v>
      </c>
      <c r="R693" s="5">
        <v>4</v>
      </c>
      <c r="S69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693" s="6">
        <v>45305</v>
      </c>
      <c r="U693" s="6">
        <v>45312</v>
      </c>
      <c r="V693" s="6">
        <v>45319</v>
      </c>
      <c r="W693" s="6">
        <v>45326</v>
      </c>
      <c r="X693" s="5" t="s">
        <v>36</v>
      </c>
      <c r="Y693" s="5" t="s">
        <v>36</v>
      </c>
      <c r="Z693" s="5" t="s">
        <v>36</v>
      </c>
      <c r="AA693" s="8" t="s">
        <v>36</v>
      </c>
    </row>
    <row r="694" spans="1:27" x14ac:dyDescent="0.25">
      <c r="A694" s="4" t="s">
        <v>1854</v>
      </c>
      <c r="B694" s="5" t="s">
        <v>1855</v>
      </c>
      <c r="C694" s="5" t="s">
        <v>1856</v>
      </c>
      <c r="D694" s="5" t="s">
        <v>40</v>
      </c>
      <c r="E694" s="5" t="s">
        <v>88</v>
      </c>
      <c r="F694" s="5">
        <v>0</v>
      </c>
      <c r="G694" s="5" cm="1">
        <f t="array" ref="G694">IF(OR(Table1[[#This Row],[Age]]=0,ISBLANK(Table1[[#This Row],[Age]])),ROUND(AVERAGE(_xlfn._xlws.FILTER(F$2:F$1144,F$2:F$1144&lt;&gt;0)),0),Table1[[#This Row],[Age]])</f>
        <v>31</v>
      </c>
      <c r="H69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94" s="6">
        <v>45305</v>
      </c>
      <c r="J694" s="5" t="s">
        <v>64</v>
      </c>
      <c r="K694" s="5" t="s">
        <v>65</v>
      </c>
      <c r="L694" s="7">
        <v>0.01</v>
      </c>
      <c r="M694" s="5">
        <v>2</v>
      </c>
      <c r="N694" s="5" t="s">
        <v>33</v>
      </c>
      <c r="O694" s="5">
        <f>Table1[[#This Row],[Progress (%)]]/10*10</f>
        <v>0.01</v>
      </c>
      <c r="P694" s="5">
        <f>Table1[[#This Row],[Progress(Decimal)]]*10+Table1[[#This Row],[Time_Spent (hrs)]]</f>
        <v>2.1</v>
      </c>
      <c r="Q694" s="5" t="s">
        <v>60</v>
      </c>
      <c r="R694" s="5">
        <v>5</v>
      </c>
      <c r="S69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94" s="6">
        <v>45305</v>
      </c>
      <c r="U694" s="6">
        <v>45312</v>
      </c>
      <c r="V694" s="6">
        <v>45319</v>
      </c>
      <c r="W694" s="6">
        <v>45326</v>
      </c>
      <c r="X694" s="6">
        <v>45333</v>
      </c>
      <c r="Y694" s="6">
        <v>45340</v>
      </c>
      <c r="Z694" s="5" t="s">
        <v>36</v>
      </c>
      <c r="AA694" s="8" t="s">
        <v>36</v>
      </c>
    </row>
    <row r="695" spans="1:27" x14ac:dyDescent="0.25">
      <c r="A695" s="4" t="s">
        <v>793</v>
      </c>
      <c r="B695" s="5" t="s">
        <v>794</v>
      </c>
      <c r="C695" s="5" t="s">
        <v>795</v>
      </c>
      <c r="D695" s="5" t="s">
        <v>29</v>
      </c>
      <c r="E695" s="5" t="s">
        <v>58</v>
      </c>
      <c r="F695" s="5"/>
      <c r="G695" s="5" cm="1">
        <f t="array" ref="G695">IF(OR(Table1[[#This Row],[Age]]=0,ISBLANK(Table1[[#This Row],[Age]])),ROUND(AVERAGE(_xlfn._xlws.FILTER(F$2:F$1144,F$2:F$1144&lt;&gt;0)),0),Table1[[#This Row],[Age]])</f>
        <v>31</v>
      </c>
      <c r="H69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95" s="6">
        <v>45309</v>
      </c>
      <c r="J695" s="5" t="s">
        <v>143</v>
      </c>
      <c r="K695" s="5" t="s">
        <v>125</v>
      </c>
      <c r="L695" s="7">
        <v>0.3</v>
      </c>
      <c r="M695" s="5">
        <v>1</v>
      </c>
      <c r="N695" s="5" t="s">
        <v>44</v>
      </c>
      <c r="O695" s="5">
        <f>Table1[[#This Row],[Progress (%)]]/10*10</f>
        <v>0.3</v>
      </c>
      <c r="P695" s="5">
        <f>Table1[[#This Row],[Progress(Decimal)]]*10+Table1[[#This Row],[Time_Spent (hrs)]]</f>
        <v>4</v>
      </c>
      <c r="Q695" s="5" t="s">
        <v>60</v>
      </c>
      <c r="R695" s="5">
        <v>1</v>
      </c>
      <c r="S69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95" s="6">
        <v>45309</v>
      </c>
      <c r="U695" s="6">
        <v>45316</v>
      </c>
      <c r="V695" s="6">
        <v>45323</v>
      </c>
      <c r="W695" s="6">
        <v>45330</v>
      </c>
      <c r="X695" s="6">
        <v>45337</v>
      </c>
      <c r="Y695" s="5" t="s">
        <v>36</v>
      </c>
      <c r="Z695" s="5" t="s">
        <v>36</v>
      </c>
      <c r="AA695" s="8" t="s">
        <v>36</v>
      </c>
    </row>
    <row r="696" spans="1:27" x14ac:dyDescent="0.25">
      <c r="A696" s="4" t="s">
        <v>1790</v>
      </c>
      <c r="B696" s="5" t="s">
        <v>1791</v>
      </c>
      <c r="C696" s="5" t="s">
        <v>1792</v>
      </c>
      <c r="D696" s="5" t="s">
        <v>40</v>
      </c>
      <c r="E696" s="5" t="s">
        <v>77</v>
      </c>
      <c r="F696" s="5"/>
      <c r="G696" s="5" cm="1">
        <f t="array" ref="G696">IF(OR(Table1[[#This Row],[Age]]=0,ISBLANK(Table1[[#This Row],[Age]])),ROUND(AVERAGE(_xlfn._xlws.FILTER(F$2:F$1144,F$2:F$1144&lt;&gt;0)),0),Table1[[#This Row],[Age]])</f>
        <v>31</v>
      </c>
      <c r="H69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96" s="6">
        <v>45313</v>
      </c>
      <c r="J696" s="5" t="s">
        <v>59</v>
      </c>
      <c r="K696" s="5" t="s">
        <v>49</v>
      </c>
      <c r="L696" s="7">
        <v>0.12</v>
      </c>
      <c r="M696" s="5">
        <v>1.5</v>
      </c>
      <c r="N696" s="5" t="s">
        <v>33</v>
      </c>
      <c r="O696" s="5">
        <f>Table1[[#This Row],[Progress (%)]]/10*10</f>
        <v>0.12</v>
      </c>
      <c r="P696" s="5">
        <f>Table1[[#This Row],[Progress(Decimal)]]*10+Table1[[#This Row],[Time_Spent (hrs)]]</f>
        <v>2.7</v>
      </c>
      <c r="Q696" s="5" t="s">
        <v>60</v>
      </c>
      <c r="R696" s="5">
        <v>5</v>
      </c>
      <c r="S69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96" s="6">
        <v>45313</v>
      </c>
      <c r="U696" s="6">
        <v>45320</v>
      </c>
      <c r="V696" s="6">
        <v>45327</v>
      </c>
      <c r="W696" s="6">
        <v>45334</v>
      </c>
      <c r="X696" s="6">
        <v>45341</v>
      </c>
      <c r="Y696" s="5" t="s">
        <v>36</v>
      </c>
      <c r="Z696" s="5" t="s">
        <v>36</v>
      </c>
      <c r="AA696" s="8" t="s">
        <v>36</v>
      </c>
    </row>
    <row r="697" spans="1:27" x14ac:dyDescent="0.25">
      <c r="A697" s="4" t="s">
        <v>1296</v>
      </c>
      <c r="B697" s="5" t="s">
        <v>1297</v>
      </c>
      <c r="C697" s="5" t="s">
        <v>1298</v>
      </c>
      <c r="D697" s="5" t="s">
        <v>40</v>
      </c>
      <c r="E697" s="5" t="s">
        <v>88</v>
      </c>
      <c r="F697" s="5">
        <v>28</v>
      </c>
      <c r="G697" s="5" cm="1">
        <f t="array" ref="G697">IF(OR(Table1[[#This Row],[Age]]=0,ISBLANK(Table1[[#This Row],[Age]])),ROUND(AVERAGE(_xlfn._xlws.FILTER(F$2:F$1144,F$2:F$1144&lt;&gt;0)),0),Table1[[#This Row],[Age]])</f>
        <v>28</v>
      </c>
      <c r="H69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697" s="6">
        <v>45314</v>
      </c>
      <c r="J697" s="5" t="s">
        <v>59</v>
      </c>
      <c r="K697" s="5" t="s">
        <v>49</v>
      </c>
      <c r="L697" s="7">
        <v>0.84</v>
      </c>
      <c r="M697" s="5">
        <v>1.5</v>
      </c>
      <c r="N697" s="5" t="s">
        <v>44</v>
      </c>
      <c r="O697" s="5">
        <f>Table1[[#This Row],[Progress (%)]]/10*10</f>
        <v>0.83999999999999986</v>
      </c>
      <c r="P697" s="5">
        <f>Table1[[#This Row],[Progress(Decimal)]]*10+Table1[[#This Row],[Time_Spent (hrs)]]</f>
        <v>9.8999999999999986</v>
      </c>
      <c r="Q697" s="5" t="s">
        <v>34</v>
      </c>
      <c r="R697" s="5">
        <v>0</v>
      </c>
      <c r="S69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697" s="6">
        <v>45314</v>
      </c>
      <c r="U697" s="5" t="s">
        <v>36</v>
      </c>
      <c r="V697" s="5" t="s">
        <v>36</v>
      </c>
      <c r="W697" s="5" t="s">
        <v>36</v>
      </c>
      <c r="X697" s="5" t="s">
        <v>36</v>
      </c>
      <c r="Y697" s="5" t="s">
        <v>36</v>
      </c>
      <c r="Z697" s="5" t="s">
        <v>36</v>
      </c>
      <c r="AA697" s="8" t="s">
        <v>36</v>
      </c>
    </row>
    <row r="698" spans="1:27" x14ac:dyDescent="0.25">
      <c r="A698" s="4" t="s">
        <v>2864</v>
      </c>
      <c r="B698" s="5" t="s">
        <v>2865</v>
      </c>
      <c r="C698" s="5" t="s">
        <v>2866</v>
      </c>
      <c r="D698" s="5" t="s">
        <v>40</v>
      </c>
      <c r="E698" s="5" t="s">
        <v>30</v>
      </c>
      <c r="F698" s="5"/>
      <c r="G698" s="5" cm="1">
        <f t="array" ref="G698">IF(OR(Table1[[#This Row],[Age]]=0,ISBLANK(Table1[[#This Row],[Age]])),ROUND(AVERAGE(_xlfn._xlws.FILTER(F$2:F$1144,F$2:F$1144&lt;&gt;0)),0),Table1[[#This Row],[Age]])</f>
        <v>31</v>
      </c>
      <c r="H69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698" s="6">
        <v>45314</v>
      </c>
      <c r="J698" s="5" t="s">
        <v>48</v>
      </c>
      <c r="K698" s="5" t="s">
        <v>49</v>
      </c>
      <c r="L698" s="7">
        <v>0.95</v>
      </c>
      <c r="M698" s="5">
        <v>2</v>
      </c>
      <c r="N698" s="5" t="s">
        <v>33</v>
      </c>
      <c r="O698" s="5">
        <f>Table1[[#This Row],[Progress (%)]]/10*10</f>
        <v>0.95</v>
      </c>
      <c r="P698" s="5">
        <f>Table1[[#This Row],[Progress(Decimal)]]*10+Table1[[#This Row],[Time_Spent (hrs)]]</f>
        <v>11.5</v>
      </c>
      <c r="Q698" s="5" t="s">
        <v>34</v>
      </c>
      <c r="R698" s="5">
        <v>3</v>
      </c>
      <c r="S69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98" s="6">
        <v>45314</v>
      </c>
      <c r="U698" s="6">
        <v>45321</v>
      </c>
      <c r="V698" s="6">
        <v>45328</v>
      </c>
      <c r="W698" s="6">
        <v>45335</v>
      </c>
      <c r="X698" s="6">
        <v>45342</v>
      </c>
      <c r="Y698" s="5" t="s">
        <v>36</v>
      </c>
      <c r="Z698" s="5" t="s">
        <v>36</v>
      </c>
      <c r="AA698" s="8" t="s">
        <v>36</v>
      </c>
    </row>
    <row r="699" spans="1:27" x14ac:dyDescent="0.25">
      <c r="A699" s="4" t="s">
        <v>676</v>
      </c>
      <c r="B699" s="5" t="s">
        <v>677</v>
      </c>
      <c r="C699" s="5" t="s">
        <v>678</v>
      </c>
      <c r="D699" s="5" t="s">
        <v>29</v>
      </c>
      <c r="E699" s="5" t="s">
        <v>41</v>
      </c>
      <c r="F699" s="5">
        <v>27</v>
      </c>
      <c r="G699" s="5" cm="1">
        <f t="array" ref="G699">IF(OR(Table1[[#This Row],[Age]]=0,ISBLANK(Table1[[#This Row],[Age]])),ROUND(AVERAGE(_xlfn._xlws.FILTER(F$2:F$1144,F$2:F$1144&lt;&gt;0)),0),Table1[[#This Row],[Age]])</f>
        <v>27</v>
      </c>
      <c r="H69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699" s="6">
        <v>45315</v>
      </c>
      <c r="J699" s="5" t="s">
        <v>105</v>
      </c>
      <c r="K699" s="5" t="s">
        <v>65</v>
      </c>
      <c r="L699" s="7">
        <v>0.49</v>
      </c>
      <c r="M699" s="5">
        <v>2</v>
      </c>
      <c r="N699" s="5" t="s">
        <v>33</v>
      </c>
      <c r="O699" s="5">
        <f>Table1[[#This Row],[Progress (%)]]/10*10</f>
        <v>0.49</v>
      </c>
      <c r="P699" s="5">
        <f>Table1[[#This Row],[Progress(Decimal)]]*10+Table1[[#This Row],[Time_Spent (hrs)]]</f>
        <v>6.9</v>
      </c>
      <c r="Q699" s="5" t="s">
        <v>34</v>
      </c>
      <c r="R699" s="5">
        <v>1</v>
      </c>
      <c r="S69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699" s="6">
        <v>45315</v>
      </c>
      <c r="U699" s="6">
        <v>45322</v>
      </c>
      <c r="V699" s="6">
        <v>45329</v>
      </c>
      <c r="W699" s="5" t="s">
        <v>36</v>
      </c>
      <c r="X699" s="5" t="s">
        <v>36</v>
      </c>
      <c r="Y699" s="5" t="s">
        <v>36</v>
      </c>
      <c r="Z699" s="5" t="s">
        <v>36</v>
      </c>
      <c r="AA699" s="8" t="s">
        <v>36</v>
      </c>
    </row>
    <row r="700" spans="1:27" x14ac:dyDescent="0.25">
      <c r="A700" s="4" t="s">
        <v>1568</v>
      </c>
      <c r="B700" s="5" t="s">
        <v>1569</v>
      </c>
      <c r="C700" s="5" t="s">
        <v>1570</v>
      </c>
      <c r="D700" s="5" t="s">
        <v>40</v>
      </c>
      <c r="E700" s="5" t="s">
        <v>41</v>
      </c>
      <c r="F700" s="5"/>
      <c r="G700" s="5" cm="1">
        <f t="array" ref="G700">IF(OR(Table1[[#This Row],[Age]]=0,ISBLANK(Table1[[#This Row],[Age]])),ROUND(AVERAGE(_xlfn._xlws.FILTER(F$2:F$1144,F$2:F$1144&lt;&gt;0)),0),Table1[[#This Row],[Age]])</f>
        <v>31</v>
      </c>
      <c r="H70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00" s="6">
        <v>45316</v>
      </c>
      <c r="J700" s="5" t="s">
        <v>42</v>
      </c>
      <c r="K700" s="5" t="s">
        <v>43</v>
      </c>
      <c r="L700" s="7">
        <v>0.69</v>
      </c>
      <c r="M700" s="5">
        <v>1</v>
      </c>
      <c r="N700" s="5" t="s">
        <v>44</v>
      </c>
      <c r="O700" s="5">
        <f>Table1[[#This Row],[Progress (%)]]/10*10</f>
        <v>0.69</v>
      </c>
      <c r="P700" s="5">
        <f>Table1[[#This Row],[Progress(Decimal)]]*10+Table1[[#This Row],[Time_Spent (hrs)]]</f>
        <v>7.8999999999999995</v>
      </c>
      <c r="Q700" s="5" t="s">
        <v>34</v>
      </c>
      <c r="R700" s="5">
        <v>5</v>
      </c>
      <c r="S70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00" s="6">
        <v>45316</v>
      </c>
      <c r="U700" s="6">
        <v>45323</v>
      </c>
      <c r="V700" s="6">
        <v>45330</v>
      </c>
      <c r="W700" s="6">
        <v>45337</v>
      </c>
      <c r="X700" s="6">
        <v>45344</v>
      </c>
      <c r="Y700" s="6">
        <v>45351</v>
      </c>
      <c r="Z700" s="6">
        <v>45358</v>
      </c>
      <c r="AA700" s="8" t="s">
        <v>1571</v>
      </c>
    </row>
    <row r="701" spans="1:27" x14ac:dyDescent="0.25">
      <c r="A701" s="4" t="s">
        <v>2070</v>
      </c>
      <c r="B701" s="5" t="s">
        <v>2071</v>
      </c>
      <c r="C701" s="5" t="s">
        <v>2072</v>
      </c>
      <c r="D701" s="5" t="s">
        <v>40</v>
      </c>
      <c r="E701" s="5" t="s">
        <v>77</v>
      </c>
      <c r="F701" s="5">
        <v>28</v>
      </c>
      <c r="G701" s="5" cm="1">
        <f t="array" ref="G701">IF(OR(Table1[[#This Row],[Age]]=0,ISBLANK(Table1[[#This Row],[Age]])),ROUND(AVERAGE(_xlfn._xlws.FILTER(F$2:F$1144,F$2:F$1144&lt;&gt;0)),0),Table1[[#This Row],[Age]])</f>
        <v>28</v>
      </c>
      <c r="H70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701" s="6">
        <v>45316</v>
      </c>
      <c r="J701" s="5" t="s">
        <v>78</v>
      </c>
      <c r="K701" s="5" t="s">
        <v>49</v>
      </c>
      <c r="L701" s="7">
        <v>0.61</v>
      </c>
      <c r="M701" s="5">
        <v>0.75</v>
      </c>
      <c r="N701" s="5" t="s">
        <v>44</v>
      </c>
      <c r="O701" s="5">
        <f>Table1[[#This Row],[Progress (%)]]/10*10</f>
        <v>0.61</v>
      </c>
      <c r="P701" s="5">
        <f>Table1[[#This Row],[Progress(Decimal)]]*10+Table1[[#This Row],[Time_Spent (hrs)]]</f>
        <v>6.85</v>
      </c>
      <c r="Q701" s="5" t="s">
        <v>34</v>
      </c>
      <c r="R701" s="5">
        <v>0</v>
      </c>
      <c r="S70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01" s="6">
        <v>45316</v>
      </c>
      <c r="U701" s="6">
        <v>45323</v>
      </c>
      <c r="V701" s="5" t="s">
        <v>36</v>
      </c>
      <c r="W701" s="5" t="s">
        <v>36</v>
      </c>
      <c r="X701" s="5" t="s">
        <v>36</v>
      </c>
      <c r="Y701" s="5" t="s">
        <v>36</v>
      </c>
      <c r="Z701" s="5" t="s">
        <v>36</v>
      </c>
      <c r="AA701" s="8" t="s">
        <v>36</v>
      </c>
    </row>
    <row r="702" spans="1:27" x14ac:dyDescent="0.25">
      <c r="A702" s="4" t="s">
        <v>3527</v>
      </c>
      <c r="B702" s="5" t="s">
        <v>3528</v>
      </c>
      <c r="C702" s="5" t="s">
        <v>3529</v>
      </c>
      <c r="D702" s="5" t="s">
        <v>29</v>
      </c>
      <c r="E702" s="5" t="s">
        <v>53</v>
      </c>
      <c r="F702" s="5"/>
      <c r="G702" s="5" cm="1">
        <f t="array" ref="G702">IF(OR(Table1[[#This Row],[Age]]=0,ISBLANK(Table1[[#This Row],[Age]])),ROUND(AVERAGE(_xlfn._xlws.FILTER(F$2:F$1144,F$2:F$1144&lt;&gt;0)),0),Table1[[#This Row],[Age]])</f>
        <v>31</v>
      </c>
      <c r="H70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02" s="6">
        <v>45316</v>
      </c>
      <c r="J702" s="5" t="s">
        <v>59</v>
      </c>
      <c r="K702" s="5" t="s">
        <v>49</v>
      </c>
      <c r="L702" s="7">
        <v>0.52</v>
      </c>
      <c r="M702" s="5">
        <v>2</v>
      </c>
      <c r="N702" s="5" t="s">
        <v>44</v>
      </c>
      <c r="O702" s="5">
        <f>Table1[[#This Row],[Progress (%)]]/10*10</f>
        <v>0.52</v>
      </c>
      <c r="P702" s="5">
        <f>Table1[[#This Row],[Progress(Decimal)]]*10+Table1[[#This Row],[Time_Spent (hrs)]]</f>
        <v>7.2</v>
      </c>
      <c r="Q702" s="5" t="s">
        <v>34</v>
      </c>
      <c r="R702" s="5">
        <v>1</v>
      </c>
      <c r="S702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02" s="6">
        <v>45316</v>
      </c>
      <c r="U702" s="6">
        <v>45323</v>
      </c>
      <c r="V702" s="6">
        <v>45330</v>
      </c>
      <c r="W702" s="5" t="s">
        <v>36</v>
      </c>
      <c r="X702" s="5" t="s">
        <v>36</v>
      </c>
      <c r="Y702" s="5" t="s">
        <v>36</v>
      </c>
      <c r="Z702" s="5" t="s">
        <v>36</v>
      </c>
      <c r="AA702" s="8" t="s">
        <v>36</v>
      </c>
    </row>
    <row r="703" spans="1:27" x14ac:dyDescent="0.25">
      <c r="A703" s="4" t="s">
        <v>2747</v>
      </c>
      <c r="B703" s="5" t="s">
        <v>2748</v>
      </c>
      <c r="C703" s="5" t="s">
        <v>2749</v>
      </c>
      <c r="D703" s="5" t="s">
        <v>40</v>
      </c>
      <c r="E703" s="5" t="s">
        <v>77</v>
      </c>
      <c r="F703" s="5"/>
      <c r="G703" s="5" cm="1">
        <f t="array" ref="G703">IF(OR(Table1[[#This Row],[Age]]=0,ISBLANK(Table1[[#This Row],[Age]])),ROUND(AVERAGE(_xlfn._xlws.FILTER(F$2:F$1144,F$2:F$1144&lt;&gt;0)),0),Table1[[#This Row],[Age]])</f>
        <v>31</v>
      </c>
      <c r="H70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03" s="6">
        <v>45318</v>
      </c>
      <c r="J703" s="5" t="s">
        <v>89</v>
      </c>
      <c r="K703" s="5" t="s">
        <v>43</v>
      </c>
      <c r="L703" s="7">
        <v>0.17</v>
      </c>
      <c r="M703" s="5">
        <v>1.5</v>
      </c>
      <c r="N703" s="5" t="s">
        <v>33</v>
      </c>
      <c r="O703" s="5">
        <f>Table1[[#This Row],[Progress (%)]]/10*10</f>
        <v>0.17</v>
      </c>
      <c r="P703" s="5">
        <f>Table1[[#This Row],[Progress(Decimal)]]*10+Table1[[#This Row],[Time_Spent (hrs)]]</f>
        <v>3.2</v>
      </c>
      <c r="Q703" s="5" t="s">
        <v>60</v>
      </c>
      <c r="R703" s="5">
        <v>4</v>
      </c>
      <c r="S70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03" s="6">
        <v>45318</v>
      </c>
      <c r="U703" s="6">
        <v>45325</v>
      </c>
      <c r="V703" s="6">
        <v>45332</v>
      </c>
      <c r="W703" s="6">
        <v>45339</v>
      </c>
      <c r="X703" s="6">
        <v>45346</v>
      </c>
      <c r="Y703" s="6">
        <v>45353</v>
      </c>
      <c r="Z703" s="6">
        <v>45360</v>
      </c>
      <c r="AA703" s="8" t="s">
        <v>36</v>
      </c>
    </row>
    <row r="704" spans="1:27" x14ac:dyDescent="0.25">
      <c r="A704" s="4" t="s">
        <v>172</v>
      </c>
      <c r="B704" s="5" t="s">
        <v>173</v>
      </c>
      <c r="C704" s="5" t="s">
        <v>174</v>
      </c>
      <c r="D704" s="5" t="s">
        <v>40</v>
      </c>
      <c r="E704" s="5" t="s">
        <v>58</v>
      </c>
      <c r="F704" s="5"/>
      <c r="G704" s="5" cm="1">
        <f t="array" ref="G704">IF(OR(Table1[[#This Row],[Age]]=0,ISBLANK(Table1[[#This Row],[Age]])),ROUND(AVERAGE(_xlfn._xlws.FILTER(F$2:F$1144,F$2:F$1144&lt;&gt;0)),0),Table1[[#This Row],[Age]])</f>
        <v>31</v>
      </c>
      <c r="H70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04" s="6">
        <v>45320</v>
      </c>
      <c r="J704" s="5" t="s">
        <v>64</v>
      </c>
      <c r="K704" s="5" t="s">
        <v>65</v>
      </c>
      <c r="L704" s="7">
        <v>0.55000000000000004</v>
      </c>
      <c r="M704" s="5">
        <v>2</v>
      </c>
      <c r="N704" s="5" t="s">
        <v>44</v>
      </c>
      <c r="O704" s="5">
        <f>Table1[[#This Row],[Progress (%)]]/10*10</f>
        <v>0.55000000000000004</v>
      </c>
      <c r="P704" s="5">
        <f>Table1[[#This Row],[Progress(Decimal)]]*10+Table1[[#This Row],[Time_Spent (hrs)]]</f>
        <v>7.5</v>
      </c>
      <c r="Q704" s="5" t="s">
        <v>34</v>
      </c>
      <c r="R704" s="5" t="s">
        <v>3611</v>
      </c>
      <c r="S70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04" s="6">
        <v>45320</v>
      </c>
      <c r="U704" s="6">
        <v>45327</v>
      </c>
      <c r="V704" s="6">
        <v>45334</v>
      </c>
      <c r="W704" s="6">
        <v>45341</v>
      </c>
      <c r="X704" s="5" t="s">
        <v>36</v>
      </c>
      <c r="Y704" s="5" t="s">
        <v>36</v>
      </c>
      <c r="Z704" s="5" t="s">
        <v>36</v>
      </c>
      <c r="AA704" s="8" t="s">
        <v>36</v>
      </c>
    </row>
    <row r="705" spans="1:27" x14ac:dyDescent="0.25">
      <c r="A705" s="4" t="s">
        <v>2254</v>
      </c>
      <c r="B705" s="5" t="s">
        <v>2255</v>
      </c>
      <c r="C705" s="5" t="s">
        <v>2256</v>
      </c>
      <c r="D705" s="5" t="s">
        <v>29</v>
      </c>
      <c r="E705" s="5" t="s">
        <v>58</v>
      </c>
      <c r="F705" s="5">
        <v>0</v>
      </c>
      <c r="G705" s="5" cm="1">
        <f t="array" ref="G705">IF(OR(Table1[[#This Row],[Age]]=0,ISBLANK(Table1[[#This Row],[Age]])),ROUND(AVERAGE(_xlfn._xlws.FILTER(F$2:F$1144,F$2:F$1144&lt;&gt;0)),0),Table1[[#This Row],[Age]])</f>
        <v>31</v>
      </c>
      <c r="H70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05" s="6">
        <v>45320</v>
      </c>
      <c r="J705" s="5" t="s">
        <v>242</v>
      </c>
      <c r="K705" s="5" t="s">
        <v>32</v>
      </c>
      <c r="L705" s="7">
        <v>0.5</v>
      </c>
      <c r="M705" s="5">
        <v>2</v>
      </c>
      <c r="N705" s="5" t="s">
        <v>33</v>
      </c>
      <c r="O705" s="5">
        <f>Table1[[#This Row],[Progress (%)]]/10*10</f>
        <v>0.5</v>
      </c>
      <c r="P705" s="5">
        <f>Table1[[#This Row],[Progress(Decimal)]]*10+Table1[[#This Row],[Time_Spent (hrs)]]</f>
        <v>7</v>
      </c>
      <c r="Q705" s="5" t="s">
        <v>34</v>
      </c>
      <c r="R705" s="5">
        <v>5</v>
      </c>
      <c r="S70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05" s="6">
        <v>45320</v>
      </c>
      <c r="U705" s="5" t="s">
        <v>36</v>
      </c>
      <c r="V705" s="5" t="s">
        <v>36</v>
      </c>
      <c r="W705" s="5" t="s">
        <v>36</v>
      </c>
      <c r="X705" s="5" t="s">
        <v>36</v>
      </c>
      <c r="Y705" s="5" t="s">
        <v>36</v>
      </c>
      <c r="Z705" s="5" t="s">
        <v>36</v>
      </c>
      <c r="AA705" s="8" t="s">
        <v>36</v>
      </c>
    </row>
    <row r="706" spans="1:27" x14ac:dyDescent="0.25">
      <c r="A706" s="4" t="s">
        <v>2306</v>
      </c>
      <c r="B706" s="5" t="s">
        <v>2307</v>
      </c>
      <c r="C706" s="5" t="s">
        <v>2308</v>
      </c>
      <c r="D706" s="5" t="s">
        <v>29</v>
      </c>
      <c r="E706" s="5" t="s">
        <v>77</v>
      </c>
      <c r="F706" s="5">
        <v>43</v>
      </c>
      <c r="G706" s="5" cm="1">
        <f t="array" ref="G706">IF(OR(Table1[[#This Row],[Age]]=0,ISBLANK(Table1[[#This Row],[Age]])),ROUND(AVERAGE(_xlfn._xlws.FILTER(F$2:F$1144,F$2:F$1144&lt;&gt;0)),0),Table1[[#This Row],[Age]])</f>
        <v>43</v>
      </c>
      <c r="H70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706" s="6">
        <v>45321</v>
      </c>
      <c r="J706" s="5" t="s">
        <v>89</v>
      </c>
      <c r="K706" s="5" t="s">
        <v>43</v>
      </c>
      <c r="L706" s="7">
        <v>0.84</v>
      </c>
      <c r="M706" s="5">
        <v>2</v>
      </c>
      <c r="N706" s="5" t="s">
        <v>44</v>
      </c>
      <c r="O706" s="5">
        <f>Table1[[#This Row],[Progress (%)]]/10*10</f>
        <v>0.83999999999999986</v>
      </c>
      <c r="P706" s="5">
        <f>Table1[[#This Row],[Progress(Decimal)]]*10+Table1[[#This Row],[Time_Spent (hrs)]]</f>
        <v>10.399999999999999</v>
      </c>
      <c r="Q706" s="5" t="s">
        <v>34</v>
      </c>
      <c r="R706" s="5">
        <v>0</v>
      </c>
      <c r="S70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06" s="6">
        <v>45321</v>
      </c>
      <c r="U706" s="6">
        <v>45328</v>
      </c>
      <c r="V706" s="6">
        <v>45335</v>
      </c>
      <c r="W706" s="6">
        <v>45342</v>
      </c>
      <c r="X706" s="6">
        <v>45349</v>
      </c>
      <c r="Y706" s="6">
        <v>45356</v>
      </c>
      <c r="Z706" s="6">
        <v>45363</v>
      </c>
      <c r="AA706" s="8" t="s">
        <v>36</v>
      </c>
    </row>
    <row r="707" spans="1:27" x14ac:dyDescent="0.25">
      <c r="A707" s="4" t="s">
        <v>538</v>
      </c>
      <c r="B707" s="5" t="s">
        <v>539</v>
      </c>
      <c r="C707" s="5" t="s">
        <v>540</v>
      </c>
      <c r="D707" s="5" t="s">
        <v>40</v>
      </c>
      <c r="E707" s="5" t="s">
        <v>41</v>
      </c>
      <c r="F707" s="5">
        <v>33</v>
      </c>
      <c r="G707" s="5" cm="1">
        <f t="array" ref="G707">IF(OR(Table1[[#This Row],[Age]]=0,ISBLANK(Table1[[#This Row],[Age]])),ROUND(AVERAGE(_xlfn._xlws.FILTER(F$2:F$1144,F$2:F$1144&lt;&gt;0)),0),Table1[[#This Row],[Age]])</f>
        <v>33</v>
      </c>
      <c r="H70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707" s="6">
        <v>45322</v>
      </c>
      <c r="J707" s="5" t="s">
        <v>143</v>
      </c>
      <c r="K707" s="5" t="s">
        <v>125</v>
      </c>
      <c r="L707" s="7">
        <v>0.75</v>
      </c>
      <c r="M707" s="5">
        <v>2</v>
      </c>
      <c r="N707" s="5" t="s">
        <v>33</v>
      </c>
      <c r="O707" s="5">
        <f>Table1[[#This Row],[Progress (%)]]/10*10</f>
        <v>0.75</v>
      </c>
      <c r="P707" s="5">
        <f>Table1[[#This Row],[Progress(Decimal)]]*10+Table1[[#This Row],[Time_Spent (hrs)]]</f>
        <v>9.5</v>
      </c>
      <c r="Q707" s="5" t="s">
        <v>34</v>
      </c>
      <c r="R707" s="5">
        <v>0</v>
      </c>
      <c r="S70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07" s="6">
        <v>45322</v>
      </c>
      <c r="U707" s="6">
        <v>45329</v>
      </c>
      <c r="V707" s="6">
        <v>45336</v>
      </c>
      <c r="W707" s="6">
        <v>45343</v>
      </c>
      <c r="X707" s="6">
        <v>45350</v>
      </c>
      <c r="Y707" s="5" t="s">
        <v>36</v>
      </c>
      <c r="Z707" s="5" t="s">
        <v>36</v>
      </c>
      <c r="AA707" s="8" t="s">
        <v>36</v>
      </c>
    </row>
    <row r="708" spans="1:27" x14ac:dyDescent="0.25">
      <c r="A708" s="4" t="s">
        <v>2547</v>
      </c>
      <c r="B708" s="5" t="s">
        <v>2548</v>
      </c>
      <c r="C708" s="5" t="s">
        <v>2549</v>
      </c>
      <c r="D708" s="5" t="s">
        <v>40</v>
      </c>
      <c r="E708" s="5" t="s">
        <v>88</v>
      </c>
      <c r="F708" s="5">
        <v>0</v>
      </c>
      <c r="G708" s="5" cm="1">
        <f t="array" ref="G708">IF(OR(Table1[[#This Row],[Age]]=0,ISBLANK(Table1[[#This Row],[Age]])),ROUND(AVERAGE(_xlfn._xlws.FILTER(F$2:F$1144,F$2:F$1144&lt;&gt;0)),0),Table1[[#This Row],[Age]])</f>
        <v>31</v>
      </c>
      <c r="H70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08" s="6">
        <v>45322</v>
      </c>
      <c r="J708" s="5" t="s">
        <v>133</v>
      </c>
      <c r="K708" s="5" t="s">
        <v>65</v>
      </c>
      <c r="L708" s="7">
        <v>0.63</v>
      </c>
      <c r="M708" s="5">
        <v>2</v>
      </c>
      <c r="N708" s="5" t="s">
        <v>33</v>
      </c>
      <c r="O708" s="5">
        <f>Table1[[#This Row],[Progress (%)]]/10*10</f>
        <v>0.63</v>
      </c>
      <c r="P708" s="5">
        <f>Table1[[#This Row],[Progress(Decimal)]]*10+Table1[[#This Row],[Time_Spent (hrs)]]</f>
        <v>8.3000000000000007</v>
      </c>
      <c r="Q708" s="5" t="s">
        <v>34</v>
      </c>
      <c r="R708" s="5">
        <v>2</v>
      </c>
      <c r="S70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08" s="6">
        <v>45322</v>
      </c>
      <c r="U708" s="6">
        <v>45329</v>
      </c>
      <c r="V708" s="6">
        <v>45336</v>
      </c>
      <c r="W708" s="6">
        <v>45343</v>
      </c>
      <c r="X708" s="6">
        <v>45350</v>
      </c>
      <c r="Y708" s="5" t="s">
        <v>36</v>
      </c>
      <c r="Z708" s="5" t="s">
        <v>36</v>
      </c>
      <c r="AA708" s="8" t="s">
        <v>36</v>
      </c>
    </row>
    <row r="709" spans="1:27" x14ac:dyDescent="0.25">
      <c r="A709" s="4" t="s">
        <v>2600</v>
      </c>
      <c r="B709" s="5" t="s">
        <v>2601</v>
      </c>
      <c r="C709" s="5" t="s">
        <v>2602</v>
      </c>
      <c r="D709" s="5" t="s">
        <v>40</v>
      </c>
      <c r="E709" s="5" t="s">
        <v>58</v>
      </c>
      <c r="F709" s="5">
        <v>34</v>
      </c>
      <c r="G709" s="5" cm="1">
        <f t="array" ref="G709">IF(OR(Table1[[#This Row],[Age]]=0,ISBLANK(Table1[[#This Row],[Age]])),ROUND(AVERAGE(_xlfn._xlws.FILTER(F$2:F$1144,F$2:F$1144&lt;&gt;0)),0),Table1[[#This Row],[Age]])</f>
        <v>34</v>
      </c>
      <c r="H70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709" s="6">
        <v>45322</v>
      </c>
      <c r="J709" s="5" t="s">
        <v>89</v>
      </c>
      <c r="K709" s="5" t="s">
        <v>43</v>
      </c>
      <c r="L709" s="7">
        <v>0.03</v>
      </c>
      <c r="M709" s="5">
        <v>2</v>
      </c>
      <c r="N709" s="5" t="s">
        <v>44</v>
      </c>
      <c r="O709" s="5">
        <f>Table1[[#This Row],[Progress (%)]]/10*10</f>
        <v>0.03</v>
      </c>
      <c r="P709" s="5">
        <f>Table1[[#This Row],[Progress(Decimal)]]*10+Table1[[#This Row],[Time_Spent (hrs)]]</f>
        <v>2.2999999999999998</v>
      </c>
      <c r="Q709" s="5" t="s">
        <v>60</v>
      </c>
      <c r="R709" s="5">
        <v>3</v>
      </c>
      <c r="S70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09" s="6">
        <v>45322</v>
      </c>
      <c r="U709" s="5" t="s">
        <v>36</v>
      </c>
      <c r="V709" s="5" t="s">
        <v>36</v>
      </c>
      <c r="W709" s="5" t="s">
        <v>36</v>
      </c>
      <c r="X709" s="5" t="s">
        <v>36</v>
      </c>
      <c r="Y709" s="5" t="s">
        <v>36</v>
      </c>
      <c r="Z709" s="5" t="s">
        <v>36</v>
      </c>
      <c r="AA709" s="8" t="s">
        <v>36</v>
      </c>
    </row>
    <row r="710" spans="1:27" x14ac:dyDescent="0.25">
      <c r="A710" s="4" t="s">
        <v>1034</v>
      </c>
      <c r="B710" s="5" t="s">
        <v>1035</v>
      </c>
      <c r="C710" s="5" t="s">
        <v>1036</v>
      </c>
      <c r="D710" s="5" t="s">
        <v>29</v>
      </c>
      <c r="E710" s="5" t="s">
        <v>58</v>
      </c>
      <c r="F710" s="5">
        <v>0</v>
      </c>
      <c r="G710" s="5" cm="1">
        <f t="array" ref="G710">IF(OR(Table1[[#This Row],[Age]]=0,ISBLANK(Table1[[#This Row],[Age]])),ROUND(AVERAGE(_xlfn._xlws.FILTER(F$2:F$1144,F$2:F$1144&lt;&gt;0)),0),Table1[[#This Row],[Age]])</f>
        <v>31</v>
      </c>
      <c r="H71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10" s="6">
        <v>45323</v>
      </c>
      <c r="J710" s="5" t="s">
        <v>78</v>
      </c>
      <c r="K710" s="5" t="s">
        <v>49</v>
      </c>
      <c r="L710" s="7">
        <v>0.35</v>
      </c>
      <c r="M710" s="5">
        <v>0.75</v>
      </c>
      <c r="N710" s="5" t="s">
        <v>44</v>
      </c>
      <c r="O710" s="5">
        <f>Table1[[#This Row],[Progress (%)]]/10*10</f>
        <v>0.35</v>
      </c>
      <c r="P710" s="5">
        <f>Table1[[#This Row],[Progress(Decimal)]]*10+Table1[[#This Row],[Time_Spent (hrs)]]</f>
        <v>4.25</v>
      </c>
      <c r="Q710" s="5" t="s">
        <v>60</v>
      </c>
      <c r="R710" s="5">
        <v>0</v>
      </c>
      <c r="S71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10" s="6">
        <v>45323</v>
      </c>
      <c r="U710" s="6">
        <v>45330</v>
      </c>
      <c r="V710" s="6">
        <v>45337</v>
      </c>
      <c r="W710" s="6">
        <v>45344</v>
      </c>
      <c r="X710" s="6">
        <v>45351</v>
      </c>
      <c r="Y710" s="6">
        <v>45358</v>
      </c>
      <c r="Z710" s="6">
        <v>45365</v>
      </c>
      <c r="AA710" s="8" t="s">
        <v>36</v>
      </c>
    </row>
    <row r="711" spans="1:27" x14ac:dyDescent="0.25">
      <c r="A711" s="4" t="s">
        <v>1078</v>
      </c>
      <c r="B711" s="5" t="s">
        <v>1079</v>
      </c>
      <c r="C711" s="5" t="s">
        <v>1080</v>
      </c>
      <c r="D711" s="5" t="s">
        <v>29</v>
      </c>
      <c r="E711" s="5" t="s">
        <v>41</v>
      </c>
      <c r="F711" s="5">
        <v>29</v>
      </c>
      <c r="G711" s="5" cm="1">
        <f t="array" ref="G711">IF(OR(Table1[[#This Row],[Age]]=0,ISBLANK(Table1[[#This Row],[Age]])),ROUND(AVERAGE(_xlfn._xlws.FILTER(F$2:F$1144,F$2:F$1144&lt;&gt;0)),0),Table1[[#This Row],[Age]])</f>
        <v>29</v>
      </c>
      <c r="H71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711" s="6">
        <v>45324</v>
      </c>
      <c r="J711" s="5" t="s">
        <v>105</v>
      </c>
      <c r="K711" s="5" t="s">
        <v>65</v>
      </c>
      <c r="L711" s="7">
        <v>0.33</v>
      </c>
      <c r="M711" s="5">
        <v>2</v>
      </c>
      <c r="N711" s="5" t="s">
        <v>33</v>
      </c>
      <c r="O711" s="5">
        <f>Table1[[#This Row],[Progress (%)]]/10*10</f>
        <v>0.33</v>
      </c>
      <c r="P711" s="5">
        <f>Table1[[#This Row],[Progress(Decimal)]]*10+Table1[[#This Row],[Time_Spent (hrs)]]</f>
        <v>5.3000000000000007</v>
      </c>
      <c r="Q711" s="5" t="s">
        <v>34</v>
      </c>
      <c r="R711" s="5">
        <v>2</v>
      </c>
      <c r="S71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11" s="6">
        <v>45324</v>
      </c>
      <c r="U711" s="6">
        <v>45331</v>
      </c>
      <c r="V711" s="5" t="s">
        <v>36</v>
      </c>
      <c r="W711" s="5" t="s">
        <v>36</v>
      </c>
      <c r="X711" s="5" t="s">
        <v>36</v>
      </c>
      <c r="Y711" s="5" t="s">
        <v>36</v>
      </c>
      <c r="Z711" s="5" t="s">
        <v>36</v>
      </c>
      <c r="AA711" s="8" t="s">
        <v>36</v>
      </c>
    </row>
    <row r="712" spans="1:27" x14ac:dyDescent="0.25">
      <c r="A712" s="4" t="s">
        <v>2110</v>
      </c>
      <c r="B712" s="5" t="s">
        <v>2111</v>
      </c>
      <c r="C712" s="5" t="s">
        <v>2112</v>
      </c>
      <c r="D712" s="5" t="s">
        <v>40</v>
      </c>
      <c r="E712" s="5" t="s">
        <v>41</v>
      </c>
      <c r="F712" s="5">
        <v>37</v>
      </c>
      <c r="G712" s="5" cm="1">
        <f t="array" ref="G712">IF(OR(Table1[[#This Row],[Age]]=0,ISBLANK(Table1[[#This Row],[Age]])),ROUND(AVERAGE(_xlfn._xlws.FILTER(F$2:F$1144,F$2:F$1144&lt;&gt;0)),0),Table1[[#This Row],[Age]])</f>
        <v>37</v>
      </c>
      <c r="H71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712" s="6">
        <v>45325</v>
      </c>
      <c r="J712" s="5" t="s">
        <v>42</v>
      </c>
      <c r="K712" s="5" t="s">
        <v>43</v>
      </c>
      <c r="L712" s="7">
        <v>0.87</v>
      </c>
      <c r="M712" s="5">
        <v>2</v>
      </c>
      <c r="N712" s="5" t="s">
        <v>33</v>
      </c>
      <c r="O712" s="5">
        <f>Table1[[#This Row],[Progress (%)]]/10*10</f>
        <v>0.86999999999999988</v>
      </c>
      <c r="P712" s="5">
        <f>Table1[[#This Row],[Progress(Decimal)]]*10+Table1[[#This Row],[Time_Spent (hrs)]]</f>
        <v>10.7</v>
      </c>
      <c r="Q712" s="5" t="s">
        <v>34</v>
      </c>
      <c r="R712" s="5">
        <v>0</v>
      </c>
      <c r="S71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12" s="6">
        <v>45325</v>
      </c>
      <c r="U712" s="6">
        <v>45332</v>
      </c>
      <c r="V712" s="6">
        <v>45339</v>
      </c>
      <c r="W712" s="5" t="s">
        <v>36</v>
      </c>
      <c r="X712" s="5" t="s">
        <v>36</v>
      </c>
      <c r="Y712" s="5" t="s">
        <v>36</v>
      </c>
      <c r="Z712" s="5" t="s">
        <v>36</v>
      </c>
      <c r="AA712" s="8" t="s">
        <v>36</v>
      </c>
    </row>
    <row r="713" spans="1:27" x14ac:dyDescent="0.25">
      <c r="A713" s="4" t="s">
        <v>1166</v>
      </c>
      <c r="B713" s="5" t="s">
        <v>1167</v>
      </c>
      <c r="C713" s="5" t="s">
        <v>1168</v>
      </c>
      <c r="D713" s="5" t="s">
        <v>29</v>
      </c>
      <c r="E713" s="5" t="s">
        <v>41</v>
      </c>
      <c r="F713" s="5"/>
      <c r="G713" s="5" cm="1">
        <f t="array" ref="G713">IF(OR(Table1[[#This Row],[Age]]=0,ISBLANK(Table1[[#This Row],[Age]])),ROUND(AVERAGE(_xlfn._xlws.FILTER(F$2:F$1144,F$2:F$1144&lt;&gt;0)),0),Table1[[#This Row],[Age]])</f>
        <v>31</v>
      </c>
      <c r="H71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13" s="6">
        <v>45326</v>
      </c>
      <c r="J713" s="5" t="s">
        <v>124</v>
      </c>
      <c r="K713" s="5" t="s">
        <v>125</v>
      </c>
      <c r="L713" s="7">
        <v>0.22</v>
      </c>
      <c r="M713" s="5">
        <v>0.75</v>
      </c>
      <c r="N713" s="5" t="s">
        <v>33</v>
      </c>
      <c r="O713" s="5">
        <f>Table1[[#This Row],[Progress (%)]]/10*10</f>
        <v>0.21999999999999997</v>
      </c>
      <c r="P713" s="5">
        <f>Table1[[#This Row],[Progress(Decimal)]]*10+Table1[[#This Row],[Time_Spent (hrs)]]</f>
        <v>2.9499999999999997</v>
      </c>
      <c r="Q713" s="5" t="s">
        <v>60</v>
      </c>
      <c r="R713" s="5">
        <v>5</v>
      </c>
      <c r="S71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13" s="6">
        <v>45326</v>
      </c>
      <c r="U713" s="6">
        <v>45333</v>
      </c>
      <c r="V713" s="6">
        <v>45340</v>
      </c>
      <c r="W713" s="6">
        <v>45347</v>
      </c>
      <c r="X713" s="5" t="s">
        <v>36</v>
      </c>
      <c r="Y713" s="5" t="s">
        <v>36</v>
      </c>
      <c r="Z713" s="5" t="s">
        <v>36</v>
      </c>
      <c r="AA713" s="8" t="s">
        <v>36</v>
      </c>
    </row>
    <row r="714" spans="1:27" x14ac:dyDescent="0.25">
      <c r="A714" s="4" t="s">
        <v>3172</v>
      </c>
      <c r="B714" s="5" t="s">
        <v>3173</v>
      </c>
      <c r="C714" s="5" t="s">
        <v>3174</v>
      </c>
      <c r="D714" s="5" t="s">
        <v>29</v>
      </c>
      <c r="E714" s="5" t="s">
        <v>88</v>
      </c>
      <c r="F714" s="5">
        <v>34</v>
      </c>
      <c r="G714" s="5" cm="1">
        <f t="array" ref="G714">IF(OR(Table1[[#This Row],[Age]]=0,ISBLANK(Table1[[#This Row],[Age]])),ROUND(AVERAGE(_xlfn._xlws.FILTER(F$2:F$1144,F$2:F$1144&lt;&gt;0)),0),Table1[[#This Row],[Age]])</f>
        <v>34</v>
      </c>
      <c r="H71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714" s="6">
        <v>45326</v>
      </c>
      <c r="J714" s="5" t="s">
        <v>143</v>
      </c>
      <c r="K714" s="5" t="s">
        <v>125</v>
      </c>
      <c r="L714" s="7">
        <v>0.81</v>
      </c>
      <c r="M714" s="5">
        <v>0.75</v>
      </c>
      <c r="N714" s="5" t="s">
        <v>33</v>
      </c>
      <c r="O714" s="5">
        <f>Table1[[#This Row],[Progress (%)]]/10*10</f>
        <v>0.81</v>
      </c>
      <c r="P714" s="5">
        <f>Table1[[#This Row],[Progress(Decimal)]]*10+Table1[[#This Row],[Time_Spent (hrs)]]</f>
        <v>8.8500000000000014</v>
      </c>
      <c r="Q714" s="5" t="s">
        <v>34</v>
      </c>
      <c r="R714" s="5">
        <v>3</v>
      </c>
      <c r="S71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14" s="6">
        <v>45326</v>
      </c>
      <c r="U714" s="6">
        <v>45333</v>
      </c>
      <c r="V714" s="6">
        <v>45340</v>
      </c>
      <c r="W714" s="6">
        <v>45347</v>
      </c>
      <c r="X714" s="6">
        <v>45354</v>
      </c>
      <c r="Y714" s="5" t="s">
        <v>36</v>
      </c>
      <c r="Z714" s="5" t="s">
        <v>36</v>
      </c>
      <c r="AA714" s="8" t="s">
        <v>36</v>
      </c>
    </row>
    <row r="715" spans="1:27" x14ac:dyDescent="0.25">
      <c r="A715" s="4" t="s">
        <v>99</v>
      </c>
      <c r="B715" s="5" t="s">
        <v>100</v>
      </c>
      <c r="C715" s="5" t="s">
        <v>101</v>
      </c>
      <c r="D715" s="5" t="s">
        <v>40</v>
      </c>
      <c r="E715" s="5" t="s">
        <v>30</v>
      </c>
      <c r="F715" s="5"/>
      <c r="G715" s="5" cm="1">
        <f t="array" ref="G715">IF(OR(Table1[[#This Row],[Age]]=0,ISBLANK(Table1[[#This Row],[Age]])),ROUND(AVERAGE(_xlfn._xlws.FILTER(F$2:F$1144,F$2:F$1144&lt;&gt;0)),0),Table1[[#This Row],[Age]])</f>
        <v>31</v>
      </c>
      <c r="H71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15" s="6">
        <v>45327</v>
      </c>
      <c r="J715" s="5" t="s">
        <v>31</v>
      </c>
      <c r="K715" s="5" t="s">
        <v>32</v>
      </c>
      <c r="L715" s="7">
        <v>0.13</v>
      </c>
      <c r="M715" s="5">
        <v>1</v>
      </c>
      <c r="N715" s="5" t="s">
        <v>44</v>
      </c>
      <c r="O715" s="5">
        <f>Table1[[#This Row],[Progress (%)]]/10*10</f>
        <v>0.13</v>
      </c>
      <c r="P715" s="5">
        <f>Table1[[#This Row],[Progress(Decimal)]]*10+Table1[[#This Row],[Time_Spent (hrs)]]</f>
        <v>2.2999999999999998</v>
      </c>
      <c r="Q715" s="5" t="s">
        <v>60</v>
      </c>
      <c r="R715" s="5">
        <v>2</v>
      </c>
      <c r="S71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15" s="6">
        <v>45327</v>
      </c>
      <c r="U715" s="6">
        <v>45334</v>
      </c>
      <c r="V715" s="6">
        <v>45341</v>
      </c>
      <c r="W715" s="6">
        <v>45348</v>
      </c>
      <c r="X715" s="6">
        <v>45355</v>
      </c>
      <c r="Y715" s="6">
        <v>45362</v>
      </c>
      <c r="Z715" s="6">
        <v>45369</v>
      </c>
      <c r="AA715" s="8" t="s">
        <v>36</v>
      </c>
    </row>
    <row r="716" spans="1:27" x14ac:dyDescent="0.25">
      <c r="A716" s="4" t="s">
        <v>2260</v>
      </c>
      <c r="B716" s="5" t="s">
        <v>2261</v>
      </c>
      <c r="C716" s="5" t="s">
        <v>2262</v>
      </c>
      <c r="D716" s="5" t="s">
        <v>29</v>
      </c>
      <c r="E716" s="5" t="s">
        <v>58</v>
      </c>
      <c r="F716" s="5">
        <v>43</v>
      </c>
      <c r="G716" s="5" cm="1">
        <f t="array" ref="G716">IF(OR(Table1[[#This Row],[Age]]=0,ISBLANK(Table1[[#This Row],[Age]])),ROUND(AVERAGE(_xlfn._xlws.FILTER(F$2:F$1144,F$2:F$1144&lt;&gt;0)),0),Table1[[#This Row],[Age]])</f>
        <v>43</v>
      </c>
      <c r="H71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716" s="6">
        <v>45327</v>
      </c>
      <c r="J716" s="5" t="s">
        <v>54</v>
      </c>
      <c r="K716" s="5" t="s">
        <v>32</v>
      </c>
      <c r="L716" s="7">
        <v>0.83</v>
      </c>
      <c r="M716" s="5">
        <v>1.5</v>
      </c>
      <c r="N716" s="5" t="s">
        <v>44</v>
      </c>
      <c r="O716" s="5">
        <f>Table1[[#This Row],[Progress (%)]]/10*10</f>
        <v>0.82999999999999985</v>
      </c>
      <c r="P716" s="5">
        <f>Table1[[#This Row],[Progress(Decimal)]]*10+Table1[[#This Row],[Time_Spent (hrs)]]</f>
        <v>9.7999999999999989</v>
      </c>
      <c r="Q716" s="5" t="s">
        <v>34</v>
      </c>
      <c r="R716" s="5">
        <v>2</v>
      </c>
      <c r="S71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16" s="6">
        <v>45327</v>
      </c>
      <c r="U716" s="6">
        <v>45334</v>
      </c>
      <c r="V716" s="6">
        <v>45341</v>
      </c>
      <c r="W716" s="6">
        <v>45348</v>
      </c>
      <c r="X716" s="5" t="s">
        <v>36</v>
      </c>
      <c r="Y716" s="5" t="s">
        <v>36</v>
      </c>
      <c r="Z716" s="5" t="s">
        <v>36</v>
      </c>
      <c r="AA716" s="8" t="s">
        <v>36</v>
      </c>
    </row>
    <row r="717" spans="1:27" x14ac:dyDescent="0.25">
      <c r="A717" s="4" t="s">
        <v>2612</v>
      </c>
      <c r="B717" s="5" t="s">
        <v>2613</v>
      </c>
      <c r="C717" s="5" t="s">
        <v>2614</v>
      </c>
      <c r="D717" s="5" t="s">
        <v>29</v>
      </c>
      <c r="E717" s="5" t="s">
        <v>41</v>
      </c>
      <c r="F717" s="5">
        <v>0</v>
      </c>
      <c r="G717" s="5" cm="1">
        <f t="array" ref="G717">IF(OR(Table1[[#This Row],[Age]]=0,ISBLANK(Table1[[#This Row],[Age]])),ROUND(AVERAGE(_xlfn._xlws.FILTER(F$2:F$1144,F$2:F$1144&lt;&gt;0)),0),Table1[[#This Row],[Age]])</f>
        <v>31</v>
      </c>
      <c r="H71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17" s="6">
        <v>45328</v>
      </c>
      <c r="J717" s="5" t="s">
        <v>143</v>
      </c>
      <c r="K717" s="5" t="s">
        <v>125</v>
      </c>
      <c r="L717" s="7">
        <v>0.23</v>
      </c>
      <c r="M717" s="5">
        <v>1.5</v>
      </c>
      <c r="N717" s="5" t="s">
        <v>44</v>
      </c>
      <c r="O717" s="5">
        <f>Table1[[#This Row],[Progress (%)]]/10*10</f>
        <v>0.22999999999999998</v>
      </c>
      <c r="P717" s="5">
        <f>Table1[[#This Row],[Progress(Decimal)]]*10+Table1[[#This Row],[Time_Spent (hrs)]]</f>
        <v>3.8</v>
      </c>
      <c r="Q717" s="5" t="s">
        <v>60</v>
      </c>
      <c r="R717" s="5">
        <v>0</v>
      </c>
      <c r="S71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17" s="6">
        <v>45328</v>
      </c>
      <c r="U717" s="6">
        <v>45335</v>
      </c>
      <c r="V717" s="6">
        <v>45342</v>
      </c>
      <c r="W717" s="6">
        <v>45349</v>
      </c>
      <c r="X717" s="6">
        <v>45356</v>
      </c>
      <c r="Y717" s="6">
        <v>45363</v>
      </c>
      <c r="Z717" s="6">
        <v>45370</v>
      </c>
      <c r="AA717" s="8" t="s">
        <v>2615</v>
      </c>
    </row>
    <row r="718" spans="1:27" x14ac:dyDescent="0.25">
      <c r="A718" s="4" t="s">
        <v>1928</v>
      </c>
      <c r="B718" s="5" t="s">
        <v>1929</v>
      </c>
      <c r="C718" s="5" t="s">
        <v>1930</v>
      </c>
      <c r="D718" s="5" t="s">
        <v>29</v>
      </c>
      <c r="E718" s="5" t="s">
        <v>30</v>
      </c>
      <c r="F718" s="5">
        <v>0</v>
      </c>
      <c r="G718" s="5" cm="1">
        <f t="array" ref="G718">IF(OR(Table1[[#This Row],[Age]]=0,ISBLANK(Table1[[#This Row],[Age]])),ROUND(AVERAGE(_xlfn._xlws.FILTER(F$2:F$1144,F$2:F$1144&lt;&gt;0)),0),Table1[[#This Row],[Age]])</f>
        <v>31</v>
      </c>
      <c r="H71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18" s="6">
        <v>45329</v>
      </c>
      <c r="J718" s="5" t="s">
        <v>143</v>
      </c>
      <c r="K718" s="5" t="s">
        <v>125</v>
      </c>
      <c r="L718" s="7">
        <v>0.89</v>
      </c>
      <c r="M718" s="5">
        <v>1</v>
      </c>
      <c r="N718" s="5" t="s">
        <v>44</v>
      </c>
      <c r="O718" s="5">
        <f>Table1[[#This Row],[Progress (%)]]/10*10</f>
        <v>0.8899999999999999</v>
      </c>
      <c r="P718" s="5">
        <f>Table1[[#This Row],[Progress(Decimal)]]*10+Table1[[#This Row],[Time_Spent (hrs)]]</f>
        <v>9.8999999999999986</v>
      </c>
      <c r="Q718" s="5" t="s">
        <v>34</v>
      </c>
      <c r="R718" s="5">
        <v>0</v>
      </c>
      <c r="S71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18" s="6">
        <v>45329</v>
      </c>
      <c r="U718" s="6">
        <v>45336</v>
      </c>
      <c r="V718" s="6">
        <v>45343</v>
      </c>
      <c r="W718" s="6">
        <v>45350</v>
      </c>
      <c r="X718" s="6">
        <v>45357</v>
      </c>
      <c r="Y718" s="5" t="s">
        <v>36</v>
      </c>
      <c r="Z718" s="5" t="s">
        <v>36</v>
      </c>
      <c r="AA718" s="8" t="s">
        <v>36</v>
      </c>
    </row>
    <row r="719" spans="1:27" x14ac:dyDescent="0.25">
      <c r="A719" s="4" t="s">
        <v>3103</v>
      </c>
      <c r="B719" s="5" t="s">
        <v>3104</v>
      </c>
      <c r="C719" s="5" t="s">
        <v>3105</v>
      </c>
      <c r="D719" s="5" t="s">
        <v>29</v>
      </c>
      <c r="E719" s="5" t="s">
        <v>30</v>
      </c>
      <c r="F719" s="5">
        <v>0</v>
      </c>
      <c r="G719" s="5" cm="1">
        <f t="array" ref="G719">IF(OR(Table1[[#This Row],[Age]]=0,ISBLANK(Table1[[#This Row],[Age]])),ROUND(AVERAGE(_xlfn._xlws.FILTER(F$2:F$1144,F$2:F$1144&lt;&gt;0)),0),Table1[[#This Row],[Age]])</f>
        <v>31</v>
      </c>
      <c r="H71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19" s="6">
        <v>45329</v>
      </c>
      <c r="J719" s="5" t="s">
        <v>48</v>
      </c>
      <c r="K719" s="5" t="s">
        <v>49</v>
      </c>
      <c r="L719" s="7">
        <v>0.38</v>
      </c>
      <c r="M719" s="5">
        <v>1</v>
      </c>
      <c r="N719" s="5" t="s">
        <v>33</v>
      </c>
      <c r="O719" s="5">
        <f>Table1[[#This Row],[Progress (%)]]/10*10</f>
        <v>0.38</v>
      </c>
      <c r="P719" s="5">
        <f>Table1[[#This Row],[Progress(Decimal)]]*10+Table1[[#This Row],[Time_Spent (hrs)]]</f>
        <v>4.8</v>
      </c>
      <c r="Q719" s="5" t="s">
        <v>60</v>
      </c>
      <c r="R719" s="5">
        <v>2</v>
      </c>
      <c r="S71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19" s="6">
        <v>45329</v>
      </c>
      <c r="U719" s="6">
        <v>45336</v>
      </c>
      <c r="V719" s="6">
        <v>45343</v>
      </c>
      <c r="W719" s="6">
        <v>45350</v>
      </c>
      <c r="X719" s="6">
        <v>45357</v>
      </c>
      <c r="Y719" s="6">
        <v>45364</v>
      </c>
      <c r="Z719" s="5" t="s">
        <v>36</v>
      </c>
      <c r="AA719" s="8" t="s">
        <v>36</v>
      </c>
    </row>
    <row r="720" spans="1:27" x14ac:dyDescent="0.25">
      <c r="A720" s="4" t="s">
        <v>2379</v>
      </c>
      <c r="B720" s="5" t="s">
        <v>2380</v>
      </c>
      <c r="C720" s="5" t="s">
        <v>2381</v>
      </c>
      <c r="D720" s="5" t="s">
        <v>40</v>
      </c>
      <c r="E720" s="5" t="s">
        <v>41</v>
      </c>
      <c r="F720" s="5">
        <v>0</v>
      </c>
      <c r="G720" s="5" cm="1">
        <f t="array" ref="G720">IF(OR(Table1[[#This Row],[Age]]=0,ISBLANK(Table1[[#This Row],[Age]])),ROUND(AVERAGE(_xlfn._xlws.FILTER(F$2:F$1144,F$2:F$1144&lt;&gt;0)),0),Table1[[#This Row],[Age]])</f>
        <v>31</v>
      </c>
      <c r="H72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20" s="6">
        <v>45330</v>
      </c>
      <c r="J720" s="5" t="s">
        <v>105</v>
      </c>
      <c r="K720" s="5" t="s">
        <v>65</v>
      </c>
      <c r="L720" s="7">
        <v>0.67</v>
      </c>
      <c r="M720" s="5">
        <v>1</v>
      </c>
      <c r="N720" s="5" t="s">
        <v>44</v>
      </c>
      <c r="O720" s="5">
        <f>Table1[[#This Row],[Progress (%)]]/10*10</f>
        <v>0.67</v>
      </c>
      <c r="P720" s="5">
        <f>Table1[[#This Row],[Progress(Decimal)]]*10+Table1[[#This Row],[Time_Spent (hrs)]]</f>
        <v>7.7</v>
      </c>
      <c r="Q720" s="5" t="s">
        <v>34</v>
      </c>
      <c r="R720" s="5">
        <v>2</v>
      </c>
      <c r="S72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20" s="6">
        <v>45330</v>
      </c>
      <c r="U720" s="6">
        <v>45337</v>
      </c>
      <c r="V720" s="6">
        <v>45344</v>
      </c>
      <c r="W720" s="6">
        <v>45351</v>
      </c>
      <c r="X720" s="6">
        <v>45358</v>
      </c>
      <c r="Y720" s="6">
        <v>45365</v>
      </c>
      <c r="Z720" s="6">
        <v>45372</v>
      </c>
      <c r="AA720" s="8" t="s">
        <v>2382</v>
      </c>
    </row>
    <row r="721" spans="1:27" x14ac:dyDescent="0.25">
      <c r="A721" s="4" t="s">
        <v>1671</v>
      </c>
      <c r="B721" s="5" t="s">
        <v>1672</v>
      </c>
      <c r="C721" s="5" t="s">
        <v>1673</v>
      </c>
      <c r="D721" s="5" t="s">
        <v>40</v>
      </c>
      <c r="E721" s="5" t="s">
        <v>77</v>
      </c>
      <c r="F721" s="5">
        <v>18</v>
      </c>
      <c r="G721" s="5" cm="1">
        <f t="array" ref="G721">IF(OR(Table1[[#This Row],[Age]]=0,ISBLANK(Table1[[#This Row],[Age]])),ROUND(AVERAGE(_xlfn._xlws.FILTER(F$2:F$1144,F$2:F$1144&lt;&gt;0)),0),Table1[[#This Row],[Age]])</f>
        <v>18</v>
      </c>
      <c r="H72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721" s="6">
        <v>45331</v>
      </c>
      <c r="J721" s="5" t="s">
        <v>48</v>
      </c>
      <c r="K721" s="5" t="s">
        <v>49</v>
      </c>
      <c r="L721" s="7">
        <v>0.48</v>
      </c>
      <c r="M721" s="5">
        <v>0.75</v>
      </c>
      <c r="N721" s="5" t="s">
        <v>33</v>
      </c>
      <c r="O721" s="5">
        <f>Table1[[#This Row],[Progress (%)]]/10*10</f>
        <v>0.48</v>
      </c>
      <c r="P721" s="5">
        <f>Table1[[#This Row],[Progress(Decimal)]]*10+Table1[[#This Row],[Time_Spent (hrs)]]</f>
        <v>5.55</v>
      </c>
      <c r="Q721" s="5" t="s">
        <v>34</v>
      </c>
      <c r="R721" s="5">
        <v>1</v>
      </c>
      <c r="S72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21" s="6">
        <v>45331</v>
      </c>
      <c r="U721" s="6">
        <v>45338</v>
      </c>
      <c r="V721" s="5" t="s">
        <v>36</v>
      </c>
      <c r="W721" s="5" t="s">
        <v>36</v>
      </c>
      <c r="X721" s="5" t="s">
        <v>36</v>
      </c>
      <c r="Y721" s="5" t="s">
        <v>36</v>
      </c>
      <c r="Z721" s="5" t="s">
        <v>36</v>
      </c>
      <c r="AA721" s="8" t="s">
        <v>36</v>
      </c>
    </row>
    <row r="722" spans="1:27" x14ac:dyDescent="0.25">
      <c r="A722" s="4" t="s">
        <v>2450</v>
      </c>
      <c r="B722" s="5" t="s">
        <v>2451</v>
      </c>
      <c r="C722" s="5" t="s">
        <v>2452</v>
      </c>
      <c r="D722" s="5" t="s">
        <v>40</v>
      </c>
      <c r="E722" s="5" t="s">
        <v>58</v>
      </c>
      <c r="F722" s="5"/>
      <c r="G722" s="5" cm="1">
        <f t="array" ref="G722">IF(OR(Table1[[#This Row],[Age]]=0,ISBLANK(Table1[[#This Row],[Age]])),ROUND(AVERAGE(_xlfn._xlws.FILTER(F$2:F$1144,F$2:F$1144&lt;&gt;0)),0),Table1[[#This Row],[Age]])</f>
        <v>31</v>
      </c>
      <c r="H72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22" s="6">
        <v>45331</v>
      </c>
      <c r="J722" s="5" t="s">
        <v>133</v>
      </c>
      <c r="K722" s="5" t="s">
        <v>65</v>
      </c>
      <c r="L722" s="7">
        <v>0.83</v>
      </c>
      <c r="M722" s="5">
        <v>1.5</v>
      </c>
      <c r="N722" s="5" t="s">
        <v>44</v>
      </c>
      <c r="O722" s="5">
        <f>Table1[[#This Row],[Progress (%)]]/10*10</f>
        <v>0.82999999999999985</v>
      </c>
      <c r="P722" s="5">
        <f>Table1[[#This Row],[Progress(Decimal)]]*10+Table1[[#This Row],[Time_Spent (hrs)]]</f>
        <v>9.7999999999999989</v>
      </c>
      <c r="Q722" s="5" t="s">
        <v>34</v>
      </c>
      <c r="R722" s="5">
        <v>1</v>
      </c>
      <c r="S722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22" s="6">
        <v>45331</v>
      </c>
      <c r="U722" s="6">
        <v>45338</v>
      </c>
      <c r="V722" s="5" t="s">
        <v>36</v>
      </c>
      <c r="W722" s="5" t="s">
        <v>36</v>
      </c>
      <c r="X722" s="5" t="s">
        <v>36</v>
      </c>
      <c r="Y722" s="5" t="s">
        <v>36</v>
      </c>
      <c r="Z722" s="5" t="s">
        <v>36</v>
      </c>
      <c r="AA722" s="8" t="s">
        <v>36</v>
      </c>
    </row>
    <row r="723" spans="1:27" x14ac:dyDescent="0.25">
      <c r="A723" s="4" t="s">
        <v>1244</v>
      </c>
      <c r="B723" s="5" t="s">
        <v>1245</v>
      </c>
      <c r="C723" s="5" t="s">
        <v>1246</v>
      </c>
      <c r="D723" s="5" t="s">
        <v>29</v>
      </c>
      <c r="E723" s="5" t="s">
        <v>58</v>
      </c>
      <c r="F723" s="5"/>
      <c r="G723" s="5" cm="1">
        <f t="array" ref="G723">IF(OR(Table1[[#This Row],[Age]]=0,ISBLANK(Table1[[#This Row],[Age]])),ROUND(AVERAGE(_xlfn._xlws.FILTER(F$2:F$1144,F$2:F$1144&lt;&gt;0)),0),Table1[[#This Row],[Age]])</f>
        <v>31</v>
      </c>
      <c r="H72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23" s="6">
        <v>45332</v>
      </c>
      <c r="J723" s="5" t="s">
        <v>89</v>
      </c>
      <c r="K723" s="5" t="s">
        <v>43</v>
      </c>
      <c r="L723" s="7">
        <v>0.03</v>
      </c>
      <c r="M723" s="5">
        <v>2</v>
      </c>
      <c r="N723" s="5" t="s">
        <v>33</v>
      </c>
      <c r="O723" s="5">
        <f>Table1[[#This Row],[Progress (%)]]/10*10</f>
        <v>0.03</v>
      </c>
      <c r="P723" s="5">
        <f>Table1[[#This Row],[Progress(Decimal)]]*10+Table1[[#This Row],[Time_Spent (hrs)]]</f>
        <v>2.2999999999999998</v>
      </c>
      <c r="Q723" s="5" t="s">
        <v>60</v>
      </c>
      <c r="R723" s="5">
        <v>2</v>
      </c>
      <c r="S72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23" s="6">
        <v>45332</v>
      </c>
      <c r="U723" s="6">
        <v>45339</v>
      </c>
      <c r="V723" s="6">
        <v>45346</v>
      </c>
      <c r="W723" s="6">
        <v>45353</v>
      </c>
      <c r="X723" s="6">
        <v>45360</v>
      </c>
      <c r="Y723" s="6">
        <v>45367</v>
      </c>
      <c r="Z723" s="6">
        <v>45374</v>
      </c>
      <c r="AA723" s="8" t="s">
        <v>36</v>
      </c>
    </row>
    <row r="724" spans="1:27" x14ac:dyDescent="0.25">
      <c r="A724" s="4" t="s">
        <v>2248</v>
      </c>
      <c r="B724" s="5" t="s">
        <v>2249</v>
      </c>
      <c r="C724" s="5" t="s">
        <v>2250</v>
      </c>
      <c r="D724" s="5" t="s">
        <v>29</v>
      </c>
      <c r="E724" s="5" t="s">
        <v>41</v>
      </c>
      <c r="F724" s="5"/>
      <c r="G724" s="5" cm="1">
        <f t="array" ref="G724">IF(OR(Table1[[#This Row],[Age]]=0,ISBLANK(Table1[[#This Row],[Age]])),ROUND(AVERAGE(_xlfn._xlws.FILTER(F$2:F$1144,F$2:F$1144&lt;&gt;0)),0),Table1[[#This Row],[Age]])</f>
        <v>31</v>
      </c>
      <c r="H72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24" s="6">
        <v>45332</v>
      </c>
      <c r="J724" s="5" t="s">
        <v>190</v>
      </c>
      <c r="K724" s="5" t="s">
        <v>125</v>
      </c>
      <c r="L724" s="7">
        <v>0.34</v>
      </c>
      <c r="M724" s="5">
        <v>1</v>
      </c>
      <c r="N724" s="5" t="s">
        <v>44</v>
      </c>
      <c r="O724" s="5">
        <f>Table1[[#This Row],[Progress (%)]]/10*10</f>
        <v>0.34</v>
      </c>
      <c r="P724" s="5">
        <f>Table1[[#This Row],[Progress(Decimal)]]*10+Table1[[#This Row],[Time_Spent (hrs)]]</f>
        <v>4.4000000000000004</v>
      </c>
      <c r="Q724" s="5" t="s">
        <v>60</v>
      </c>
      <c r="R724" s="5">
        <v>1</v>
      </c>
      <c r="S72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24" s="6">
        <v>45332</v>
      </c>
      <c r="U724" s="6">
        <v>45339</v>
      </c>
      <c r="V724" s="6">
        <v>45346</v>
      </c>
      <c r="W724" s="6">
        <v>45353</v>
      </c>
      <c r="X724" s="6">
        <v>45360</v>
      </c>
      <c r="Y724" s="6">
        <v>45367</v>
      </c>
      <c r="Z724" s="5" t="s">
        <v>36</v>
      </c>
      <c r="AA724" s="8" t="s">
        <v>36</v>
      </c>
    </row>
    <row r="725" spans="1:27" x14ac:dyDescent="0.25">
      <c r="A725" s="4" t="s">
        <v>2870</v>
      </c>
      <c r="B725" s="5" t="s">
        <v>2871</v>
      </c>
      <c r="C725" s="5" t="s">
        <v>2872</v>
      </c>
      <c r="D725" s="5" t="s">
        <v>40</v>
      </c>
      <c r="E725" s="5" t="s">
        <v>41</v>
      </c>
      <c r="F725" s="5"/>
      <c r="G725" s="5" cm="1">
        <f t="array" ref="G725">IF(OR(Table1[[#This Row],[Age]]=0,ISBLANK(Table1[[#This Row],[Age]])),ROUND(AVERAGE(_xlfn._xlws.FILTER(F$2:F$1144,F$2:F$1144&lt;&gt;0)),0),Table1[[#This Row],[Age]])</f>
        <v>31</v>
      </c>
      <c r="H72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25" s="6">
        <v>45333</v>
      </c>
      <c r="J725" s="5" t="s">
        <v>64</v>
      </c>
      <c r="K725" s="5" t="s">
        <v>65</v>
      </c>
      <c r="L725" s="7">
        <v>0.56000000000000005</v>
      </c>
      <c r="M725" s="5">
        <v>1.5</v>
      </c>
      <c r="N725" s="5" t="s">
        <v>44</v>
      </c>
      <c r="O725" s="5">
        <f>Table1[[#This Row],[Progress (%)]]/10*10</f>
        <v>0.56000000000000005</v>
      </c>
      <c r="P725" s="5">
        <f>Table1[[#This Row],[Progress(Decimal)]]*10+Table1[[#This Row],[Time_Spent (hrs)]]</f>
        <v>7.1000000000000005</v>
      </c>
      <c r="Q725" s="5" t="s">
        <v>34</v>
      </c>
      <c r="R725" s="5">
        <v>6</v>
      </c>
      <c r="S72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25" s="6">
        <v>45333</v>
      </c>
      <c r="U725" s="6">
        <v>45340</v>
      </c>
      <c r="V725" s="6">
        <v>45347</v>
      </c>
      <c r="W725" s="6">
        <v>45354</v>
      </c>
      <c r="X725" s="5" t="s">
        <v>36</v>
      </c>
      <c r="Y725" s="5" t="s">
        <v>36</v>
      </c>
      <c r="Z725" s="5" t="s">
        <v>36</v>
      </c>
      <c r="AA725" s="8" t="s">
        <v>36</v>
      </c>
    </row>
    <row r="726" spans="1:27" x14ac:dyDescent="0.25">
      <c r="A726" s="4" t="s">
        <v>1500</v>
      </c>
      <c r="B726" s="5" t="s">
        <v>1501</v>
      </c>
      <c r="C726" s="5" t="s">
        <v>1502</v>
      </c>
      <c r="D726" s="5" t="s">
        <v>40</v>
      </c>
      <c r="E726" s="5" t="s">
        <v>53</v>
      </c>
      <c r="F726" s="5">
        <v>0</v>
      </c>
      <c r="G726" s="5" cm="1">
        <f t="array" ref="G726">IF(OR(Table1[[#This Row],[Age]]=0,ISBLANK(Table1[[#This Row],[Age]])),ROUND(AVERAGE(_xlfn._xlws.FILTER(F$2:F$1144,F$2:F$1144&lt;&gt;0)),0),Table1[[#This Row],[Age]])</f>
        <v>31</v>
      </c>
      <c r="H72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26" s="6">
        <v>45335</v>
      </c>
      <c r="J726" s="5" t="s">
        <v>89</v>
      </c>
      <c r="K726" s="5" t="s">
        <v>43</v>
      </c>
      <c r="L726" s="7">
        <v>0.37</v>
      </c>
      <c r="M726" s="5">
        <v>1.5</v>
      </c>
      <c r="N726" s="5" t="s">
        <v>33</v>
      </c>
      <c r="O726" s="5">
        <f>Table1[[#This Row],[Progress (%)]]/10*10</f>
        <v>0.37</v>
      </c>
      <c r="P726" s="5">
        <f>Table1[[#This Row],[Progress(Decimal)]]*10+Table1[[#This Row],[Time_Spent (hrs)]]</f>
        <v>5.2</v>
      </c>
      <c r="Q726" s="5" t="s">
        <v>34</v>
      </c>
      <c r="R726" s="5">
        <v>5</v>
      </c>
      <c r="S72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26" s="6">
        <v>45335</v>
      </c>
      <c r="U726" s="6">
        <v>45342</v>
      </c>
      <c r="V726" s="6">
        <v>45349</v>
      </c>
      <c r="W726" s="6">
        <v>45356</v>
      </c>
      <c r="X726" s="5" t="s">
        <v>36</v>
      </c>
      <c r="Y726" s="5" t="s">
        <v>36</v>
      </c>
      <c r="Z726" s="5" t="s">
        <v>36</v>
      </c>
      <c r="AA726" s="8" t="s">
        <v>36</v>
      </c>
    </row>
    <row r="727" spans="1:27" x14ac:dyDescent="0.25">
      <c r="A727" s="4" t="s">
        <v>1745</v>
      </c>
      <c r="B727" s="5" t="s">
        <v>1746</v>
      </c>
      <c r="C727" s="5" t="s">
        <v>1747</v>
      </c>
      <c r="D727" s="5" t="s">
        <v>29</v>
      </c>
      <c r="E727" s="5" t="s">
        <v>41</v>
      </c>
      <c r="F727" s="5"/>
      <c r="G727" s="5" cm="1">
        <f t="array" ref="G727">IF(OR(Table1[[#This Row],[Age]]=0,ISBLANK(Table1[[#This Row],[Age]])),ROUND(AVERAGE(_xlfn._xlws.FILTER(F$2:F$1144,F$2:F$1144&lt;&gt;0)),0),Table1[[#This Row],[Age]])</f>
        <v>31</v>
      </c>
      <c r="H72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27" s="6">
        <v>45335</v>
      </c>
      <c r="J727" s="5" t="s">
        <v>73</v>
      </c>
      <c r="K727" s="5" t="s">
        <v>43</v>
      </c>
      <c r="L727" s="7">
        <v>0.89</v>
      </c>
      <c r="M727" s="5">
        <v>2</v>
      </c>
      <c r="N727" s="5" t="s">
        <v>44</v>
      </c>
      <c r="O727" s="5">
        <f>Table1[[#This Row],[Progress (%)]]/10*10</f>
        <v>0.8899999999999999</v>
      </c>
      <c r="P727" s="5">
        <f>Table1[[#This Row],[Progress(Decimal)]]*10+Table1[[#This Row],[Time_Spent (hrs)]]</f>
        <v>10.899999999999999</v>
      </c>
      <c r="Q727" s="5" t="s">
        <v>34</v>
      </c>
      <c r="R727" s="5">
        <v>5</v>
      </c>
      <c r="S727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27" s="6">
        <v>45335</v>
      </c>
      <c r="U727" s="6">
        <v>45342</v>
      </c>
      <c r="V727" s="6">
        <v>45349</v>
      </c>
      <c r="W727" s="6">
        <v>45356</v>
      </c>
      <c r="X727" s="6">
        <v>45363</v>
      </c>
      <c r="Y727" s="6">
        <v>45370</v>
      </c>
      <c r="Z727" s="6">
        <v>45377</v>
      </c>
      <c r="AA727" s="8" t="s">
        <v>36</v>
      </c>
    </row>
    <row r="728" spans="1:27" x14ac:dyDescent="0.25">
      <c r="A728" s="4" t="s">
        <v>812</v>
      </c>
      <c r="B728" s="5" t="s">
        <v>813</v>
      </c>
      <c r="C728" s="5" t="s">
        <v>814</v>
      </c>
      <c r="D728" s="5" t="s">
        <v>40</v>
      </c>
      <c r="E728" s="5" t="s">
        <v>53</v>
      </c>
      <c r="F728" s="5">
        <v>0</v>
      </c>
      <c r="G728" s="5" cm="1">
        <f t="array" ref="G728">IF(OR(Table1[[#This Row],[Age]]=0,ISBLANK(Table1[[#This Row],[Age]])),ROUND(AVERAGE(_xlfn._xlws.FILTER(F$2:F$1144,F$2:F$1144&lt;&gt;0)),0),Table1[[#This Row],[Age]])</f>
        <v>31</v>
      </c>
      <c r="H72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28" s="6">
        <v>45336</v>
      </c>
      <c r="J728" s="5" t="s">
        <v>89</v>
      </c>
      <c r="K728" s="5" t="s">
        <v>43</v>
      </c>
      <c r="L728" s="7">
        <v>1</v>
      </c>
      <c r="M728" s="5">
        <v>0.75</v>
      </c>
      <c r="N728" s="5" t="s">
        <v>44</v>
      </c>
      <c r="O728" s="5">
        <f>Table1[[#This Row],[Progress (%)]]/10*10</f>
        <v>1</v>
      </c>
      <c r="P728" s="5">
        <f>Table1[[#This Row],[Progress(Decimal)]]*10+Table1[[#This Row],[Time_Spent (hrs)]]</f>
        <v>10.75</v>
      </c>
      <c r="Q728" s="5" t="s">
        <v>34</v>
      </c>
      <c r="R728" s="5">
        <v>3</v>
      </c>
      <c r="S72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28" s="6">
        <v>45336</v>
      </c>
      <c r="U728" s="6">
        <v>45343</v>
      </c>
      <c r="V728" s="5" t="s">
        <v>36</v>
      </c>
      <c r="W728" s="5" t="s">
        <v>36</v>
      </c>
      <c r="X728" s="5" t="s">
        <v>36</v>
      </c>
      <c r="Y728" s="5" t="s">
        <v>36</v>
      </c>
      <c r="Z728" s="5" t="s">
        <v>36</v>
      </c>
      <c r="AA728" s="8" t="s">
        <v>36</v>
      </c>
    </row>
    <row r="729" spans="1:27" x14ac:dyDescent="0.25">
      <c r="A729" s="4" t="s">
        <v>2036</v>
      </c>
      <c r="B729" s="5" t="s">
        <v>2037</v>
      </c>
      <c r="C729" s="5" t="s">
        <v>2038</v>
      </c>
      <c r="D729" s="5" t="s">
        <v>40</v>
      </c>
      <c r="E729" s="5" t="s">
        <v>88</v>
      </c>
      <c r="F729" s="5"/>
      <c r="G729" s="5" cm="1">
        <f t="array" ref="G729">IF(OR(Table1[[#This Row],[Age]]=0,ISBLANK(Table1[[#This Row],[Age]])),ROUND(AVERAGE(_xlfn._xlws.FILTER(F$2:F$1144,F$2:F$1144&lt;&gt;0)),0),Table1[[#This Row],[Age]])</f>
        <v>31</v>
      </c>
      <c r="H72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29" s="6">
        <v>45337</v>
      </c>
      <c r="J729" s="5" t="s">
        <v>48</v>
      </c>
      <c r="K729" s="5" t="s">
        <v>49</v>
      </c>
      <c r="L729" s="7">
        <v>0.91</v>
      </c>
      <c r="M729" s="5">
        <v>1</v>
      </c>
      <c r="N729" s="5" t="s">
        <v>44</v>
      </c>
      <c r="O729" s="5">
        <f>Table1[[#This Row],[Progress (%)]]/10*10</f>
        <v>0.90999999999999992</v>
      </c>
      <c r="P729" s="5">
        <f>Table1[[#This Row],[Progress(Decimal)]]*10+Table1[[#This Row],[Time_Spent (hrs)]]</f>
        <v>10.1</v>
      </c>
      <c r="Q729" s="5" t="s">
        <v>34</v>
      </c>
      <c r="R729" s="5">
        <v>0</v>
      </c>
      <c r="S72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29" s="6">
        <v>45337</v>
      </c>
      <c r="U729" s="6">
        <v>45344</v>
      </c>
      <c r="V729" s="5" t="s">
        <v>36</v>
      </c>
      <c r="W729" s="5" t="s">
        <v>36</v>
      </c>
      <c r="X729" s="5" t="s">
        <v>36</v>
      </c>
      <c r="Y729" s="5" t="s">
        <v>36</v>
      </c>
      <c r="Z729" s="5" t="s">
        <v>36</v>
      </c>
      <c r="AA729" s="8" t="s">
        <v>36</v>
      </c>
    </row>
    <row r="730" spans="1:27" x14ac:dyDescent="0.25">
      <c r="A730" s="4" t="s">
        <v>568</v>
      </c>
      <c r="B730" s="5" t="s">
        <v>569</v>
      </c>
      <c r="C730" s="5" t="s">
        <v>570</v>
      </c>
      <c r="D730" s="5" t="s">
        <v>40</v>
      </c>
      <c r="E730" s="5" t="s">
        <v>77</v>
      </c>
      <c r="F730" s="5">
        <v>0</v>
      </c>
      <c r="G730" s="5" cm="1">
        <f t="array" ref="G730">IF(OR(Table1[[#This Row],[Age]]=0,ISBLANK(Table1[[#This Row],[Age]])),ROUND(AVERAGE(_xlfn._xlws.FILTER(F$2:F$1144,F$2:F$1144&lt;&gt;0)),0),Table1[[#This Row],[Age]])</f>
        <v>31</v>
      </c>
      <c r="H73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30" s="6">
        <v>45339</v>
      </c>
      <c r="J730" s="5" t="s">
        <v>31</v>
      </c>
      <c r="K730" s="5" t="s">
        <v>32</v>
      </c>
      <c r="L730" s="7">
        <v>0.02</v>
      </c>
      <c r="M730" s="5">
        <v>0.75</v>
      </c>
      <c r="N730" s="5" t="s">
        <v>33</v>
      </c>
      <c r="O730" s="5">
        <f>Table1[[#This Row],[Progress (%)]]/10*10</f>
        <v>0.02</v>
      </c>
      <c r="P730" s="5">
        <f>Table1[[#This Row],[Progress(Decimal)]]*10+Table1[[#This Row],[Time_Spent (hrs)]]</f>
        <v>0.95</v>
      </c>
      <c r="Q730" s="5" t="s">
        <v>60</v>
      </c>
      <c r="R730" s="5">
        <v>5</v>
      </c>
      <c r="S73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30" s="6">
        <v>45339</v>
      </c>
      <c r="U730" s="6">
        <v>45346</v>
      </c>
      <c r="V730" s="6">
        <v>45353</v>
      </c>
      <c r="W730" s="6">
        <v>45360</v>
      </c>
      <c r="X730" s="6">
        <v>45367</v>
      </c>
      <c r="Y730" s="5" t="s">
        <v>36</v>
      </c>
      <c r="Z730" s="5" t="s">
        <v>36</v>
      </c>
      <c r="AA730" s="8" t="s">
        <v>36</v>
      </c>
    </row>
    <row r="731" spans="1:27" x14ac:dyDescent="0.25">
      <c r="A731" s="4" t="s">
        <v>2695</v>
      </c>
      <c r="B731" s="5" t="s">
        <v>2696</v>
      </c>
      <c r="C731" s="5" t="s">
        <v>2697</v>
      </c>
      <c r="D731" s="5" t="s">
        <v>40</v>
      </c>
      <c r="E731" s="5" t="s">
        <v>41</v>
      </c>
      <c r="F731" s="5">
        <v>0</v>
      </c>
      <c r="G731" s="5" cm="1">
        <f t="array" ref="G731">IF(OR(Table1[[#This Row],[Age]]=0,ISBLANK(Table1[[#This Row],[Age]])),ROUND(AVERAGE(_xlfn._xlws.FILTER(F$2:F$1144,F$2:F$1144&lt;&gt;0)),0),Table1[[#This Row],[Age]])</f>
        <v>31</v>
      </c>
      <c r="H73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31" s="6">
        <v>45339</v>
      </c>
      <c r="J731" s="5" t="s">
        <v>143</v>
      </c>
      <c r="K731" s="5" t="s">
        <v>125</v>
      </c>
      <c r="L731" s="7">
        <v>0.75</v>
      </c>
      <c r="M731" s="5">
        <v>0.75</v>
      </c>
      <c r="N731" s="5" t="s">
        <v>33</v>
      </c>
      <c r="O731" s="5">
        <f>Table1[[#This Row],[Progress (%)]]/10*10</f>
        <v>0.75</v>
      </c>
      <c r="P731" s="5">
        <f>Table1[[#This Row],[Progress(Decimal)]]*10+Table1[[#This Row],[Time_Spent (hrs)]]</f>
        <v>8.25</v>
      </c>
      <c r="Q731" s="5" t="s">
        <v>34</v>
      </c>
      <c r="R731" s="5">
        <v>3</v>
      </c>
      <c r="S73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31" s="6">
        <v>45339</v>
      </c>
      <c r="U731" s="6">
        <v>45346</v>
      </c>
      <c r="V731" s="6">
        <v>45353</v>
      </c>
      <c r="W731" s="6">
        <v>45360</v>
      </c>
      <c r="X731" s="6">
        <v>45367</v>
      </c>
      <c r="Y731" s="6">
        <v>45374</v>
      </c>
      <c r="Z731" s="5" t="s">
        <v>36</v>
      </c>
      <c r="AA731" s="8" t="s">
        <v>36</v>
      </c>
    </row>
    <row r="732" spans="1:27" x14ac:dyDescent="0.25">
      <c r="A732" s="4" t="s">
        <v>2370</v>
      </c>
      <c r="B732" s="5" t="s">
        <v>2371</v>
      </c>
      <c r="C732" s="5" t="s">
        <v>2372</v>
      </c>
      <c r="D732" s="5" t="s">
        <v>40</v>
      </c>
      <c r="E732" s="5" t="s">
        <v>77</v>
      </c>
      <c r="F732" s="5">
        <v>0</v>
      </c>
      <c r="G732" s="5" cm="1">
        <f t="array" ref="G732">IF(OR(Table1[[#This Row],[Age]]=0,ISBLANK(Table1[[#This Row],[Age]])),ROUND(AVERAGE(_xlfn._xlws.FILTER(F$2:F$1144,F$2:F$1144&lt;&gt;0)),0),Table1[[#This Row],[Age]])</f>
        <v>31</v>
      </c>
      <c r="H73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32" s="6">
        <v>45342</v>
      </c>
      <c r="J732" s="5" t="s">
        <v>105</v>
      </c>
      <c r="K732" s="5" t="s">
        <v>65</v>
      </c>
      <c r="L732" s="7">
        <v>0.13</v>
      </c>
      <c r="M732" s="5">
        <v>2</v>
      </c>
      <c r="N732" s="5" t="s">
        <v>33</v>
      </c>
      <c r="O732" s="5">
        <f>Table1[[#This Row],[Progress (%)]]/10*10</f>
        <v>0.13</v>
      </c>
      <c r="P732" s="5">
        <f>Table1[[#This Row],[Progress(Decimal)]]*10+Table1[[#This Row],[Time_Spent (hrs)]]</f>
        <v>3.3</v>
      </c>
      <c r="Q732" s="5" t="s">
        <v>60</v>
      </c>
      <c r="R732" s="5">
        <v>1</v>
      </c>
      <c r="S73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32" s="6">
        <v>45342</v>
      </c>
      <c r="U732" s="6">
        <v>45349</v>
      </c>
      <c r="V732" s="5" t="s">
        <v>36</v>
      </c>
      <c r="W732" s="5" t="s">
        <v>36</v>
      </c>
      <c r="X732" s="5" t="s">
        <v>36</v>
      </c>
      <c r="Y732" s="5" t="s">
        <v>36</v>
      </c>
      <c r="Z732" s="5" t="s">
        <v>36</v>
      </c>
      <c r="AA732" s="8" t="s">
        <v>36</v>
      </c>
    </row>
    <row r="733" spans="1:27" x14ac:dyDescent="0.25">
      <c r="A733" s="4" t="s">
        <v>232</v>
      </c>
      <c r="B733" s="5" t="s">
        <v>233</v>
      </c>
      <c r="C733" s="5" t="s">
        <v>234</v>
      </c>
      <c r="D733" s="5" t="s">
        <v>40</v>
      </c>
      <c r="E733" s="5" t="s">
        <v>77</v>
      </c>
      <c r="F733" s="5">
        <v>0</v>
      </c>
      <c r="G733" s="5" cm="1">
        <f t="array" ref="G733">IF(OR(Table1[[#This Row],[Age]]=0,ISBLANK(Table1[[#This Row],[Age]])),ROUND(AVERAGE(_xlfn._xlws.FILTER(F$2:F$1144,F$2:F$1144&lt;&gt;0)),0),Table1[[#This Row],[Age]])</f>
        <v>31</v>
      </c>
      <c r="H73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33" s="6">
        <v>45345</v>
      </c>
      <c r="J733" s="5" t="s">
        <v>78</v>
      </c>
      <c r="K733" s="5" t="s">
        <v>49</v>
      </c>
      <c r="L733" s="7">
        <v>0.05</v>
      </c>
      <c r="M733" s="5">
        <v>2</v>
      </c>
      <c r="N733" s="5" t="s">
        <v>44</v>
      </c>
      <c r="O733" s="5">
        <f>Table1[[#This Row],[Progress (%)]]/10*10</f>
        <v>0.05</v>
      </c>
      <c r="P733" s="5">
        <f>Table1[[#This Row],[Progress(Decimal)]]*10+Table1[[#This Row],[Time_Spent (hrs)]]</f>
        <v>2.5</v>
      </c>
      <c r="Q733" s="5" t="s">
        <v>60</v>
      </c>
      <c r="R733" s="5">
        <v>4</v>
      </c>
      <c r="S73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33" s="6">
        <v>45345</v>
      </c>
      <c r="U733" s="6">
        <v>45352</v>
      </c>
      <c r="V733" s="6">
        <v>45359</v>
      </c>
      <c r="W733" s="6">
        <v>45366</v>
      </c>
      <c r="X733" s="6">
        <v>45373</v>
      </c>
      <c r="Y733" s="6">
        <v>45380</v>
      </c>
      <c r="Z733" s="6">
        <v>45387</v>
      </c>
      <c r="AA733" s="8" t="s">
        <v>235</v>
      </c>
    </row>
    <row r="734" spans="1:27" x14ac:dyDescent="0.25">
      <c r="A734" s="4" t="s">
        <v>2639</v>
      </c>
      <c r="B734" s="5" t="s">
        <v>2640</v>
      </c>
      <c r="C734" s="5" t="s">
        <v>2641</v>
      </c>
      <c r="D734" s="5" t="s">
        <v>40</v>
      </c>
      <c r="E734" s="5" t="s">
        <v>58</v>
      </c>
      <c r="F734" s="5">
        <v>19</v>
      </c>
      <c r="G734" s="5" cm="1">
        <f t="array" ref="G734">IF(OR(Table1[[#This Row],[Age]]=0,ISBLANK(Table1[[#This Row],[Age]])),ROUND(AVERAGE(_xlfn._xlws.FILTER(F$2:F$1144,F$2:F$1144&lt;&gt;0)),0),Table1[[#This Row],[Age]])</f>
        <v>19</v>
      </c>
      <c r="H73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734" s="6">
        <v>45347</v>
      </c>
      <c r="J734" s="5" t="s">
        <v>133</v>
      </c>
      <c r="K734" s="5" t="s">
        <v>65</v>
      </c>
      <c r="L734" s="7">
        <v>0.02</v>
      </c>
      <c r="M734" s="5">
        <v>1.5</v>
      </c>
      <c r="N734" s="5" t="s">
        <v>44</v>
      </c>
      <c r="O734" s="5">
        <f>Table1[[#This Row],[Progress (%)]]/10*10</f>
        <v>0.02</v>
      </c>
      <c r="P734" s="5">
        <f>Table1[[#This Row],[Progress(Decimal)]]*10+Table1[[#This Row],[Time_Spent (hrs)]]</f>
        <v>1.7</v>
      </c>
      <c r="Q734" s="5" t="s">
        <v>60</v>
      </c>
      <c r="R734" s="5">
        <v>6</v>
      </c>
      <c r="S73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34" s="6">
        <v>45347</v>
      </c>
      <c r="U734" s="6">
        <v>45354</v>
      </c>
      <c r="V734" s="6">
        <v>45361</v>
      </c>
      <c r="W734" s="6">
        <v>45368</v>
      </c>
      <c r="X734" s="5" t="s">
        <v>36</v>
      </c>
      <c r="Y734" s="5" t="s">
        <v>36</v>
      </c>
      <c r="Z734" s="5" t="s">
        <v>36</v>
      </c>
      <c r="AA734" s="8" t="s">
        <v>36</v>
      </c>
    </row>
    <row r="735" spans="1:27" x14ac:dyDescent="0.25">
      <c r="A735" s="4" t="s">
        <v>955</v>
      </c>
      <c r="B735" s="5" t="s">
        <v>956</v>
      </c>
      <c r="C735" s="5" t="s">
        <v>957</v>
      </c>
      <c r="D735" s="5" t="s">
        <v>29</v>
      </c>
      <c r="E735" s="5" t="s">
        <v>41</v>
      </c>
      <c r="F735" s="5"/>
      <c r="G735" s="5" cm="1">
        <f t="array" ref="G735">IF(OR(Table1[[#This Row],[Age]]=0,ISBLANK(Table1[[#This Row],[Age]])),ROUND(AVERAGE(_xlfn._xlws.FILTER(F$2:F$1144,F$2:F$1144&lt;&gt;0)),0),Table1[[#This Row],[Age]])</f>
        <v>31</v>
      </c>
      <c r="H73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35" s="6">
        <v>45348</v>
      </c>
      <c r="J735" s="5" t="s">
        <v>124</v>
      </c>
      <c r="K735" s="5" t="s">
        <v>125</v>
      </c>
      <c r="L735" s="7">
        <v>0.69</v>
      </c>
      <c r="M735" s="5">
        <v>0.75</v>
      </c>
      <c r="N735" s="5" t="s">
        <v>44</v>
      </c>
      <c r="O735" s="5">
        <f>Table1[[#This Row],[Progress (%)]]/10*10</f>
        <v>0.69</v>
      </c>
      <c r="P735" s="5">
        <f>Table1[[#This Row],[Progress(Decimal)]]*10+Table1[[#This Row],[Time_Spent (hrs)]]</f>
        <v>7.6499999999999995</v>
      </c>
      <c r="Q735" s="5" t="s">
        <v>34</v>
      </c>
      <c r="R735" s="5">
        <v>5</v>
      </c>
      <c r="S73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35" s="6">
        <v>45348</v>
      </c>
      <c r="U735" s="6">
        <v>45355</v>
      </c>
      <c r="V735" s="5" t="s">
        <v>36</v>
      </c>
      <c r="W735" s="5" t="s">
        <v>36</v>
      </c>
      <c r="X735" s="5" t="s">
        <v>36</v>
      </c>
      <c r="Y735" s="5" t="s">
        <v>36</v>
      </c>
      <c r="Z735" s="5" t="s">
        <v>36</v>
      </c>
      <c r="AA735" s="8" t="s">
        <v>36</v>
      </c>
    </row>
    <row r="736" spans="1:27" x14ac:dyDescent="0.25">
      <c r="A736" s="4" t="s">
        <v>1872</v>
      </c>
      <c r="B736" s="5" t="s">
        <v>1873</v>
      </c>
      <c r="C736" s="5" t="s">
        <v>1874</v>
      </c>
      <c r="D736" s="5" t="s">
        <v>29</v>
      </c>
      <c r="E736" s="5" t="s">
        <v>88</v>
      </c>
      <c r="F736" s="5">
        <v>41</v>
      </c>
      <c r="G736" s="5" cm="1">
        <f t="array" ref="G736">IF(OR(Table1[[#This Row],[Age]]=0,ISBLANK(Table1[[#This Row],[Age]])),ROUND(AVERAGE(_xlfn._xlws.FILTER(F$2:F$1144,F$2:F$1144&lt;&gt;0)),0),Table1[[#This Row],[Age]])</f>
        <v>41</v>
      </c>
      <c r="H73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736" s="6">
        <v>45348</v>
      </c>
      <c r="J736" s="5" t="s">
        <v>48</v>
      </c>
      <c r="K736" s="5" t="s">
        <v>49</v>
      </c>
      <c r="L736" s="7">
        <v>0.16</v>
      </c>
      <c r="M736" s="5">
        <v>1</v>
      </c>
      <c r="N736" s="5" t="s">
        <v>33</v>
      </c>
      <c r="O736" s="5">
        <f>Table1[[#This Row],[Progress (%)]]/10*10</f>
        <v>0.16</v>
      </c>
      <c r="P736" s="5">
        <f>Table1[[#This Row],[Progress(Decimal)]]*10+Table1[[#This Row],[Time_Spent (hrs)]]</f>
        <v>2.6</v>
      </c>
      <c r="Q736" s="5" t="s">
        <v>60</v>
      </c>
      <c r="R736" s="5">
        <v>6</v>
      </c>
      <c r="S73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36" s="6">
        <v>45348</v>
      </c>
      <c r="U736" s="5" t="s">
        <v>36</v>
      </c>
      <c r="V736" s="5" t="s">
        <v>36</v>
      </c>
      <c r="W736" s="5" t="s">
        <v>36</v>
      </c>
      <c r="X736" s="5" t="s">
        <v>36</v>
      </c>
      <c r="Y736" s="5" t="s">
        <v>36</v>
      </c>
      <c r="Z736" s="5" t="s">
        <v>36</v>
      </c>
      <c r="AA736" s="8" t="s">
        <v>36</v>
      </c>
    </row>
    <row r="737" spans="1:27" x14ac:dyDescent="0.25">
      <c r="A737" s="4" t="s">
        <v>1037</v>
      </c>
      <c r="B737" s="5" t="s">
        <v>1038</v>
      </c>
      <c r="C737" s="5" t="s">
        <v>1039</v>
      </c>
      <c r="D737" s="5" t="s">
        <v>29</v>
      </c>
      <c r="E737" s="5" t="s">
        <v>58</v>
      </c>
      <c r="F737" s="5">
        <v>0</v>
      </c>
      <c r="G737" s="5" cm="1">
        <f t="array" ref="G737">IF(OR(Table1[[#This Row],[Age]]=0,ISBLANK(Table1[[#This Row],[Age]])),ROUND(AVERAGE(_xlfn._xlws.FILTER(F$2:F$1144,F$2:F$1144&lt;&gt;0)),0),Table1[[#This Row],[Age]])</f>
        <v>31</v>
      </c>
      <c r="H73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37" s="6">
        <v>45349</v>
      </c>
      <c r="J737" s="5" t="s">
        <v>78</v>
      </c>
      <c r="K737" s="5" t="s">
        <v>49</v>
      </c>
      <c r="L737" s="7">
        <v>0.17</v>
      </c>
      <c r="M737" s="5">
        <v>1</v>
      </c>
      <c r="N737" s="5" t="s">
        <v>44</v>
      </c>
      <c r="O737" s="5">
        <f>Table1[[#This Row],[Progress (%)]]/10*10</f>
        <v>0.17</v>
      </c>
      <c r="P737" s="5">
        <f>Table1[[#This Row],[Progress(Decimal)]]*10+Table1[[#This Row],[Time_Spent (hrs)]]</f>
        <v>2.7</v>
      </c>
      <c r="Q737" s="5" t="s">
        <v>60</v>
      </c>
      <c r="R737" s="5">
        <v>6</v>
      </c>
      <c r="S737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37" s="6">
        <v>45349</v>
      </c>
      <c r="U737" s="6">
        <v>45356</v>
      </c>
      <c r="V737" s="6">
        <v>45363</v>
      </c>
      <c r="W737" s="6">
        <v>45370</v>
      </c>
      <c r="X737" s="6">
        <v>45377</v>
      </c>
      <c r="Y737" s="6">
        <v>45384</v>
      </c>
      <c r="Z737" s="5" t="s">
        <v>36</v>
      </c>
      <c r="AA737" s="8" t="s">
        <v>36</v>
      </c>
    </row>
    <row r="738" spans="1:27" x14ac:dyDescent="0.25">
      <c r="A738" s="4" t="s">
        <v>442</v>
      </c>
      <c r="B738" s="5" t="s">
        <v>443</v>
      </c>
      <c r="C738" s="5" t="s">
        <v>444</v>
      </c>
      <c r="D738" s="5" t="s">
        <v>40</v>
      </c>
      <c r="E738" s="5" t="s">
        <v>41</v>
      </c>
      <c r="F738" s="5">
        <v>0</v>
      </c>
      <c r="G738" s="5" cm="1">
        <f t="array" ref="G738">IF(OR(Table1[[#This Row],[Age]]=0,ISBLANK(Table1[[#This Row],[Age]])),ROUND(AVERAGE(_xlfn._xlws.FILTER(F$2:F$1144,F$2:F$1144&lt;&gt;0)),0),Table1[[#This Row],[Age]])</f>
        <v>31</v>
      </c>
      <c r="H73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38" s="6">
        <v>45350</v>
      </c>
      <c r="J738" s="5" t="s">
        <v>78</v>
      </c>
      <c r="K738" s="5" t="s">
        <v>49</v>
      </c>
      <c r="L738" s="7">
        <v>0.82</v>
      </c>
      <c r="M738" s="5">
        <v>1.5</v>
      </c>
      <c r="N738" s="5" t="s">
        <v>33</v>
      </c>
      <c r="O738" s="5">
        <f>Table1[[#This Row],[Progress (%)]]/10*10</f>
        <v>0.81999999999999984</v>
      </c>
      <c r="P738" s="5">
        <f>Table1[[#This Row],[Progress(Decimal)]]*10+Table1[[#This Row],[Time_Spent (hrs)]]</f>
        <v>9.6999999999999993</v>
      </c>
      <c r="Q738" s="5" t="s">
        <v>34</v>
      </c>
      <c r="R738" s="5">
        <v>6</v>
      </c>
      <c r="S73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38" s="6">
        <v>45350</v>
      </c>
      <c r="U738" s="5" t="s">
        <v>36</v>
      </c>
      <c r="V738" s="5" t="s">
        <v>36</v>
      </c>
      <c r="W738" s="5" t="s">
        <v>36</v>
      </c>
      <c r="X738" s="5" t="s">
        <v>36</v>
      </c>
      <c r="Y738" s="5" t="s">
        <v>36</v>
      </c>
      <c r="Z738" s="5" t="s">
        <v>36</v>
      </c>
      <c r="AA738" s="8" t="s">
        <v>36</v>
      </c>
    </row>
    <row r="739" spans="1:27" x14ac:dyDescent="0.25">
      <c r="A739" s="4" t="s">
        <v>1241</v>
      </c>
      <c r="B739" s="5" t="s">
        <v>1242</v>
      </c>
      <c r="C739" s="5" t="s">
        <v>1243</v>
      </c>
      <c r="D739" s="5" t="s">
        <v>29</v>
      </c>
      <c r="E739" s="5" t="s">
        <v>77</v>
      </c>
      <c r="F739" s="5">
        <v>0</v>
      </c>
      <c r="G739" s="5" cm="1">
        <f t="array" ref="G739">IF(OR(Table1[[#This Row],[Age]]=0,ISBLANK(Table1[[#This Row],[Age]])),ROUND(AVERAGE(_xlfn._xlws.FILTER(F$2:F$1144,F$2:F$1144&lt;&gt;0)),0),Table1[[#This Row],[Age]])</f>
        <v>31</v>
      </c>
      <c r="H73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39" s="6">
        <v>45350</v>
      </c>
      <c r="J739" s="5" t="s">
        <v>133</v>
      </c>
      <c r="K739" s="5" t="s">
        <v>65</v>
      </c>
      <c r="L739" s="7">
        <v>0.06</v>
      </c>
      <c r="M739" s="5">
        <v>2</v>
      </c>
      <c r="N739" s="5" t="s">
        <v>44</v>
      </c>
      <c r="O739" s="5">
        <f>Table1[[#This Row],[Progress (%)]]/10*10</f>
        <v>0.06</v>
      </c>
      <c r="P739" s="5">
        <f>Table1[[#This Row],[Progress(Decimal)]]*10+Table1[[#This Row],[Time_Spent (hrs)]]</f>
        <v>2.6</v>
      </c>
      <c r="Q739" s="5" t="s">
        <v>60</v>
      </c>
      <c r="R739" s="5">
        <v>0</v>
      </c>
      <c r="S73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39" s="6">
        <v>45350</v>
      </c>
      <c r="U739" s="6">
        <v>45357</v>
      </c>
      <c r="V739" s="6">
        <v>45364</v>
      </c>
      <c r="W739" s="6">
        <v>45371</v>
      </c>
      <c r="X739" s="6">
        <v>45378</v>
      </c>
      <c r="Y739" s="6">
        <v>45385</v>
      </c>
      <c r="Z739" s="6">
        <v>45392</v>
      </c>
      <c r="AA739" s="8" t="s">
        <v>36</v>
      </c>
    </row>
    <row r="740" spans="1:27" x14ac:dyDescent="0.25">
      <c r="A740" s="4" t="s">
        <v>2290</v>
      </c>
      <c r="B740" s="5" t="s">
        <v>2291</v>
      </c>
      <c r="C740" s="5" t="s">
        <v>2292</v>
      </c>
      <c r="D740" s="5" t="s">
        <v>40</v>
      </c>
      <c r="E740" s="5" t="s">
        <v>58</v>
      </c>
      <c r="F740" s="5">
        <v>0</v>
      </c>
      <c r="G740" s="5" cm="1">
        <f t="array" ref="G740">IF(OR(Table1[[#This Row],[Age]]=0,ISBLANK(Table1[[#This Row],[Age]])),ROUND(AVERAGE(_xlfn._xlws.FILTER(F$2:F$1144,F$2:F$1144&lt;&gt;0)),0),Table1[[#This Row],[Age]])</f>
        <v>31</v>
      </c>
      <c r="H74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40" s="6">
        <v>45350</v>
      </c>
      <c r="J740" s="5" t="s">
        <v>190</v>
      </c>
      <c r="K740" s="5" t="s">
        <v>125</v>
      </c>
      <c r="L740" s="7">
        <v>0.96</v>
      </c>
      <c r="M740" s="5">
        <v>2</v>
      </c>
      <c r="N740" s="5" t="s">
        <v>33</v>
      </c>
      <c r="O740" s="5">
        <f>Table1[[#This Row],[Progress (%)]]/10*10</f>
        <v>0.96</v>
      </c>
      <c r="P740" s="5">
        <f>Table1[[#This Row],[Progress(Decimal)]]*10+Table1[[#This Row],[Time_Spent (hrs)]]</f>
        <v>11.6</v>
      </c>
      <c r="Q740" s="5" t="s">
        <v>34</v>
      </c>
      <c r="R740" s="5">
        <v>3</v>
      </c>
      <c r="S74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40" s="6">
        <v>45350</v>
      </c>
      <c r="U740" s="6">
        <v>45357</v>
      </c>
      <c r="V740" s="5" t="s">
        <v>36</v>
      </c>
      <c r="W740" s="5" t="s">
        <v>36</v>
      </c>
      <c r="X740" s="5" t="s">
        <v>36</v>
      </c>
      <c r="Y740" s="5" t="s">
        <v>36</v>
      </c>
      <c r="Z740" s="5" t="s">
        <v>36</v>
      </c>
      <c r="AA740" s="8" t="s">
        <v>36</v>
      </c>
    </row>
    <row r="741" spans="1:27" x14ac:dyDescent="0.25">
      <c r="A741" s="4" t="s">
        <v>3348</v>
      </c>
      <c r="B741" s="5" t="s">
        <v>3349</v>
      </c>
      <c r="C741" s="5" t="s">
        <v>3350</v>
      </c>
      <c r="D741" s="5" t="s">
        <v>40</v>
      </c>
      <c r="E741" s="5" t="s">
        <v>88</v>
      </c>
      <c r="F741" s="5">
        <v>0</v>
      </c>
      <c r="G741" s="5" cm="1">
        <f t="array" ref="G741">IF(OR(Table1[[#This Row],[Age]]=0,ISBLANK(Table1[[#This Row],[Age]])),ROUND(AVERAGE(_xlfn._xlws.FILTER(F$2:F$1144,F$2:F$1144&lt;&gt;0)),0),Table1[[#This Row],[Age]])</f>
        <v>31</v>
      </c>
      <c r="H74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41" s="6">
        <v>45351</v>
      </c>
      <c r="J741" s="5" t="s">
        <v>59</v>
      </c>
      <c r="K741" s="5" t="s">
        <v>49</v>
      </c>
      <c r="L741" s="7">
        <v>0.98</v>
      </c>
      <c r="M741" s="5">
        <v>1</v>
      </c>
      <c r="N741" s="5" t="s">
        <v>44</v>
      </c>
      <c r="O741" s="5">
        <f>Table1[[#This Row],[Progress (%)]]/10*10</f>
        <v>0.98</v>
      </c>
      <c r="P741" s="5">
        <f>Table1[[#This Row],[Progress(Decimal)]]*10+Table1[[#This Row],[Time_Spent (hrs)]]</f>
        <v>10.8</v>
      </c>
      <c r="Q741" s="5" t="s">
        <v>34</v>
      </c>
      <c r="R741" s="5">
        <v>5</v>
      </c>
      <c r="S74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41" s="6">
        <v>45351</v>
      </c>
      <c r="U741" s="6">
        <v>45358</v>
      </c>
      <c r="V741" s="6">
        <v>45365</v>
      </c>
      <c r="W741" s="6">
        <v>45372</v>
      </c>
      <c r="X741" s="6">
        <v>45379</v>
      </c>
      <c r="Y741" s="6">
        <v>45386</v>
      </c>
      <c r="Z741" s="6">
        <v>45393</v>
      </c>
      <c r="AA741" s="8" t="s">
        <v>36</v>
      </c>
    </row>
    <row r="742" spans="1:27" x14ac:dyDescent="0.25">
      <c r="A742" s="4" t="s">
        <v>102</v>
      </c>
      <c r="B742" s="5" t="s">
        <v>103</v>
      </c>
      <c r="C742" s="5" t="s">
        <v>104</v>
      </c>
      <c r="D742" s="5" t="s">
        <v>29</v>
      </c>
      <c r="E742" s="5" t="s">
        <v>58</v>
      </c>
      <c r="F742" s="5"/>
      <c r="G742" s="5" cm="1">
        <f t="array" ref="G742">IF(OR(Table1[[#This Row],[Age]]=0,ISBLANK(Table1[[#This Row],[Age]])),ROUND(AVERAGE(_xlfn._xlws.FILTER(F$2:F$1144,F$2:F$1144&lt;&gt;0)),0),Table1[[#This Row],[Age]])</f>
        <v>31</v>
      </c>
      <c r="H74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42" s="6">
        <v>45354</v>
      </c>
      <c r="J742" s="5" t="s">
        <v>105</v>
      </c>
      <c r="K742" s="5" t="s">
        <v>65</v>
      </c>
      <c r="L742" s="7">
        <v>0.69</v>
      </c>
      <c r="M742" s="5">
        <v>1.5</v>
      </c>
      <c r="N742" s="5" t="s">
        <v>33</v>
      </c>
      <c r="O742" s="5">
        <f>Table1[[#This Row],[Progress (%)]]/10*10</f>
        <v>0.69</v>
      </c>
      <c r="P742" s="5">
        <f>Table1[[#This Row],[Progress(Decimal)]]*10+Table1[[#This Row],[Time_Spent (hrs)]]</f>
        <v>8.3999999999999986</v>
      </c>
      <c r="Q742" s="5" t="s">
        <v>34</v>
      </c>
      <c r="R742" s="5">
        <v>6</v>
      </c>
      <c r="S74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42" s="6">
        <v>45354</v>
      </c>
      <c r="U742" s="6">
        <v>45361</v>
      </c>
      <c r="V742" s="5" t="s">
        <v>36</v>
      </c>
      <c r="W742" s="5" t="s">
        <v>36</v>
      </c>
      <c r="X742" s="5" t="s">
        <v>36</v>
      </c>
      <c r="Y742" s="5" t="s">
        <v>36</v>
      </c>
      <c r="Z742" s="5" t="s">
        <v>36</v>
      </c>
      <c r="AA742" s="8" t="s">
        <v>36</v>
      </c>
    </row>
    <row r="743" spans="1:27" x14ac:dyDescent="0.25">
      <c r="A743" s="4" t="s">
        <v>3156</v>
      </c>
      <c r="B743" s="5" t="s">
        <v>3157</v>
      </c>
      <c r="C743" s="5" t="s">
        <v>3158</v>
      </c>
      <c r="D743" s="5" t="s">
        <v>29</v>
      </c>
      <c r="E743" s="5" t="s">
        <v>41</v>
      </c>
      <c r="F743" s="5">
        <v>41</v>
      </c>
      <c r="G743" s="5" cm="1">
        <f t="array" ref="G743">IF(OR(Table1[[#This Row],[Age]]=0,ISBLANK(Table1[[#This Row],[Age]])),ROUND(AVERAGE(_xlfn._xlws.FILTER(F$2:F$1144,F$2:F$1144&lt;&gt;0)),0),Table1[[#This Row],[Age]])</f>
        <v>41</v>
      </c>
      <c r="H74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743" s="6">
        <v>45354</v>
      </c>
      <c r="J743" s="5" t="s">
        <v>190</v>
      </c>
      <c r="K743" s="5" t="s">
        <v>125</v>
      </c>
      <c r="L743" s="7">
        <v>0.73</v>
      </c>
      <c r="M743" s="5">
        <v>2</v>
      </c>
      <c r="N743" s="5" t="s">
        <v>44</v>
      </c>
      <c r="O743" s="5">
        <f>Table1[[#This Row],[Progress (%)]]/10*10</f>
        <v>0.73</v>
      </c>
      <c r="P743" s="5">
        <f>Table1[[#This Row],[Progress(Decimal)]]*10+Table1[[#This Row],[Time_Spent (hrs)]]</f>
        <v>9.3000000000000007</v>
      </c>
      <c r="Q743" s="5" t="s">
        <v>34</v>
      </c>
      <c r="R743" s="5">
        <v>6</v>
      </c>
      <c r="S74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43" s="6">
        <v>45354</v>
      </c>
      <c r="U743" s="6">
        <v>45361</v>
      </c>
      <c r="V743" s="6">
        <v>45368</v>
      </c>
      <c r="W743" s="5" t="s">
        <v>36</v>
      </c>
      <c r="X743" s="5" t="s">
        <v>36</v>
      </c>
      <c r="Y743" s="5" t="s">
        <v>36</v>
      </c>
      <c r="Z743" s="5" t="s">
        <v>36</v>
      </c>
      <c r="AA743" s="8" t="s">
        <v>36</v>
      </c>
    </row>
    <row r="744" spans="1:27" x14ac:dyDescent="0.25">
      <c r="A744" s="4" t="s">
        <v>1271</v>
      </c>
      <c r="B744" s="5" t="s">
        <v>1272</v>
      </c>
      <c r="C744" s="5" t="s">
        <v>1273</v>
      </c>
      <c r="D744" s="5" t="s">
        <v>40</v>
      </c>
      <c r="E744" s="5" t="s">
        <v>30</v>
      </c>
      <c r="F744" s="5"/>
      <c r="G744" s="5" cm="1">
        <f t="array" ref="G744">IF(OR(Table1[[#This Row],[Age]]=0,ISBLANK(Table1[[#This Row],[Age]])),ROUND(AVERAGE(_xlfn._xlws.FILTER(F$2:F$1144,F$2:F$1144&lt;&gt;0)),0),Table1[[#This Row],[Age]])</f>
        <v>31</v>
      </c>
      <c r="H74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44" s="6">
        <v>45355</v>
      </c>
      <c r="J744" s="5" t="s">
        <v>31</v>
      </c>
      <c r="K744" s="5" t="s">
        <v>32</v>
      </c>
      <c r="L744" s="7">
        <v>0.94</v>
      </c>
      <c r="M744" s="5">
        <v>1</v>
      </c>
      <c r="N744" s="5" t="s">
        <v>33</v>
      </c>
      <c r="O744" s="5">
        <f>Table1[[#This Row],[Progress (%)]]/10*10</f>
        <v>0.94</v>
      </c>
      <c r="P744" s="5">
        <f>Table1[[#This Row],[Progress(Decimal)]]*10+Table1[[#This Row],[Time_Spent (hrs)]]</f>
        <v>10.399999999999999</v>
      </c>
      <c r="Q744" s="5" t="s">
        <v>34</v>
      </c>
      <c r="R744" s="5">
        <v>6</v>
      </c>
      <c r="S74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44" s="6">
        <v>45355</v>
      </c>
      <c r="U744" s="6">
        <v>45362</v>
      </c>
      <c r="V744" s="6">
        <v>45369</v>
      </c>
      <c r="W744" s="6">
        <v>45376</v>
      </c>
      <c r="X744" s="6">
        <v>45383</v>
      </c>
      <c r="Y744" s="6">
        <v>45390</v>
      </c>
      <c r="Z744" s="6">
        <v>45397</v>
      </c>
      <c r="AA744" s="8" t="s">
        <v>1274</v>
      </c>
    </row>
    <row r="745" spans="1:27" x14ac:dyDescent="0.25">
      <c r="A745" s="4" t="s">
        <v>2058</v>
      </c>
      <c r="B745" s="5" t="s">
        <v>2059</v>
      </c>
      <c r="C745" s="5" t="s">
        <v>2060</v>
      </c>
      <c r="D745" s="5" t="s">
        <v>40</v>
      </c>
      <c r="E745" s="5" t="s">
        <v>58</v>
      </c>
      <c r="F745" s="5">
        <v>38</v>
      </c>
      <c r="G745" s="5" cm="1">
        <f t="array" ref="G745">IF(OR(Table1[[#This Row],[Age]]=0,ISBLANK(Table1[[#This Row],[Age]])),ROUND(AVERAGE(_xlfn._xlws.FILTER(F$2:F$1144,F$2:F$1144&lt;&gt;0)),0),Table1[[#This Row],[Age]])</f>
        <v>38</v>
      </c>
      <c r="H74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745" s="6">
        <v>45355</v>
      </c>
      <c r="J745" s="5" t="s">
        <v>133</v>
      </c>
      <c r="K745" s="5" t="s">
        <v>65</v>
      </c>
      <c r="L745" s="7">
        <v>0.74</v>
      </c>
      <c r="M745" s="5">
        <v>2</v>
      </c>
      <c r="N745" s="5" t="s">
        <v>33</v>
      </c>
      <c r="O745" s="5">
        <f>Table1[[#This Row],[Progress (%)]]/10*10</f>
        <v>0.74</v>
      </c>
      <c r="P745" s="5">
        <f>Table1[[#This Row],[Progress(Decimal)]]*10+Table1[[#This Row],[Time_Spent (hrs)]]</f>
        <v>9.4</v>
      </c>
      <c r="Q745" s="5" t="s">
        <v>34</v>
      </c>
      <c r="R745" s="5">
        <v>6</v>
      </c>
      <c r="S74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45" s="6">
        <v>45355</v>
      </c>
      <c r="U745" s="6">
        <v>45362</v>
      </c>
      <c r="V745" s="6">
        <v>45369</v>
      </c>
      <c r="W745" s="5" t="s">
        <v>36</v>
      </c>
      <c r="X745" s="5" t="s">
        <v>36</v>
      </c>
      <c r="Y745" s="5" t="s">
        <v>36</v>
      </c>
      <c r="Z745" s="5" t="s">
        <v>36</v>
      </c>
      <c r="AA745" s="8" t="s">
        <v>36</v>
      </c>
    </row>
    <row r="746" spans="1:27" x14ac:dyDescent="0.25">
      <c r="A746" s="4" t="s">
        <v>3212</v>
      </c>
      <c r="B746" s="5" t="s">
        <v>3213</v>
      </c>
      <c r="C746" s="5" t="s">
        <v>3214</v>
      </c>
      <c r="D746" s="5" t="s">
        <v>40</v>
      </c>
      <c r="E746" s="5" t="s">
        <v>77</v>
      </c>
      <c r="F746" s="5"/>
      <c r="G746" s="5" cm="1">
        <f t="array" ref="G746">IF(OR(Table1[[#This Row],[Age]]=0,ISBLANK(Table1[[#This Row],[Age]])),ROUND(AVERAGE(_xlfn._xlws.FILTER(F$2:F$1144,F$2:F$1144&lt;&gt;0)),0),Table1[[#This Row],[Age]])</f>
        <v>31</v>
      </c>
      <c r="H74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46" s="6">
        <v>45355</v>
      </c>
      <c r="J746" s="5" t="s">
        <v>105</v>
      </c>
      <c r="K746" s="5" t="s">
        <v>65</v>
      </c>
      <c r="L746" s="7">
        <v>0.18</v>
      </c>
      <c r="M746" s="5">
        <v>2</v>
      </c>
      <c r="N746" s="5" t="s">
        <v>33</v>
      </c>
      <c r="O746" s="5">
        <f>Table1[[#This Row],[Progress (%)]]/10*10</f>
        <v>0.18</v>
      </c>
      <c r="P746" s="5">
        <f>Table1[[#This Row],[Progress(Decimal)]]*10+Table1[[#This Row],[Time_Spent (hrs)]]</f>
        <v>3.8</v>
      </c>
      <c r="Q746" s="5" t="s">
        <v>60</v>
      </c>
      <c r="R746" s="5">
        <v>3</v>
      </c>
      <c r="S74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46" s="6">
        <v>45355</v>
      </c>
      <c r="U746" s="5" t="s">
        <v>36</v>
      </c>
      <c r="V746" s="5" t="s">
        <v>36</v>
      </c>
      <c r="W746" s="5" t="s">
        <v>36</v>
      </c>
      <c r="X746" s="5" t="s">
        <v>36</v>
      </c>
      <c r="Y746" s="5" t="s">
        <v>36</v>
      </c>
      <c r="Z746" s="5" t="s">
        <v>36</v>
      </c>
      <c r="AA746" s="8" t="s">
        <v>36</v>
      </c>
    </row>
    <row r="747" spans="1:27" x14ac:dyDescent="0.25">
      <c r="A747" s="4" t="s">
        <v>387</v>
      </c>
      <c r="B747" s="5" t="s">
        <v>388</v>
      </c>
      <c r="C747" s="5" t="s">
        <v>389</v>
      </c>
      <c r="D747" s="5" t="s">
        <v>40</v>
      </c>
      <c r="E747" s="5" t="s">
        <v>41</v>
      </c>
      <c r="F747" s="5"/>
      <c r="G747" s="5" cm="1">
        <f t="array" ref="G747">IF(OR(Table1[[#This Row],[Age]]=0,ISBLANK(Table1[[#This Row],[Age]])),ROUND(AVERAGE(_xlfn._xlws.FILTER(F$2:F$1144,F$2:F$1144&lt;&gt;0)),0),Table1[[#This Row],[Age]])</f>
        <v>31</v>
      </c>
      <c r="H74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47" s="6">
        <v>45357</v>
      </c>
      <c r="J747" s="5" t="s">
        <v>64</v>
      </c>
      <c r="K747" s="5" t="s">
        <v>65</v>
      </c>
      <c r="L747" s="7">
        <v>0.2</v>
      </c>
      <c r="M747" s="5">
        <v>0.75</v>
      </c>
      <c r="N747" s="5" t="s">
        <v>44</v>
      </c>
      <c r="O747" s="5">
        <f>Table1[[#This Row],[Progress (%)]]/10*10</f>
        <v>0.2</v>
      </c>
      <c r="P747" s="5">
        <f>Table1[[#This Row],[Progress(Decimal)]]*10+Table1[[#This Row],[Time_Spent (hrs)]]</f>
        <v>2.75</v>
      </c>
      <c r="Q747" s="5" t="s">
        <v>60</v>
      </c>
      <c r="R747" s="5">
        <v>6</v>
      </c>
      <c r="S747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47" s="6">
        <v>45357</v>
      </c>
      <c r="U747" s="6">
        <v>45364</v>
      </c>
      <c r="V747" s="6">
        <v>45371</v>
      </c>
      <c r="W747" s="6">
        <v>45378</v>
      </c>
      <c r="X747" s="6">
        <v>45385</v>
      </c>
      <c r="Y747" s="6">
        <v>45392</v>
      </c>
      <c r="Z747" s="6">
        <v>45399</v>
      </c>
      <c r="AA747" s="8" t="s">
        <v>36</v>
      </c>
    </row>
    <row r="748" spans="1:27" x14ac:dyDescent="0.25">
      <c r="A748" s="4" t="s">
        <v>1253</v>
      </c>
      <c r="B748" s="5" t="s">
        <v>1254</v>
      </c>
      <c r="C748" s="5" t="s">
        <v>1255</v>
      </c>
      <c r="D748" s="5" t="s">
        <v>29</v>
      </c>
      <c r="E748" s="5" t="s">
        <v>58</v>
      </c>
      <c r="F748" s="5"/>
      <c r="G748" s="5" cm="1">
        <f t="array" ref="G748">IF(OR(Table1[[#This Row],[Age]]=0,ISBLANK(Table1[[#This Row],[Age]])),ROUND(AVERAGE(_xlfn._xlws.FILTER(F$2:F$1144,F$2:F$1144&lt;&gt;0)),0),Table1[[#This Row],[Age]])</f>
        <v>31</v>
      </c>
      <c r="H74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48" s="6">
        <v>45357</v>
      </c>
      <c r="J748" s="5" t="s">
        <v>78</v>
      </c>
      <c r="K748" s="5" t="s">
        <v>49</v>
      </c>
      <c r="L748" s="7">
        <v>0.25</v>
      </c>
      <c r="M748" s="5">
        <v>1.5</v>
      </c>
      <c r="N748" s="5" t="s">
        <v>44</v>
      </c>
      <c r="O748" s="5">
        <f>Table1[[#This Row],[Progress (%)]]/10*10</f>
        <v>0.25</v>
      </c>
      <c r="P748" s="5">
        <f>Table1[[#This Row],[Progress(Decimal)]]*10+Table1[[#This Row],[Time_Spent (hrs)]]</f>
        <v>4</v>
      </c>
      <c r="Q748" s="5" t="s">
        <v>60</v>
      </c>
      <c r="R748" s="5">
        <v>1</v>
      </c>
      <c r="S74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48" s="6">
        <v>45357</v>
      </c>
      <c r="U748" s="6">
        <v>45364</v>
      </c>
      <c r="V748" s="6">
        <v>45371</v>
      </c>
      <c r="W748" s="5" t="s">
        <v>36</v>
      </c>
      <c r="X748" s="5" t="s">
        <v>36</v>
      </c>
      <c r="Y748" s="5" t="s">
        <v>36</v>
      </c>
      <c r="Z748" s="5" t="s">
        <v>36</v>
      </c>
      <c r="AA748" s="8" t="s">
        <v>36</v>
      </c>
    </row>
    <row r="749" spans="1:27" x14ac:dyDescent="0.25">
      <c r="A749" s="4" t="s">
        <v>2101</v>
      </c>
      <c r="B749" s="5" t="s">
        <v>2102</v>
      </c>
      <c r="C749" s="5" t="s">
        <v>2103</v>
      </c>
      <c r="D749" s="5" t="s">
        <v>29</v>
      </c>
      <c r="E749" s="5" t="s">
        <v>88</v>
      </c>
      <c r="F749" s="5">
        <v>0</v>
      </c>
      <c r="G749" s="5" cm="1">
        <f t="array" ref="G749">IF(OR(Table1[[#This Row],[Age]]=0,ISBLANK(Table1[[#This Row],[Age]])),ROUND(AVERAGE(_xlfn._xlws.FILTER(F$2:F$1144,F$2:F$1144&lt;&gt;0)),0),Table1[[#This Row],[Age]])</f>
        <v>31</v>
      </c>
      <c r="H74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49" s="6">
        <v>45358</v>
      </c>
      <c r="J749" s="5" t="s">
        <v>42</v>
      </c>
      <c r="K749" s="5" t="s">
        <v>43</v>
      </c>
      <c r="L749" s="7">
        <v>0.48</v>
      </c>
      <c r="M749" s="5">
        <v>1</v>
      </c>
      <c r="N749" s="5" t="s">
        <v>33</v>
      </c>
      <c r="O749" s="5">
        <f>Table1[[#This Row],[Progress (%)]]/10*10</f>
        <v>0.48</v>
      </c>
      <c r="P749" s="5">
        <f>Table1[[#This Row],[Progress(Decimal)]]*10+Table1[[#This Row],[Time_Spent (hrs)]]</f>
        <v>5.8</v>
      </c>
      <c r="Q749" s="5" t="s">
        <v>34</v>
      </c>
      <c r="R749" s="5">
        <v>5</v>
      </c>
      <c r="S74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49" s="6">
        <v>45358</v>
      </c>
      <c r="U749" s="6">
        <v>45365</v>
      </c>
      <c r="V749" s="6">
        <v>45372</v>
      </c>
      <c r="W749" s="5" t="s">
        <v>36</v>
      </c>
      <c r="X749" s="5" t="s">
        <v>36</v>
      </c>
      <c r="Y749" s="5" t="s">
        <v>36</v>
      </c>
      <c r="Z749" s="5" t="s">
        <v>36</v>
      </c>
      <c r="AA749" s="8" t="s">
        <v>36</v>
      </c>
    </row>
    <row r="750" spans="1:27" x14ac:dyDescent="0.25">
      <c r="A750" s="4" t="s">
        <v>780</v>
      </c>
      <c r="B750" s="5" t="s">
        <v>781</v>
      </c>
      <c r="C750" s="5" t="s">
        <v>782</v>
      </c>
      <c r="D750" s="5" t="s">
        <v>29</v>
      </c>
      <c r="E750" s="5" t="s">
        <v>77</v>
      </c>
      <c r="F750" s="5"/>
      <c r="G750" s="5" cm="1">
        <f t="array" ref="G750">IF(OR(Table1[[#This Row],[Age]]=0,ISBLANK(Table1[[#This Row],[Age]])),ROUND(AVERAGE(_xlfn._xlws.FILTER(F$2:F$1144,F$2:F$1144&lt;&gt;0)),0),Table1[[#This Row],[Age]])</f>
        <v>31</v>
      </c>
      <c r="H75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50" s="6">
        <v>45360</v>
      </c>
      <c r="J750" s="5" t="s">
        <v>48</v>
      </c>
      <c r="K750" s="5" t="s">
        <v>49</v>
      </c>
      <c r="L750" s="7">
        <v>0.93</v>
      </c>
      <c r="M750" s="5">
        <v>1</v>
      </c>
      <c r="N750" s="5" t="s">
        <v>33</v>
      </c>
      <c r="O750" s="5">
        <f>Table1[[#This Row],[Progress (%)]]/10*10</f>
        <v>0.92999999999999994</v>
      </c>
      <c r="P750" s="5">
        <f>Table1[[#This Row],[Progress(Decimal)]]*10+Table1[[#This Row],[Time_Spent (hrs)]]</f>
        <v>10.299999999999999</v>
      </c>
      <c r="Q750" s="5" t="s">
        <v>34</v>
      </c>
      <c r="R750" s="5">
        <v>3</v>
      </c>
      <c r="S75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50" s="6">
        <v>45360</v>
      </c>
      <c r="U750" s="6">
        <v>45367</v>
      </c>
      <c r="V750" s="5" t="s">
        <v>36</v>
      </c>
      <c r="W750" s="5" t="s">
        <v>36</v>
      </c>
      <c r="X750" s="5" t="s">
        <v>36</v>
      </c>
      <c r="Y750" s="5" t="s">
        <v>36</v>
      </c>
      <c r="Z750" s="5" t="s">
        <v>36</v>
      </c>
      <c r="AA750" s="8" t="s">
        <v>36</v>
      </c>
    </row>
    <row r="751" spans="1:27" x14ac:dyDescent="0.25">
      <c r="A751" s="4" t="s">
        <v>2516</v>
      </c>
      <c r="B751" s="5" t="s">
        <v>2517</v>
      </c>
      <c r="C751" s="5" t="s">
        <v>2518</v>
      </c>
      <c r="D751" s="5" t="s">
        <v>29</v>
      </c>
      <c r="E751" s="5" t="s">
        <v>58</v>
      </c>
      <c r="F751" s="5">
        <v>27</v>
      </c>
      <c r="G751" s="5" cm="1">
        <f t="array" ref="G751">IF(OR(Table1[[#This Row],[Age]]=0,ISBLANK(Table1[[#This Row],[Age]])),ROUND(AVERAGE(_xlfn._xlws.FILTER(F$2:F$1144,F$2:F$1144&lt;&gt;0)),0),Table1[[#This Row],[Age]])</f>
        <v>27</v>
      </c>
      <c r="H75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751" s="6">
        <v>45361</v>
      </c>
      <c r="J751" s="5" t="s">
        <v>105</v>
      </c>
      <c r="K751" s="5" t="s">
        <v>65</v>
      </c>
      <c r="L751" s="7">
        <v>0.31</v>
      </c>
      <c r="M751" s="5">
        <v>1.5</v>
      </c>
      <c r="N751" s="5" t="s">
        <v>44</v>
      </c>
      <c r="O751" s="5">
        <f>Table1[[#This Row],[Progress (%)]]/10*10</f>
        <v>0.31</v>
      </c>
      <c r="P751" s="5">
        <f>Table1[[#This Row],[Progress(Decimal)]]*10+Table1[[#This Row],[Time_Spent (hrs)]]</f>
        <v>4.5999999999999996</v>
      </c>
      <c r="Q751" s="5" t="s">
        <v>60</v>
      </c>
      <c r="R751" s="5">
        <v>6</v>
      </c>
      <c r="S75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51" s="6">
        <v>45361</v>
      </c>
      <c r="U751" s="5" t="s">
        <v>36</v>
      </c>
      <c r="V751" s="5" t="s">
        <v>36</v>
      </c>
      <c r="W751" s="5" t="s">
        <v>36</v>
      </c>
      <c r="X751" s="5" t="s">
        <v>36</v>
      </c>
      <c r="Y751" s="5" t="s">
        <v>36</v>
      </c>
      <c r="Z751" s="5" t="s">
        <v>36</v>
      </c>
      <c r="AA751" s="8" t="s">
        <v>36</v>
      </c>
    </row>
    <row r="752" spans="1:27" x14ac:dyDescent="0.25">
      <c r="A752" s="4" t="s">
        <v>3533</v>
      </c>
      <c r="B752" s="5" t="s">
        <v>3534</v>
      </c>
      <c r="C752" s="5" t="s">
        <v>3535</v>
      </c>
      <c r="D752" s="5" t="s">
        <v>29</v>
      </c>
      <c r="E752" s="5" t="s">
        <v>41</v>
      </c>
      <c r="F752" s="5">
        <v>0</v>
      </c>
      <c r="G752" s="5" cm="1">
        <f t="array" ref="G752">IF(OR(Table1[[#This Row],[Age]]=0,ISBLANK(Table1[[#This Row],[Age]])),ROUND(AVERAGE(_xlfn._xlws.FILTER(F$2:F$1144,F$2:F$1144&lt;&gt;0)),0),Table1[[#This Row],[Age]])</f>
        <v>31</v>
      </c>
      <c r="H75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52" s="6">
        <v>45361</v>
      </c>
      <c r="J752" s="5" t="s">
        <v>31</v>
      </c>
      <c r="K752" s="5" t="s">
        <v>32</v>
      </c>
      <c r="L752" s="7">
        <v>0.28999999999999998</v>
      </c>
      <c r="M752" s="5">
        <v>0.75</v>
      </c>
      <c r="N752" s="5" t="s">
        <v>44</v>
      </c>
      <c r="O752" s="5">
        <f>Table1[[#This Row],[Progress (%)]]/10*10</f>
        <v>0.28999999999999998</v>
      </c>
      <c r="P752" s="5">
        <f>Table1[[#This Row],[Progress(Decimal)]]*10+Table1[[#This Row],[Time_Spent (hrs)]]</f>
        <v>3.65</v>
      </c>
      <c r="Q752" s="5" t="s">
        <v>60</v>
      </c>
      <c r="R752" s="5">
        <v>1</v>
      </c>
      <c r="S752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52" s="6">
        <v>45361</v>
      </c>
      <c r="U752" s="6">
        <v>45368</v>
      </c>
      <c r="V752" s="6">
        <v>45375</v>
      </c>
      <c r="W752" s="6">
        <v>45382</v>
      </c>
      <c r="X752" s="5" t="s">
        <v>36</v>
      </c>
      <c r="Y752" s="5" t="s">
        <v>36</v>
      </c>
      <c r="Z752" s="5" t="s">
        <v>36</v>
      </c>
      <c r="AA752" s="8" t="s">
        <v>36</v>
      </c>
    </row>
    <row r="753" spans="1:27" x14ac:dyDescent="0.25">
      <c r="A753" s="4" t="s">
        <v>55</v>
      </c>
      <c r="B753" s="5" t="s">
        <v>56</v>
      </c>
      <c r="C753" s="5" t="s">
        <v>57</v>
      </c>
      <c r="D753" s="5" t="s">
        <v>29</v>
      </c>
      <c r="E753" s="5" t="s">
        <v>58</v>
      </c>
      <c r="F753" s="5" t="s">
        <v>35</v>
      </c>
      <c r="G753" s="5" t="str" cm="1">
        <f t="array" ref="G753">IF(OR(Table1[[#This Row],[Age]]=0,ISBLANK(Table1[[#This Row],[Age]])),ROUND(AVERAGE(_xlfn._xlws.FILTER(F$2:F$1144,F$2:F$1144&lt;&gt;0)),0),Table1[[#This Row],[Age]])</f>
        <v xml:space="preserve"> </v>
      </c>
      <c r="H75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753" s="6">
        <v>45362</v>
      </c>
      <c r="J753" s="5" t="s">
        <v>59</v>
      </c>
      <c r="K753" s="5" t="s">
        <v>49</v>
      </c>
      <c r="L753" s="7">
        <v>0.26</v>
      </c>
      <c r="M753" s="5">
        <v>1.5</v>
      </c>
      <c r="N753" s="5" t="s">
        <v>33</v>
      </c>
      <c r="O753" s="5">
        <f>Table1[[#This Row],[Progress (%)]]/10*10</f>
        <v>0.26</v>
      </c>
      <c r="P753" s="5">
        <f>Table1[[#This Row],[Progress(Decimal)]]*10+Table1[[#This Row],[Time_Spent (hrs)]]</f>
        <v>4.0999999999999996</v>
      </c>
      <c r="Q753" s="5" t="s">
        <v>60</v>
      </c>
      <c r="R753" s="5">
        <v>0</v>
      </c>
      <c r="S75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53" s="6">
        <v>45362</v>
      </c>
      <c r="U753" s="6">
        <v>45369</v>
      </c>
      <c r="V753" s="6">
        <v>45376</v>
      </c>
      <c r="W753" s="6">
        <v>45383</v>
      </c>
      <c r="X753" s="6">
        <v>45390</v>
      </c>
      <c r="Y753" s="6">
        <v>45397</v>
      </c>
      <c r="Z753" s="5" t="s">
        <v>36</v>
      </c>
      <c r="AA753" s="8" t="s">
        <v>36</v>
      </c>
    </row>
    <row r="754" spans="1:27" x14ac:dyDescent="0.25">
      <c r="A754" s="4" t="s">
        <v>1371</v>
      </c>
      <c r="B754" s="5" t="s">
        <v>1372</v>
      </c>
      <c r="C754" s="5" t="s">
        <v>1373</v>
      </c>
      <c r="D754" s="5" t="s">
        <v>29</v>
      </c>
      <c r="E754" s="5" t="s">
        <v>58</v>
      </c>
      <c r="F754" s="5">
        <v>0</v>
      </c>
      <c r="G754" s="5" cm="1">
        <f t="array" ref="G754">IF(OR(Table1[[#This Row],[Age]]=0,ISBLANK(Table1[[#This Row],[Age]])),ROUND(AVERAGE(_xlfn._xlws.FILTER(F$2:F$1144,F$2:F$1144&lt;&gt;0)),0),Table1[[#This Row],[Age]])</f>
        <v>31</v>
      </c>
      <c r="H75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54" s="6">
        <v>45362</v>
      </c>
      <c r="J754" s="5" t="s">
        <v>73</v>
      </c>
      <c r="K754" s="5" t="s">
        <v>43</v>
      </c>
      <c r="L754" s="7">
        <v>0.93</v>
      </c>
      <c r="M754" s="5">
        <v>1</v>
      </c>
      <c r="N754" s="5" t="s">
        <v>44</v>
      </c>
      <c r="O754" s="5">
        <f>Table1[[#This Row],[Progress (%)]]/10*10</f>
        <v>0.92999999999999994</v>
      </c>
      <c r="P754" s="5">
        <f>Table1[[#This Row],[Progress(Decimal)]]*10+Table1[[#This Row],[Time_Spent (hrs)]]</f>
        <v>10.299999999999999</v>
      </c>
      <c r="Q754" s="5" t="s">
        <v>34</v>
      </c>
      <c r="R754" s="5">
        <v>0</v>
      </c>
      <c r="S75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54" s="6">
        <v>45362</v>
      </c>
      <c r="U754" s="6">
        <v>45369</v>
      </c>
      <c r="V754" s="6">
        <v>45376</v>
      </c>
      <c r="W754" s="6">
        <v>45383</v>
      </c>
      <c r="X754" s="6">
        <v>45390</v>
      </c>
      <c r="Y754" s="6">
        <v>45397</v>
      </c>
      <c r="Z754" s="6">
        <v>45404</v>
      </c>
      <c r="AA754" s="8" t="s">
        <v>1374</v>
      </c>
    </row>
    <row r="755" spans="1:27" x14ac:dyDescent="0.25">
      <c r="A755" s="4" t="s">
        <v>3351</v>
      </c>
      <c r="B755" s="5" t="s">
        <v>3352</v>
      </c>
      <c r="C755" s="5" t="s">
        <v>3353</v>
      </c>
      <c r="D755" s="5" t="s">
        <v>29</v>
      </c>
      <c r="E755" s="5" t="s">
        <v>88</v>
      </c>
      <c r="F755" s="5">
        <v>0</v>
      </c>
      <c r="G755" s="5" cm="1">
        <f t="array" ref="G755">IF(OR(Table1[[#This Row],[Age]]=0,ISBLANK(Table1[[#This Row],[Age]])),ROUND(AVERAGE(_xlfn._xlws.FILTER(F$2:F$1144,F$2:F$1144&lt;&gt;0)),0),Table1[[#This Row],[Age]])</f>
        <v>31</v>
      </c>
      <c r="H75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55" s="6">
        <v>45362</v>
      </c>
      <c r="J755" s="5" t="s">
        <v>73</v>
      </c>
      <c r="K755" s="5" t="s">
        <v>43</v>
      </c>
      <c r="L755" s="7">
        <v>0.22</v>
      </c>
      <c r="M755" s="5">
        <v>2</v>
      </c>
      <c r="N755" s="5" t="s">
        <v>33</v>
      </c>
      <c r="O755" s="5">
        <f>Table1[[#This Row],[Progress (%)]]/10*10</f>
        <v>0.21999999999999997</v>
      </c>
      <c r="P755" s="5">
        <f>Table1[[#This Row],[Progress(Decimal)]]*10+Table1[[#This Row],[Time_Spent (hrs)]]</f>
        <v>4.1999999999999993</v>
      </c>
      <c r="Q755" s="5" t="s">
        <v>60</v>
      </c>
      <c r="R755" s="5">
        <v>1</v>
      </c>
      <c r="S75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55" s="6">
        <v>45362</v>
      </c>
      <c r="U755" s="6">
        <v>45369</v>
      </c>
      <c r="V755" s="6">
        <v>45376</v>
      </c>
      <c r="W755" s="6">
        <v>45383</v>
      </c>
      <c r="X755" s="5" t="s">
        <v>36</v>
      </c>
      <c r="Y755" s="5" t="s">
        <v>36</v>
      </c>
      <c r="Z755" s="5" t="s">
        <v>36</v>
      </c>
      <c r="AA755" s="8" t="s">
        <v>36</v>
      </c>
    </row>
    <row r="756" spans="1:27" x14ac:dyDescent="0.25">
      <c r="A756" s="4" t="s">
        <v>1941</v>
      </c>
      <c r="B756" s="5" t="s">
        <v>1942</v>
      </c>
      <c r="C756" s="5" t="s">
        <v>1943</v>
      </c>
      <c r="D756" s="5" t="s">
        <v>29</v>
      </c>
      <c r="E756" s="5" t="s">
        <v>58</v>
      </c>
      <c r="F756" s="5">
        <v>40</v>
      </c>
      <c r="G756" s="5" cm="1">
        <f t="array" ref="G756">IF(OR(Table1[[#This Row],[Age]]=0,ISBLANK(Table1[[#This Row],[Age]])),ROUND(AVERAGE(_xlfn._xlws.FILTER(F$2:F$1144,F$2:F$1144&lt;&gt;0)),0),Table1[[#This Row],[Age]])</f>
        <v>40</v>
      </c>
      <c r="H75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756" s="6">
        <v>45363</v>
      </c>
      <c r="J756" s="5" t="s">
        <v>54</v>
      </c>
      <c r="K756" s="5" t="s">
        <v>32</v>
      </c>
      <c r="L756" s="7">
        <v>0.22</v>
      </c>
      <c r="M756" s="5">
        <v>1.5</v>
      </c>
      <c r="N756" s="5" t="s">
        <v>44</v>
      </c>
      <c r="O756" s="5">
        <f>Table1[[#This Row],[Progress (%)]]/10*10</f>
        <v>0.21999999999999997</v>
      </c>
      <c r="P756" s="5">
        <f>Table1[[#This Row],[Progress(Decimal)]]*10+Table1[[#This Row],[Time_Spent (hrs)]]</f>
        <v>3.6999999999999997</v>
      </c>
      <c r="Q756" s="5" t="s">
        <v>60</v>
      </c>
      <c r="R756" s="5">
        <v>2</v>
      </c>
      <c r="S75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56" s="6">
        <v>45363</v>
      </c>
      <c r="U756" s="6">
        <v>45370</v>
      </c>
      <c r="V756" s="6">
        <v>45377</v>
      </c>
      <c r="W756" s="6">
        <v>45384</v>
      </c>
      <c r="X756" s="6">
        <v>45391</v>
      </c>
      <c r="Y756" s="5" t="s">
        <v>36</v>
      </c>
      <c r="Z756" s="5" t="s">
        <v>36</v>
      </c>
      <c r="AA756" s="8" t="s">
        <v>36</v>
      </c>
    </row>
    <row r="757" spans="1:27" x14ac:dyDescent="0.25">
      <c r="A757" s="4" t="s">
        <v>2193</v>
      </c>
      <c r="B757" s="5" t="s">
        <v>2194</v>
      </c>
      <c r="C757" s="5" t="s">
        <v>2195</v>
      </c>
      <c r="D757" s="5" t="s">
        <v>29</v>
      </c>
      <c r="E757" s="5" t="s">
        <v>58</v>
      </c>
      <c r="F757" s="5"/>
      <c r="G757" s="5" cm="1">
        <f t="array" ref="G757">IF(OR(Table1[[#This Row],[Age]]=0,ISBLANK(Table1[[#This Row],[Age]])),ROUND(AVERAGE(_xlfn._xlws.FILTER(F$2:F$1144,F$2:F$1144&lt;&gt;0)),0),Table1[[#This Row],[Age]])</f>
        <v>31</v>
      </c>
      <c r="H75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57" s="6">
        <v>45366</v>
      </c>
      <c r="J757" s="5" t="s">
        <v>48</v>
      </c>
      <c r="K757" s="5" t="s">
        <v>49</v>
      </c>
      <c r="L757" s="7">
        <v>0.57999999999999996</v>
      </c>
      <c r="M757" s="5">
        <v>1.5</v>
      </c>
      <c r="N757" s="5" t="s">
        <v>33</v>
      </c>
      <c r="O757" s="5">
        <f>Table1[[#This Row],[Progress (%)]]/10*10</f>
        <v>0.57999999999999996</v>
      </c>
      <c r="P757" s="5">
        <f>Table1[[#This Row],[Progress(Decimal)]]*10+Table1[[#This Row],[Time_Spent (hrs)]]</f>
        <v>7.3</v>
      </c>
      <c r="Q757" s="5" t="s">
        <v>34</v>
      </c>
      <c r="R757" s="5">
        <v>2</v>
      </c>
      <c r="S75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57" s="6">
        <v>45366</v>
      </c>
      <c r="U757" s="6">
        <v>45373</v>
      </c>
      <c r="V757" s="6">
        <v>45380</v>
      </c>
      <c r="W757" s="6">
        <v>45387</v>
      </c>
      <c r="X757" s="6">
        <v>45394</v>
      </c>
      <c r="Y757" s="6">
        <v>45401</v>
      </c>
      <c r="Z757" s="6">
        <v>45408</v>
      </c>
      <c r="AA757" s="8" t="s">
        <v>2196</v>
      </c>
    </row>
    <row r="758" spans="1:27" x14ac:dyDescent="0.25">
      <c r="A758" s="4" t="s">
        <v>268</v>
      </c>
      <c r="B758" s="5" t="s">
        <v>269</v>
      </c>
      <c r="C758" s="5" t="s">
        <v>270</v>
      </c>
      <c r="D758" s="5" t="s">
        <v>29</v>
      </c>
      <c r="E758" s="5" t="s">
        <v>77</v>
      </c>
      <c r="F758" s="5">
        <v>31</v>
      </c>
      <c r="G758" s="5" cm="1">
        <f t="array" ref="G758">IF(OR(Table1[[#This Row],[Age]]=0,ISBLANK(Table1[[#This Row],[Age]])),ROUND(AVERAGE(_xlfn._xlws.FILTER(F$2:F$1144,F$2:F$1144&lt;&gt;0)),0),Table1[[#This Row],[Age]])</f>
        <v>31</v>
      </c>
      <c r="H75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758" s="6">
        <v>45367</v>
      </c>
      <c r="J758" s="5" t="s">
        <v>78</v>
      </c>
      <c r="K758" s="5" t="s">
        <v>49</v>
      </c>
      <c r="L758" s="7">
        <v>0.08</v>
      </c>
      <c r="M758" s="5">
        <v>0.75</v>
      </c>
      <c r="N758" s="5" t="s">
        <v>33</v>
      </c>
      <c r="O758" s="5">
        <f>Table1[[#This Row],[Progress (%)]]/10*10</f>
        <v>0.08</v>
      </c>
      <c r="P758" s="5">
        <f>Table1[[#This Row],[Progress(Decimal)]]*10+Table1[[#This Row],[Time_Spent (hrs)]]</f>
        <v>1.55</v>
      </c>
      <c r="Q758" s="5" t="s">
        <v>60</v>
      </c>
      <c r="R758" s="5">
        <v>2</v>
      </c>
      <c r="S75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58" s="6">
        <v>45367</v>
      </c>
      <c r="U758" s="6">
        <v>45374</v>
      </c>
      <c r="V758" s="6">
        <v>45381</v>
      </c>
      <c r="W758" s="6">
        <v>45388</v>
      </c>
      <c r="X758" s="6">
        <v>45395</v>
      </c>
      <c r="Y758" s="6">
        <v>45402</v>
      </c>
      <c r="Z758" s="6">
        <v>45409</v>
      </c>
      <c r="AA758" s="8" t="s">
        <v>271</v>
      </c>
    </row>
    <row r="759" spans="1:27" x14ac:dyDescent="0.25">
      <c r="A759" s="4" t="s">
        <v>487</v>
      </c>
      <c r="B759" s="5" t="s">
        <v>488</v>
      </c>
      <c r="C759" s="5" t="s">
        <v>489</v>
      </c>
      <c r="D759" s="5" t="s">
        <v>29</v>
      </c>
      <c r="E759" s="5" t="s">
        <v>58</v>
      </c>
      <c r="F759" s="5">
        <v>38</v>
      </c>
      <c r="G759" s="5" cm="1">
        <f t="array" ref="G759">IF(OR(Table1[[#This Row],[Age]]=0,ISBLANK(Table1[[#This Row],[Age]])),ROUND(AVERAGE(_xlfn._xlws.FILTER(F$2:F$1144,F$2:F$1144&lt;&gt;0)),0),Table1[[#This Row],[Age]])</f>
        <v>38</v>
      </c>
      <c r="H75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759" s="6">
        <v>45368</v>
      </c>
      <c r="J759" s="5" t="s">
        <v>133</v>
      </c>
      <c r="K759" s="5" t="s">
        <v>65</v>
      </c>
      <c r="L759" s="7">
        <v>0.2</v>
      </c>
      <c r="M759" s="5">
        <v>1.5</v>
      </c>
      <c r="N759" s="5" t="s">
        <v>44</v>
      </c>
      <c r="O759" s="5">
        <f>Table1[[#This Row],[Progress (%)]]/10*10</f>
        <v>0.2</v>
      </c>
      <c r="P759" s="5">
        <f>Table1[[#This Row],[Progress(Decimal)]]*10+Table1[[#This Row],[Time_Spent (hrs)]]</f>
        <v>3.5</v>
      </c>
      <c r="Q759" s="5" t="s">
        <v>60</v>
      </c>
      <c r="R759" s="5">
        <v>4</v>
      </c>
      <c r="S75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59" s="6">
        <v>45368</v>
      </c>
      <c r="U759" s="6">
        <v>45375</v>
      </c>
      <c r="V759" s="6">
        <v>45382</v>
      </c>
      <c r="W759" s="5" t="s">
        <v>36</v>
      </c>
      <c r="X759" s="5" t="s">
        <v>36</v>
      </c>
      <c r="Y759" s="5" t="s">
        <v>36</v>
      </c>
      <c r="Z759" s="5" t="s">
        <v>36</v>
      </c>
      <c r="AA759" s="8" t="s">
        <v>36</v>
      </c>
    </row>
    <row r="760" spans="1:27" x14ac:dyDescent="0.25">
      <c r="A760" s="4" t="s">
        <v>2845</v>
      </c>
      <c r="B760" s="5" t="s">
        <v>2846</v>
      </c>
      <c r="C760" s="5" t="s">
        <v>2847</v>
      </c>
      <c r="D760" s="5" t="s">
        <v>29</v>
      </c>
      <c r="E760" s="5" t="s">
        <v>41</v>
      </c>
      <c r="F760" s="5">
        <v>43</v>
      </c>
      <c r="G760" s="5" cm="1">
        <f t="array" ref="G760">IF(OR(Table1[[#This Row],[Age]]=0,ISBLANK(Table1[[#This Row],[Age]])),ROUND(AVERAGE(_xlfn._xlws.FILTER(F$2:F$1144,F$2:F$1144&lt;&gt;0)),0),Table1[[#This Row],[Age]])</f>
        <v>43</v>
      </c>
      <c r="H76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760" s="6">
        <v>45370</v>
      </c>
      <c r="J760" s="5" t="s">
        <v>124</v>
      </c>
      <c r="K760" s="5" t="s">
        <v>125</v>
      </c>
      <c r="L760" s="7">
        <v>0.31</v>
      </c>
      <c r="M760" s="5">
        <v>1.5</v>
      </c>
      <c r="N760" s="5" t="s">
        <v>33</v>
      </c>
      <c r="O760" s="5">
        <f>Table1[[#This Row],[Progress (%)]]/10*10</f>
        <v>0.31</v>
      </c>
      <c r="P760" s="5">
        <f>Table1[[#This Row],[Progress(Decimal)]]*10+Table1[[#This Row],[Time_Spent (hrs)]]</f>
        <v>4.5999999999999996</v>
      </c>
      <c r="Q760" s="5" t="s">
        <v>60</v>
      </c>
      <c r="R760" s="5">
        <v>5</v>
      </c>
      <c r="S76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60" s="6">
        <v>45370</v>
      </c>
      <c r="U760" s="6">
        <v>45377</v>
      </c>
      <c r="V760" s="6">
        <v>45384</v>
      </c>
      <c r="W760" s="6">
        <v>45391</v>
      </c>
      <c r="X760" s="6">
        <v>45398</v>
      </c>
      <c r="Y760" s="5" t="s">
        <v>36</v>
      </c>
      <c r="Z760" s="5" t="s">
        <v>36</v>
      </c>
      <c r="AA760" s="8" t="s">
        <v>36</v>
      </c>
    </row>
    <row r="761" spans="1:27" x14ac:dyDescent="0.25">
      <c r="A761" s="4" t="s">
        <v>204</v>
      </c>
      <c r="B761" s="5" t="s">
        <v>205</v>
      </c>
      <c r="C761" s="5" t="s">
        <v>206</v>
      </c>
      <c r="D761" s="5" t="s">
        <v>29</v>
      </c>
      <c r="E761" s="5" t="s">
        <v>41</v>
      </c>
      <c r="F761" s="5"/>
      <c r="G761" s="5" cm="1">
        <f t="array" ref="G761">IF(OR(Table1[[#This Row],[Age]]=0,ISBLANK(Table1[[#This Row],[Age]])),ROUND(AVERAGE(_xlfn._xlws.FILTER(F$2:F$1144,F$2:F$1144&lt;&gt;0)),0),Table1[[#This Row],[Age]])</f>
        <v>31</v>
      </c>
      <c r="H76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61" s="6">
        <v>45372</v>
      </c>
      <c r="J761" s="5" t="s">
        <v>105</v>
      </c>
      <c r="K761" s="5" t="s">
        <v>65</v>
      </c>
      <c r="L761" s="7">
        <v>0.47</v>
      </c>
      <c r="M761" s="5">
        <v>2</v>
      </c>
      <c r="N761" s="5" t="s">
        <v>44</v>
      </c>
      <c r="O761" s="5">
        <f>Table1[[#This Row],[Progress (%)]]/10*10</f>
        <v>0.47</v>
      </c>
      <c r="P761" s="5">
        <f>Table1[[#This Row],[Progress(Decimal)]]*10+Table1[[#This Row],[Time_Spent (hrs)]]</f>
        <v>6.6999999999999993</v>
      </c>
      <c r="Q761" s="5" t="s">
        <v>34</v>
      </c>
      <c r="R761" s="5">
        <v>4</v>
      </c>
      <c r="S76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61" s="6">
        <v>45372</v>
      </c>
      <c r="U761" s="6">
        <v>45379</v>
      </c>
      <c r="V761" s="6">
        <v>45386</v>
      </c>
      <c r="W761" s="6">
        <v>45393</v>
      </c>
      <c r="X761" s="5" t="s">
        <v>36</v>
      </c>
      <c r="Y761" s="5" t="s">
        <v>36</v>
      </c>
      <c r="Z761" s="5" t="s">
        <v>36</v>
      </c>
      <c r="AA761" s="8" t="s">
        <v>36</v>
      </c>
    </row>
    <row r="762" spans="1:27" x14ac:dyDescent="0.25">
      <c r="A762" s="4" t="s">
        <v>144</v>
      </c>
      <c r="B762" s="5" t="s">
        <v>145</v>
      </c>
      <c r="C762" s="5" t="s">
        <v>146</v>
      </c>
      <c r="D762" s="5" t="s">
        <v>40</v>
      </c>
      <c r="E762" s="5" t="s">
        <v>88</v>
      </c>
      <c r="F762" s="5">
        <v>26</v>
      </c>
      <c r="G762" s="5" cm="1">
        <f t="array" ref="G762">IF(OR(Table1[[#This Row],[Age]]=0,ISBLANK(Table1[[#This Row],[Age]])),ROUND(AVERAGE(_xlfn._xlws.FILTER(F$2:F$1144,F$2:F$1144&lt;&gt;0)),0),Table1[[#This Row],[Age]])</f>
        <v>26</v>
      </c>
      <c r="H76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762" s="6">
        <v>45373</v>
      </c>
      <c r="J762" s="5" t="s">
        <v>31</v>
      </c>
      <c r="K762" s="5" t="s">
        <v>32</v>
      </c>
      <c r="L762" s="7">
        <v>0.4</v>
      </c>
      <c r="M762" s="5">
        <v>2</v>
      </c>
      <c r="N762" s="5" t="s">
        <v>44</v>
      </c>
      <c r="O762" s="5">
        <f>Table1[[#This Row],[Progress (%)]]/10*10</f>
        <v>0.4</v>
      </c>
      <c r="P762" s="5">
        <f>Table1[[#This Row],[Progress(Decimal)]]*10+Table1[[#This Row],[Time_Spent (hrs)]]</f>
        <v>6</v>
      </c>
      <c r="Q762" s="5" t="s">
        <v>34</v>
      </c>
      <c r="R762" s="5">
        <v>4</v>
      </c>
      <c r="S76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62" s="6">
        <v>45373</v>
      </c>
      <c r="U762" s="6">
        <v>45380</v>
      </c>
      <c r="V762" s="6">
        <v>45387</v>
      </c>
      <c r="W762" s="6">
        <v>45394</v>
      </c>
      <c r="X762" s="6">
        <v>45401</v>
      </c>
      <c r="Y762" s="6">
        <v>45408</v>
      </c>
      <c r="Z762" s="6">
        <v>45415</v>
      </c>
      <c r="AA762" s="8" t="s">
        <v>36</v>
      </c>
    </row>
    <row r="763" spans="1:27" x14ac:dyDescent="0.25">
      <c r="A763" s="4" t="s">
        <v>1184</v>
      </c>
      <c r="B763" s="5" t="s">
        <v>1185</v>
      </c>
      <c r="C763" s="5" t="s">
        <v>1186</v>
      </c>
      <c r="D763" s="5" t="s">
        <v>29</v>
      </c>
      <c r="E763" s="5" t="s">
        <v>41</v>
      </c>
      <c r="F763" s="5">
        <v>0</v>
      </c>
      <c r="G763" s="5" cm="1">
        <f t="array" ref="G763">IF(OR(Table1[[#This Row],[Age]]=0,ISBLANK(Table1[[#This Row],[Age]])),ROUND(AVERAGE(_xlfn._xlws.FILTER(F$2:F$1144,F$2:F$1144&lt;&gt;0)),0),Table1[[#This Row],[Age]])</f>
        <v>31</v>
      </c>
      <c r="H76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63" s="6">
        <v>45373</v>
      </c>
      <c r="J763" s="5" t="s">
        <v>31</v>
      </c>
      <c r="K763" s="5" t="s">
        <v>32</v>
      </c>
      <c r="L763" s="7">
        <v>0.55000000000000004</v>
      </c>
      <c r="M763" s="5">
        <v>2</v>
      </c>
      <c r="N763" s="5" t="s">
        <v>44</v>
      </c>
      <c r="O763" s="5">
        <f>Table1[[#This Row],[Progress (%)]]/10*10</f>
        <v>0.55000000000000004</v>
      </c>
      <c r="P763" s="5">
        <f>Table1[[#This Row],[Progress(Decimal)]]*10+Table1[[#This Row],[Time_Spent (hrs)]]</f>
        <v>7.5</v>
      </c>
      <c r="Q763" s="5" t="s">
        <v>34</v>
      </c>
      <c r="R763" s="5">
        <v>4</v>
      </c>
      <c r="S76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63" s="6">
        <v>45373</v>
      </c>
      <c r="U763" s="6">
        <v>45380</v>
      </c>
      <c r="V763" s="6">
        <v>45387</v>
      </c>
      <c r="W763" s="6">
        <v>45394</v>
      </c>
      <c r="X763" s="6">
        <v>45401</v>
      </c>
      <c r="Y763" s="6">
        <v>45408</v>
      </c>
      <c r="Z763" s="5" t="s">
        <v>36</v>
      </c>
      <c r="AA763" s="8" t="s">
        <v>36</v>
      </c>
    </row>
    <row r="764" spans="1:27" x14ac:dyDescent="0.25">
      <c r="A764" s="4" t="s">
        <v>2894</v>
      </c>
      <c r="B764" s="5" t="s">
        <v>2895</v>
      </c>
      <c r="C764" s="5" t="s">
        <v>2896</v>
      </c>
      <c r="D764" s="5" t="s">
        <v>40</v>
      </c>
      <c r="E764" s="5" t="s">
        <v>88</v>
      </c>
      <c r="F764" s="5"/>
      <c r="G764" s="5" cm="1">
        <f t="array" ref="G764">IF(OR(Table1[[#This Row],[Age]]=0,ISBLANK(Table1[[#This Row],[Age]])),ROUND(AVERAGE(_xlfn._xlws.FILTER(F$2:F$1144,F$2:F$1144&lt;&gt;0)),0),Table1[[#This Row],[Age]])</f>
        <v>31</v>
      </c>
      <c r="H76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64" s="6">
        <v>45373</v>
      </c>
      <c r="J764" s="5" t="s">
        <v>105</v>
      </c>
      <c r="K764" s="5" t="s">
        <v>65</v>
      </c>
      <c r="L764" s="7">
        <v>0.37</v>
      </c>
      <c r="M764" s="5">
        <v>1.5</v>
      </c>
      <c r="N764" s="5" t="s">
        <v>33</v>
      </c>
      <c r="O764" s="5">
        <f>Table1[[#This Row],[Progress (%)]]/10*10</f>
        <v>0.37</v>
      </c>
      <c r="P764" s="5">
        <f>Table1[[#This Row],[Progress(Decimal)]]*10+Table1[[#This Row],[Time_Spent (hrs)]]</f>
        <v>5.2</v>
      </c>
      <c r="Q764" s="5" t="s">
        <v>34</v>
      </c>
      <c r="R764" s="5">
        <v>1</v>
      </c>
      <c r="S76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64" s="6">
        <v>45373</v>
      </c>
      <c r="U764" s="6">
        <v>45380</v>
      </c>
      <c r="V764" s="6">
        <v>45387</v>
      </c>
      <c r="W764" s="6">
        <v>45394</v>
      </c>
      <c r="X764" s="6">
        <v>45401</v>
      </c>
      <c r="Y764" s="6">
        <v>45408</v>
      </c>
      <c r="Z764" s="6">
        <v>45415</v>
      </c>
      <c r="AA764" s="8" t="s">
        <v>36</v>
      </c>
    </row>
    <row r="765" spans="1:27" x14ac:dyDescent="0.25">
      <c r="A765" s="4" t="s">
        <v>265</v>
      </c>
      <c r="B765" s="5" t="s">
        <v>266</v>
      </c>
      <c r="C765" s="5" t="s">
        <v>267</v>
      </c>
      <c r="D765" s="5" t="s">
        <v>29</v>
      </c>
      <c r="E765" s="5" t="s">
        <v>41</v>
      </c>
      <c r="F765" s="5">
        <v>0</v>
      </c>
      <c r="G765" s="5" cm="1">
        <f t="array" ref="G765">IF(OR(Table1[[#This Row],[Age]]=0,ISBLANK(Table1[[#This Row],[Age]])),ROUND(AVERAGE(_xlfn._xlws.FILTER(F$2:F$1144,F$2:F$1144&lt;&gt;0)),0),Table1[[#This Row],[Age]])</f>
        <v>31</v>
      </c>
      <c r="H76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65" s="6">
        <v>45374</v>
      </c>
      <c r="J765" s="5" t="s">
        <v>143</v>
      </c>
      <c r="K765" s="5" t="s">
        <v>125</v>
      </c>
      <c r="L765" s="7">
        <v>0.33</v>
      </c>
      <c r="M765" s="5">
        <v>1.5</v>
      </c>
      <c r="N765" s="5" t="s">
        <v>33</v>
      </c>
      <c r="O765" s="5">
        <f>Table1[[#This Row],[Progress (%)]]/10*10</f>
        <v>0.33</v>
      </c>
      <c r="P765" s="5">
        <f>Table1[[#This Row],[Progress(Decimal)]]*10+Table1[[#This Row],[Time_Spent (hrs)]]</f>
        <v>4.8000000000000007</v>
      </c>
      <c r="Q765" s="5" t="s">
        <v>60</v>
      </c>
      <c r="R765" s="5">
        <v>3</v>
      </c>
      <c r="S76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65" s="6">
        <v>45374</v>
      </c>
      <c r="U765" s="6">
        <v>45381</v>
      </c>
      <c r="V765" s="6">
        <v>45388</v>
      </c>
      <c r="W765" s="5" t="s">
        <v>36</v>
      </c>
      <c r="X765" s="5" t="s">
        <v>36</v>
      </c>
      <c r="Y765" s="5" t="s">
        <v>36</v>
      </c>
      <c r="Z765" s="5" t="s">
        <v>36</v>
      </c>
      <c r="AA765" s="8" t="s">
        <v>36</v>
      </c>
    </row>
    <row r="766" spans="1:27" x14ac:dyDescent="0.25">
      <c r="A766" s="4" t="s">
        <v>2468</v>
      </c>
      <c r="B766" s="5" t="s">
        <v>2469</v>
      </c>
      <c r="C766" s="5" t="s">
        <v>2470</v>
      </c>
      <c r="D766" s="5" t="s">
        <v>29</v>
      </c>
      <c r="E766" s="5" t="s">
        <v>58</v>
      </c>
      <c r="F766" s="5">
        <v>0</v>
      </c>
      <c r="G766" s="5" cm="1">
        <f t="array" ref="G766">IF(OR(Table1[[#This Row],[Age]]=0,ISBLANK(Table1[[#This Row],[Age]])),ROUND(AVERAGE(_xlfn._xlws.FILTER(F$2:F$1144,F$2:F$1144&lt;&gt;0)),0),Table1[[#This Row],[Age]])</f>
        <v>31</v>
      </c>
      <c r="H76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66" s="6">
        <v>45375</v>
      </c>
      <c r="J766" s="5" t="s">
        <v>133</v>
      </c>
      <c r="K766" s="5" t="s">
        <v>65</v>
      </c>
      <c r="L766" s="7">
        <v>0.84</v>
      </c>
      <c r="M766" s="5">
        <v>1.5</v>
      </c>
      <c r="N766" s="5" t="s">
        <v>44</v>
      </c>
      <c r="O766" s="5">
        <f>Table1[[#This Row],[Progress (%)]]/10*10</f>
        <v>0.83999999999999986</v>
      </c>
      <c r="P766" s="5">
        <f>Table1[[#This Row],[Progress(Decimal)]]*10+Table1[[#This Row],[Time_Spent (hrs)]]</f>
        <v>9.8999999999999986</v>
      </c>
      <c r="Q766" s="5" t="s">
        <v>34</v>
      </c>
      <c r="R766" s="5">
        <v>5</v>
      </c>
      <c r="S76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66" s="6">
        <v>45375</v>
      </c>
      <c r="U766" s="6">
        <v>45382</v>
      </c>
      <c r="V766" s="6">
        <v>45389</v>
      </c>
      <c r="W766" s="6">
        <v>45396</v>
      </c>
      <c r="X766" s="6">
        <v>45403</v>
      </c>
      <c r="Y766" s="5" t="s">
        <v>36</v>
      </c>
      <c r="Z766" s="5" t="s">
        <v>36</v>
      </c>
      <c r="AA766" s="8" t="s">
        <v>36</v>
      </c>
    </row>
    <row r="767" spans="1:27" x14ac:dyDescent="0.25">
      <c r="A767" s="4" t="s">
        <v>2924</v>
      </c>
      <c r="B767" s="5" t="s">
        <v>2925</v>
      </c>
      <c r="C767" s="5" t="s">
        <v>2926</v>
      </c>
      <c r="D767" s="5" t="s">
        <v>29</v>
      </c>
      <c r="E767" s="5" t="s">
        <v>77</v>
      </c>
      <c r="F767" s="5">
        <v>31</v>
      </c>
      <c r="G767" s="5" cm="1">
        <f t="array" ref="G767">IF(OR(Table1[[#This Row],[Age]]=0,ISBLANK(Table1[[#This Row],[Age]])),ROUND(AVERAGE(_xlfn._xlws.FILTER(F$2:F$1144,F$2:F$1144&lt;&gt;0)),0),Table1[[#This Row],[Age]])</f>
        <v>31</v>
      </c>
      <c r="H76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767" s="6">
        <v>45376</v>
      </c>
      <c r="J767" s="5" t="s">
        <v>133</v>
      </c>
      <c r="K767" s="5" t="s">
        <v>65</v>
      </c>
      <c r="L767" s="7">
        <v>0.21</v>
      </c>
      <c r="M767" s="5">
        <v>0.75</v>
      </c>
      <c r="N767" s="5" t="s">
        <v>33</v>
      </c>
      <c r="O767" s="5">
        <f>Table1[[#This Row],[Progress (%)]]/10*10</f>
        <v>0.20999999999999996</v>
      </c>
      <c r="P767" s="5">
        <f>Table1[[#This Row],[Progress(Decimal)]]*10+Table1[[#This Row],[Time_Spent (hrs)]]</f>
        <v>2.8499999999999996</v>
      </c>
      <c r="Q767" s="5" t="s">
        <v>60</v>
      </c>
      <c r="R767" s="5">
        <v>2</v>
      </c>
      <c r="S76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67" s="6">
        <v>45376</v>
      </c>
      <c r="U767" s="6">
        <v>45383</v>
      </c>
      <c r="V767" s="6">
        <v>45390</v>
      </c>
      <c r="W767" s="6">
        <v>45397</v>
      </c>
      <c r="X767" s="6">
        <v>45404</v>
      </c>
      <c r="Y767" s="6">
        <v>45411</v>
      </c>
      <c r="Z767" s="6">
        <v>45418</v>
      </c>
      <c r="AA767" s="8" t="s">
        <v>36</v>
      </c>
    </row>
    <row r="768" spans="1:27" x14ac:dyDescent="0.25">
      <c r="A768" s="4" t="s">
        <v>577</v>
      </c>
      <c r="B768" s="5" t="s">
        <v>578</v>
      </c>
      <c r="C768" s="5" t="s">
        <v>579</v>
      </c>
      <c r="D768" s="5" t="s">
        <v>40</v>
      </c>
      <c r="E768" s="5" t="s">
        <v>88</v>
      </c>
      <c r="F768" s="5"/>
      <c r="G768" s="5" cm="1">
        <f t="array" ref="G768">IF(OR(Table1[[#This Row],[Age]]=0,ISBLANK(Table1[[#This Row],[Age]])),ROUND(AVERAGE(_xlfn._xlws.FILTER(F$2:F$1144,F$2:F$1144&lt;&gt;0)),0),Table1[[#This Row],[Age]])</f>
        <v>31</v>
      </c>
      <c r="H76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68" s="6">
        <v>45377</v>
      </c>
      <c r="J768" s="5" t="s">
        <v>48</v>
      </c>
      <c r="K768" s="5" t="s">
        <v>49</v>
      </c>
      <c r="L768" s="7">
        <v>0.91</v>
      </c>
      <c r="M768" s="5">
        <v>0.75</v>
      </c>
      <c r="N768" s="5" t="s">
        <v>44</v>
      </c>
      <c r="O768" s="5">
        <f>Table1[[#This Row],[Progress (%)]]/10*10</f>
        <v>0.90999999999999992</v>
      </c>
      <c r="P768" s="5">
        <f>Table1[[#This Row],[Progress(Decimal)]]*10+Table1[[#This Row],[Time_Spent (hrs)]]</f>
        <v>9.85</v>
      </c>
      <c r="Q768" s="5" t="s">
        <v>34</v>
      </c>
      <c r="R768" s="5">
        <v>6</v>
      </c>
      <c r="S768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68" s="6">
        <v>45377</v>
      </c>
      <c r="U768" s="6">
        <v>45384</v>
      </c>
      <c r="V768" s="6">
        <v>45391</v>
      </c>
      <c r="W768" s="6">
        <v>45398</v>
      </c>
      <c r="X768" s="5" t="s">
        <v>36</v>
      </c>
      <c r="Y768" s="5" t="s">
        <v>36</v>
      </c>
      <c r="Z768" s="5" t="s">
        <v>36</v>
      </c>
      <c r="AA768" s="8" t="s">
        <v>36</v>
      </c>
    </row>
    <row r="769" spans="1:27" x14ac:dyDescent="0.25">
      <c r="A769" s="4" t="s">
        <v>2769</v>
      </c>
      <c r="B769" s="5" t="s">
        <v>2770</v>
      </c>
      <c r="C769" s="5" t="s">
        <v>2771</v>
      </c>
      <c r="D769" s="5" t="s">
        <v>40</v>
      </c>
      <c r="E769" s="5" t="s">
        <v>30</v>
      </c>
      <c r="F769" s="5">
        <v>30</v>
      </c>
      <c r="G769" s="5" cm="1">
        <f t="array" ref="G769">IF(OR(Table1[[#This Row],[Age]]=0,ISBLANK(Table1[[#This Row],[Age]])),ROUND(AVERAGE(_xlfn._xlws.FILTER(F$2:F$1144,F$2:F$1144&lt;&gt;0)),0),Table1[[#This Row],[Age]])</f>
        <v>30</v>
      </c>
      <c r="H76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769" s="6">
        <v>45377</v>
      </c>
      <c r="J769" s="5" t="s">
        <v>42</v>
      </c>
      <c r="K769" s="5" t="s">
        <v>43</v>
      </c>
      <c r="L769" s="7">
        <v>0.92</v>
      </c>
      <c r="M769" s="5">
        <v>2</v>
      </c>
      <c r="N769" s="5" t="s">
        <v>33</v>
      </c>
      <c r="O769" s="5">
        <f>Table1[[#This Row],[Progress (%)]]/10*10</f>
        <v>0.91999999999999993</v>
      </c>
      <c r="P769" s="5">
        <f>Table1[[#This Row],[Progress(Decimal)]]*10+Table1[[#This Row],[Time_Spent (hrs)]]</f>
        <v>11.2</v>
      </c>
      <c r="Q769" s="5" t="s">
        <v>34</v>
      </c>
      <c r="R769" s="5">
        <v>1</v>
      </c>
      <c r="S76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69" s="6">
        <v>45377</v>
      </c>
      <c r="U769" s="6">
        <v>45384</v>
      </c>
      <c r="V769" s="5" t="s">
        <v>36</v>
      </c>
      <c r="W769" s="5" t="s">
        <v>36</v>
      </c>
      <c r="X769" s="5" t="s">
        <v>36</v>
      </c>
      <c r="Y769" s="5" t="s">
        <v>36</v>
      </c>
      <c r="Z769" s="5" t="s">
        <v>36</v>
      </c>
      <c r="AA769" s="8" t="s">
        <v>36</v>
      </c>
    </row>
    <row r="770" spans="1:27" x14ac:dyDescent="0.25">
      <c r="A770" s="4" t="s">
        <v>2572</v>
      </c>
      <c r="B770" s="5" t="s">
        <v>2573</v>
      </c>
      <c r="C770" s="5" t="s">
        <v>2574</v>
      </c>
      <c r="D770" s="5" t="s">
        <v>40</v>
      </c>
      <c r="E770" s="5" t="s">
        <v>41</v>
      </c>
      <c r="F770" s="5"/>
      <c r="G770" s="5" cm="1">
        <f t="array" ref="G770">IF(OR(Table1[[#This Row],[Age]]=0,ISBLANK(Table1[[#This Row],[Age]])),ROUND(AVERAGE(_xlfn._xlws.FILTER(F$2:F$1144,F$2:F$1144&lt;&gt;0)),0),Table1[[#This Row],[Age]])</f>
        <v>31</v>
      </c>
      <c r="H77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70" s="6">
        <v>45378</v>
      </c>
      <c r="J770" s="5" t="s">
        <v>78</v>
      </c>
      <c r="K770" s="5" t="s">
        <v>49</v>
      </c>
      <c r="L770" s="7">
        <v>1</v>
      </c>
      <c r="M770" s="5">
        <v>0.75</v>
      </c>
      <c r="N770" s="5" t="s">
        <v>33</v>
      </c>
      <c r="O770" s="5">
        <f>Table1[[#This Row],[Progress (%)]]/10*10</f>
        <v>1</v>
      </c>
      <c r="P770" s="5">
        <f>Table1[[#This Row],[Progress(Decimal)]]*10+Table1[[#This Row],[Time_Spent (hrs)]]</f>
        <v>10.75</v>
      </c>
      <c r="Q770" s="5" t="s">
        <v>34</v>
      </c>
      <c r="R770" s="5">
        <v>4</v>
      </c>
      <c r="S77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70" s="6">
        <v>45378</v>
      </c>
      <c r="U770" s="6">
        <v>45385</v>
      </c>
      <c r="V770" s="6">
        <v>45392</v>
      </c>
      <c r="W770" s="6">
        <v>45399</v>
      </c>
      <c r="X770" s="6">
        <v>45406</v>
      </c>
      <c r="Y770" s="6">
        <v>45413</v>
      </c>
      <c r="Z770" s="6">
        <v>45420</v>
      </c>
      <c r="AA770" s="8" t="s">
        <v>2575</v>
      </c>
    </row>
    <row r="771" spans="1:27" x14ac:dyDescent="0.25">
      <c r="A771" s="4" t="s">
        <v>3315</v>
      </c>
      <c r="B771" s="5" t="s">
        <v>3316</v>
      </c>
      <c r="C771" s="5" t="s">
        <v>3317</v>
      </c>
      <c r="D771" s="5" t="s">
        <v>29</v>
      </c>
      <c r="E771" s="5" t="s">
        <v>53</v>
      </c>
      <c r="F771" s="5"/>
      <c r="G771" s="5" cm="1">
        <f t="array" ref="G771">IF(OR(Table1[[#This Row],[Age]]=0,ISBLANK(Table1[[#This Row],[Age]])),ROUND(AVERAGE(_xlfn._xlws.FILTER(F$2:F$1144,F$2:F$1144&lt;&gt;0)),0),Table1[[#This Row],[Age]])</f>
        <v>31</v>
      </c>
      <c r="H77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71" s="6">
        <v>45378</v>
      </c>
      <c r="J771" s="5" t="s">
        <v>89</v>
      </c>
      <c r="K771" s="5" t="s">
        <v>43</v>
      </c>
      <c r="L771" s="7">
        <v>0.55000000000000004</v>
      </c>
      <c r="M771" s="5">
        <v>2</v>
      </c>
      <c r="N771" s="5" t="s">
        <v>44</v>
      </c>
      <c r="O771" s="5">
        <f>Table1[[#This Row],[Progress (%)]]/10*10</f>
        <v>0.55000000000000004</v>
      </c>
      <c r="P771" s="5">
        <f>Table1[[#This Row],[Progress(Decimal)]]*10+Table1[[#This Row],[Time_Spent (hrs)]]</f>
        <v>7.5</v>
      </c>
      <c r="Q771" s="5" t="s">
        <v>34</v>
      </c>
      <c r="R771" s="5">
        <v>5</v>
      </c>
      <c r="S77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71" s="6">
        <v>45378</v>
      </c>
      <c r="U771" s="6">
        <v>45385</v>
      </c>
      <c r="V771" s="6">
        <v>45392</v>
      </c>
      <c r="W771" s="6">
        <v>45399</v>
      </c>
      <c r="X771" s="6">
        <v>45406</v>
      </c>
      <c r="Y771" s="6">
        <v>45413</v>
      </c>
      <c r="Z771" s="6">
        <v>45420</v>
      </c>
      <c r="AA771" s="8" t="s">
        <v>36</v>
      </c>
    </row>
    <row r="772" spans="1:27" x14ac:dyDescent="0.25">
      <c r="A772" s="4" t="s">
        <v>168</v>
      </c>
      <c r="B772" s="5" t="s">
        <v>169</v>
      </c>
      <c r="C772" s="5" t="s">
        <v>170</v>
      </c>
      <c r="D772" s="5" t="s">
        <v>40</v>
      </c>
      <c r="E772" s="5" t="s">
        <v>30</v>
      </c>
      <c r="F772" s="5">
        <v>33</v>
      </c>
      <c r="G772" s="5" cm="1">
        <f t="array" ref="G772">IF(OR(Table1[[#This Row],[Age]]=0,ISBLANK(Table1[[#This Row],[Age]])),ROUND(AVERAGE(_xlfn._xlws.FILTER(F$2:F$1144,F$2:F$1144&lt;&gt;0)),0),Table1[[#This Row],[Age]])</f>
        <v>33</v>
      </c>
      <c r="H77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772" s="6">
        <v>45379</v>
      </c>
      <c r="J772" s="5" t="s">
        <v>78</v>
      </c>
      <c r="K772" s="5" t="s">
        <v>49</v>
      </c>
      <c r="L772" s="7">
        <v>0.53</v>
      </c>
      <c r="M772" s="5">
        <v>2</v>
      </c>
      <c r="N772" s="5" t="s">
        <v>44</v>
      </c>
      <c r="O772" s="5">
        <f>Table1[[#This Row],[Progress (%)]]/10*10</f>
        <v>0.53</v>
      </c>
      <c r="P772" s="5">
        <f>Table1[[#This Row],[Progress(Decimal)]]*10+Table1[[#This Row],[Time_Spent (hrs)]]</f>
        <v>7.3000000000000007</v>
      </c>
      <c r="Q772" s="5" t="s">
        <v>34</v>
      </c>
      <c r="R772" s="5">
        <v>4</v>
      </c>
      <c r="S77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72" s="6">
        <v>45379</v>
      </c>
      <c r="U772" s="6">
        <v>45386</v>
      </c>
      <c r="V772" s="6">
        <v>45393</v>
      </c>
      <c r="W772" s="6">
        <v>45400</v>
      </c>
      <c r="X772" s="6">
        <v>45407</v>
      </c>
      <c r="Y772" s="6">
        <v>45414</v>
      </c>
      <c r="Z772" s="6">
        <v>45421</v>
      </c>
      <c r="AA772" s="8" t="s">
        <v>171</v>
      </c>
    </row>
    <row r="773" spans="1:27" x14ac:dyDescent="0.25">
      <c r="A773" s="4" t="s">
        <v>2961</v>
      </c>
      <c r="B773" s="5" t="s">
        <v>2962</v>
      </c>
      <c r="C773" s="5" t="s">
        <v>2963</v>
      </c>
      <c r="D773" s="5" t="s">
        <v>40</v>
      </c>
      <c r="E773" s="5" t="s">
        <v>88</v>
      </c>
      <c r="F773" s="5">
        <v>32</v>
      </c>
      <c r="G773" s="5" cm="1">
        <f t="array" ref="G773">IF(OR(Table1[[#This Row],[Age]]=0,ISBLANK(Table1[[#This Row],[Age]])),ROUND(AVERAGE(_xlfn._xlws.FILTER(F$2:F$1144,F$2:F$1144&lt;&gt;0)),0),Table1[[#This Row],[Age]])</f>
        <v>32</v>
      </c>
      <c r="H77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773" s="6">
        <v>45379</v>
      </c>
      <c r="J773" s="5" t="s">
        <v>89</v>
      </c>
      <c r="K773" s="5" t="s">
        <v>43</v>
      </c>
      <c r="L773" s="7">
        <v>0.35</v>
      </c>
      <c r="M773" s="5">
        <v>2</v>
      </c>
      <c r="N773" s="5" t="s">
        <v>44</v>
      </c>
      <c r="O773" s="5">
        <f>Table1[[#This Row],[Progress (%)]]/10*10</f>
        <v>0.35</v>
      </c>
      <c r="P773" s="5">
        <f>Table1[[#This Row],[Progress(Decimal)]]*10+Table1[[#This Row],[Time_Spent (hrs)]]</f>
        <v>5.5</v>
      </c>
      <c r="Q773" s="5" t="s">
        <v>34</v>
      </c>
      <c r="R773" s="5">
        <v>2</v>
      </c>
      <c r="S77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73" s="6">
        <v>45379</v>
      </c>
      <c r="U773" s="6">
        <v>45386</v>
      </c>
      <c r="V773" s="6">
        <v>45393</v>
      </c>
      <c r="W773" s="6">
        <v>45400</v>
      </c>
      <c r="X773" s="5" t="s">
        <v>36</v>
      </c>
      <c r="Y773" s="5" t="s">
        <v>36</v>
      </c>
      <c r="Z773" s="5" t="s">
        <v>36</v>
      </c>
      <c r="AA773" s="8" t="s">
        <v>36</v>
      </c>
    </row>
    <row r="774" spans="1:27" x14ac:dyDescent="0.25">
      <c r="A774" s="4" t="s">
        <v>2861</v>
      </c>
      <c r="B774" s="5" t="s">
        <v>2862</v>
      </c>
      <c r="C774" s="5" t="s">
        <v>2863</v>
      </c>
      <c r="D774" s="5" t="s">
        <v>40</v>
      </c>
      <c r="E774" s="5" t="s">
        <v>53</v>
      </c>
      <c r="F774" s="5"/>
      <c r="G774" s="5" cm="1">
        <f t="array" ref="G774">IF(OR(Table1[[#This Row],[Age]]=0,ISBLANK(Table1[[#This Row],[Age]])),ROUND(AVERAGE(_xlfn._xlws.FILTER(F$2:F$1144,F$2:F$1144&lt;&gt;0)),0),Table1[[#This Row],[Age]])</f>
        <v>31</v>
      </c>
      <c r="H77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74" s="6">
        <v>45380</v>
      </c>
      <c r="J774" s="5" t="s">
        <v>143</v>
      </c>
      <c r="K774" s="5" t="s">
        <v>125</v>
      </c>
      <c r="L774" s="7">
        <v>0.2</v>
      </c>
      <c r="M774" s="5">
        <v>1.5</v>
      </c>
      <c r="N774" s="5" t="s">
        <v>44</v>
      </c>
      <c r="O774" s="5">
        <f>Table1[[#This Row],[Progress (%)]]/10*10</f>
        <v>0.2</v>
      </c>
      <c r="P774" s="5">
        <f>Table1[[#This Row],[Progress(Decimal)]]*10+Table1[[#This Row],[Time_Spent (hrs)]]</f>
        <v>3.5</v>
      </c>
      <c r="Q774" s="5" t="s">
        <v>60</v>
      </c>
      <c r="R774" s="5">
        <v>3</v>
      </c>
      <c r="S77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74" s="6">
        <v>45380</v>
      </c>
      <c r="U774" s="6">
        <v>45387</v>
      </c>
      <c r="V774" s="6">
        <v>45394</v>
      </c>
      <c r="W774" s="5" t="s">
        <v>36</v>
      </c>
      <c r="X774" s="5" t="s">
        <v>36</v>
      </c>
      <c r="Y774" s="5" t="s">
        <v>36</v>
      </c>
      <c r="Z774" s="5" t="s">
        <v>36</v>
      </c>
      <c r="AA774" s="8" t="s">
        <v>36</v>
      </c>
    </row>
    <row r="775" spans="1:27" x14ac:dyDescent="0.25">
      <c r="A775" s="4" t="s">
        <v>586</v>
      </c>
      <c r="B775" s="5" t="s">
        <v>587</v>
      </c>
      <c r="C775" s="5" t="s">
        <v>588</v>
      </c>
      <c r="D775" s="5" t="s">
        <v>40</v>
      </c>
      <c r="E775" s="5" t="s">
        <v>30</v>
      </c>
      <c r="F775" s="5"/>
      <c r="G775" s="5" cm="1">
        <f t="array" ref="G775">IF(OR(Table1[[#This Row],[Age]]=0,ISBLANK(Table1[[#This Row],[Age]])),ROUND(AVERAGE(_xlfn._xlws.FILTER(F$2:F$1144,F$2:F$1144&lt;&gt;0)),0),Table1[[#This Row],[Age]])</f>
        <v>31</v>
      </c>
      <c r="H77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75" s="6">
        <v>45382</v>
      </c>
      <c r="J775" s="5" t="s">
        <v>54</v>
      </c>
      <c r="K775" s="5" t="s">
        <v>32</v>
      </c>
      <c r="L775" s="7">
        <v>0.1</v>
      </c>
      <c r="M775" s="5">
        <v>1.5</v>
      </c>
      <c r="N775" s="5" t="s">
        <v>44</v>
      </c>
      <c r="O775" s="5">
        <f>Table1[[#This Row],[Progress (%)]]/10*10</f>
        <v>0.1</v>
      </c>
      <c r="P775" s="5">
        <f>Table1[[#This Row],[Progress(Decimal)]]*10+Table1[[#This Row],[Time_Spent (hrs)]]</f>
        <v>2.5</v>
      </c>
      <c r="Q775" s="5" t="s">
        <v>60</v>
      </c>
      <c r="R775" s="5">
        <v>3</v>
      </c>
      <c r="S77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75" s="6">
        <v>45382</v>
      </c>
      <c r="U775" s="6">
        <v>45389</v>
      </c>
      <c r="V775" s="6">
        <v>45396</v>
      </c>
      <c r="W775" s="6">
        <v>45403</v>
      </c>
      <c r="X775" s="6">
        <v>45410</v>
      </c>
      <c r="Y775" s="5" t="s">
        <v>36</v>
      </c>
      <c r="Z775" s="5" t="s">
        <v>36</v>
      </c>
      <c r="AA775" s="8" t="s">
        <v>36</v>
      </c>
    </row>
    <row r="776" spans="1:27" x14ac:dyDescent="0.25">
      <c r="A776" s="4" t="s">
        <v>1982</v>
      </c>
      <c r="B776" s="5" t="s">
        <v>1983</v>
      </c>
      <c r="C776" s="5" t="s">
        <v>1984</v>
      </c>
      <c r="D776" s="5" t="s">
        <v>40</v>
      </c>
      <c r="E776" s="5" t="s">
        <v>53</v>
      </c>
      <c r="F776" s="5"/>
      <c r="G776" s="5" cm="1">
        <f t="array" ref="G776">IF(OR(Table1[[#This Row],[Age]]=0,ISBLANK(Table1[[#This Row],[Age]])),ROUND(AVERAGE(_xlfn._xlws.FILTER(F$2:F$1144,F$2:F$1144&lt;&gt;0)),0),Table1[[#This Row],[Age]])</f>
        <v>31</v>
      </c>
      <c r="H77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76" s="6">
        <v>45384</v>
      </c>
      <c r="J776" s="5" t="s">
        <v>133</v>
      </c>
      <c r="K776" s="5" t="s">
        <v>65</v>
      </c>
      <c r="L776" s="7">
        <v>0.97</v>
      </c>
      <c r="M776" s="5">
        <v>2</v>
      </c>
      <c r="N776" s="5" t="s">
        <v>44</v>
      </c>
      <c r="O776" s="5">
        <f>Table1[[#This Row],[Progress (%)]]/10*10</f>
        <v>0.97</v>
      </c>
      <c r="P776" s="5">
        <f>Table1[[#This Row],[Progress(Decimal)]]*10+Table1[[#This Row],[Time_Spent (hrs)]]</f>
        <v>11.7</v>
      </c>
      <c r="Q776" s="5" t="s">
        <v>34</v>
      </c>
      <c r="R776" s="5">
        <v>3</v>
      </c>
      <c r="S77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76" s="6">
        <v>45384</v>
      </c>
      <c r="U776" s="6">
        <v>45391</v>
      </c>
      <c r="V776" s="6">
        <v>45398</v>
      </c>
      <c r="W776" s="6">
        <v>45405</v>
      </c>
      <c r="X776" s="6">
        <v>45412</v>
      </c>
      <c r="Y776" s="6">
        <v>45419</v>
      </c>
      <c r="Z776" s="6">
        <v>45426</v>
      </c>
      <c r="AA776" s="8" t="s">
        <v>36</v>
      </c>
    </row>
    <row r="777" spans="1:27" x14ac:dyDescent="0.25">
      <c r="A777" s="4" t="s">
        <v>2576</v>
      </c>
      <c r="B777" s="5" t="s">
        <v>2577</v>
      </c>
      <c r="C777" s="5" t="s">
        <v>2578</v>
      </c>
      <c r="D777" s="5" t="s">
        <v>40</v>
      </c>
      <c r="E777" s="5" t="s">
        <v>58</v>
      </c>
      <c r="F777" s="5">
        <v>38</v>
      </c>
      <c r="G777" s="5" cm="1">
        <f t="array" ref="G777">IF(OR(Table1[[#This Row],[Age]]=0,ISBLANK(Table1[[#This Row],[Age]])),ROUND(AVERAGE(_xlfn._xlws.FILTER(F$2:F$1144,F$2:F$1144&lt;&gt;0)),0),Table1[[#This Row],[Age]])</f>
        <v>38</v>
      </c>
      <c r="H77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777" s="6">
        <v>45384</v>
      </c>
      <c r="J777" s="5" t="s">
        <v>124</v>
      </c>
      <c r="K777" s="5" t="s">
        <v>125</v>
      </c>
      <c r="L777" s="7">
        <v>0.15</v>
      </c>
      <c r="M777" s="5">
        <v>2</v>
      </c>
      <c r="N777" s="5" t="s">
        <v>33</v>
      </c>
      <c r="O777" s="5">
        <f>Table1[[#This Row],[Progress (%)]]/10*10</f>
        <v>0.15</v>
      </c>
      <c r="P777" s="5">
        <f>Table1[[#This Row],[Progress(Decimal)]]*10+Table1[[#This Row],[Time_Spent (hrs)]]</f>
        <v>3.5</v>
      </c>
      <c r="Q777" s="5" t="s">
        <v>60</v>
      </c>
      <c r="R777" s="5">
        <v>1</v>
      </c>
      <c r="S77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77" s="6">
        <v>45384</v>
      </c>
      <c r="U777" s="6">
        <v>45391</v>
      </c>
      <c r="V777" s="6">
        <v>45398</v>
      </c>
      <c r="W777" s="6">
        <v>45405</v>
      </c>
      <c r="X777" s="6">
        <v>45412</v>
      </c>
      <c r="Y777" s="5" t="s">
        <v>36</v>
      </c>
      <c r="Z777" s="5" t="s">
        <v>36</v>
      </c>
      <c r="AA777" s="8" t="s">
        <v>36</v>
      </c>
    </row>
    <row r="778" spans="1:27" x14ac:dyDescent="0.25">
      <c r="A778" s="4" t="s">
        <v>535</v>
      </c>
      <c r="B778" s="5" t="s">
        <v>536</v>
      </c>
      <c r="C778" s="5" t="s">
        <v>537</v>
      </c>
      <c r="D778" s="5" t="s">
        <v>29</v>
      </c>
      <c r="E778" s="5" t="s">
        <v>88</v>
      </c>
      <c r="F778" s="5">
        <v>27</v>
      </c>
      <c r="G778" s="5" cm="1">
        <f t="array" ref="G778">IF(OR(Table1[[#This Row],[Age]]=0,ISBLANK(Table1[[#This Row],[Age]])),ROUND(AVERAGE(_xlfn._xlws.FILTER(F$2:F$1144,F$2:F$1144&lt;&gt;0)),0),Table1[[#This Row],[Age]])</f>
        <v>27</v>
      </c>
      <c r="H77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778" s="6">
        <v>45385</v>
      </c>
      <c r="J778" s="5" t="s">
        <v>31</v>
      </c>
      <c r="K778" s="5" t="s">
        <v>32</v>
      </c>
      <c r="L778" s="7">
        <v>0.93</v>
      </c>
      <c r="M778" s="5">
        <v>1.5</v>
      </c>
      <c r="N778" s="5" t="s">
        <v>44</v>
      </c>
      <c r="O778" s="5">
        <f>Table1[[#This Row],[Progress (%)]]/10*10</f>
        <v>0.92999999999999994</v>
      </c>
      <c r="P778" s="5">
        <f>Table1[[#This Row],[Progress(Decimal)]]*10+Table1[[#This Row],[Time_Spent (hrs)]]</f>
        <v>10.799999999999999</v>
      </c>
      <c r="Q778" s="5" t="s">
        <v>34</v>
      </c>
      <c r="R778" s="5">
        <v>5</v>
      </c>
      <c r="S778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78" s="6">
        <v>45385</v>
      </c>
      <c r="U778" s="6">
        <v>45392</v>
      </c>
      <c r="V778" s="6">
        <v>45399</v>
      </c>
      <c r="W778" s="6">
        <v>45406</v>
      </c>
      <c r="X778" s="6">
        <v>45413</v>
      </c>
      <c r="Y778" s="5" t="s">
        <v>36</v>
      </c>
      <c r="Z778" s="5" t="s">
        <v>36</v>
      </c>
      <c r="AA778" s="8" t="s">
        <v>36</v>
      </c>
    </row>
    <row r="779" spans="1:27" x14ac:dyDescent="0.25">
      <c r="A779" s="4" t="s">
        <v>405</v>
      </c>
      <c r="B779" s="5" t="s">
        <v>406</v>
      </c>
      <c r="C779" s="5" t="s">
        <v>407</v>
      </c>
      <c r="D779" s="5" t="s">
        <v>40</v>
      </c>
      <c r="E779" s="5" t="s">
        <v>41</v>
      </c>
      <c r="F779" s="5"/>
      <c r="G779" s="5" cm="1">
        <f t="array" ref="G779">IF(OR(Table1[[#This Row],[Age]]=0,ISBLANK(Table1[[#This Row],[Age]])),ROUND(AVERAGE(_xlfn._xlws.FILTER(F$2:F$1144,F$2:F$1144&lt;&gt;0)),0),Table1[[#This Row],[Age]])</f>
        <v>31</v>
      </c>
      <c r="H77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79" s="6">
        <v>45386</v>
      </c>
      <c r="J779" s="5" t="s">
        <v>133</v>
      </c>
      <c r="K779" s="5" t="s">
        <v>65</v>
      </c>
      <c r="L779" s="7">
        <v>0.25</v>
      </c>
      <c r="M779" s="5">
        <v>1.5</v>
      </c>
      <c r="N779" s="5" t="s">
        <v>33</v>
      </c>
      <c r="O779" s="5">
        <f>Table1[[#This Row],[Progress (%)]]/10*10</f>
        <v>0.25</v>
      </c>
      <c r="P779" s="5">
        <f>Table1[[#This Row],[Progress(Decimal)]]*10+Table1[[#This Row],[Time_Spent (hrs)]]</f>
        <v>4</v>
      </c>
      <c r="Q779" s="5" t="s">
        <v>60</v>
      </c>
      <c r="R779" s="5">
        <v>1</v>
      </c>
      <c r="S77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79" s="6">
        <v>45386</v>
      </c>
      <c r="U779" s="6">
        <v>45393</v>
      </c>
      <c r="V779" s="6">
        <v>45400</v>
      </c>
      <c r="W779" s="6">
        <v>45407</v>
      </c>
      <c r="X779" s="6">
        <v>45414</v>
      </c>
      <c r="Y779" s="5" t="s">
        <v>36</v>
      </c>
      <c r="Z779" s="5" t="s">
        <v>36</v>
      </c>
      <c r="AA779" s="8" t="s">
        <v>36</v>
      </c>
    </row>
    <row r="780" spans="1:27" x14ac:dyDescent="0.25">
      <c r="A780" s="4" t="s">
        <v>2212</v>
      </c>
      <c r="B780" s="5" t="s">
        <v>2213</v>
      </c>
      <c r="C780" s="5" t="s">
        <v>2214</v>
      </c>
      <c r="D780" s="5" t="s">
        <v>40</v>
      </c>
      <c r="E780" s="5" t="s">
        <v>58</v>
      </c>
      <c r="F780" s="5"/>
      <c r="G780" s="5" cm="1">
        <f t="array" ref="G780">IF(OR(Table1[[#This Row],[Age]]=0,ISBLANK(Table1[[#This Row],[Age]])),ROUND(AVERAGE(_xlfn._xlws.FILTER(F$2:F$1144,F$2:F$1144&lt;&gt;0)),0),Table1[[#This Row],[Age]])</f>
        <v>31</v>
      </c>
      <c r="H78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80" s="6">
        <v>45386</v>
      </c>
      <c r="J780" s="5" t="s">
        <v>242</v>
      </c>
      <c r="K780" s="5" t="s">
        <v>32</v>
      </c>
      <c r="L780" s="7">
        <v>0.15</v>
      </c>
      <c r="M780" s="5">
        <v>1.5</v>
      </c>
      <c r="N780" s="5" t="s">
        <v>44</v>
      </c>
      <c r="O780" s="5">
        <f>Table1[[#This Row],[Progress (%)]]/10*10</f>
        <v>0.15</v>
      </c>
      <c r="P780" s="5">
        <f>Table1[[#This Row],[Progress(Decimal)]]*10+Table1[[#This Row],[Time_Spent (hrs)]]</f>
        <v>3</v>
      </c>
      <c r="Q780" s="5" t="s">
        <v>60</v>
      </c>
      <c r="R780" s="5">
        <v>3</v>
      </c>
      <c r="S78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80" s="6">
        <v>45386</v>
      </c>
      <c r="U780" s="6">
        <v>45393</v>
      </c>
      <c r="V780" s="6">
        <v>45400</v>
      </c>
      <c r="W780" s="6">
        <v>45407</v>
      </c>
      <c r="X780" s="6">
        <v>45414</v>
      </c>
      <c r="Y780" s="6">
        <v>45421</v>
      </c>
      <c r="Z780" s="5" t="s">
        <v>36</v>
      </c>
      <c r="AA780" s="8" t="s">
        <v>36</v>
      </c>
    </row>
    <row r="781" spans="1:27" x14ac:dyDescent="0.25">
      <c r="A781" s="4" t="s">
        <v>1947</v>
      </c>
      <c r="B781" s="5" t="s">
        <v>1948</v>
      </c>
      <c r="C781" s="5" t="s">
        <v>1949</v>
      </c>
      <c r="D781" s="5" t="s">
        <v>40</v>
      </c>
      <c r="E781" s="5" t="s">
        <v>58</v>
      </c>
      <c r="F781" s="5"/>
      <c r="G781" s="5" cm="1">
        <f t="array" ref="G781">IF(OR(Table1[[#This Row],[Age]]=0,ISBLANK(Table1[[#This Row],[Age]])),ROUND(AVERAGE(_xlfn._xlws.FILTER(F$2:F$1144,F$2:F$1144&lt;&gt;0)),0),Table1[[#This Row],[Age]])</f>
        <v>31</v>
      </c>
      <c r="H78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81" s="6">
        <v>45387</v>
      </c>
      <c r="J781" s="5" t="s">
        <v>31</v>
      </c>
      <c r="K781" s="5" t="s">
        <v>32</v>
      </c>
      <c r="L781" s="7">
        <v>0.08</v>
      </c>
      <c r="M781" s="5">
        <v>1.5</v>
      </c>
      <c r="N781" s="5" t="s">
        <v>44</v>
      </c>
      <c r="O781" s="5">
        <f>Table1[[#This Row],[Progress (%)]]/10*10</f>
        <v>0.08</v>
      </c>
      <c r="P781" s="5">
        <f>Table1[[#This Row],[Progress(Decimal)]]*10+Table1[[#This Row],[Time_Spent (hrs)]]</f>
        <v>2.2999999999999998</v>
      </c>
      <c r="Q781" s="5" t="s">
        <v>60</v>
      </c>
      <c r="R781" s="5">
        <v>2</v>
      </c>
      <c r="S78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81" s="6">
        <v>45387</v>
      </c>
      <c r="U781" s="6">
        <v>45394</v>
      </c>
      <c r="V781" s="6">
        <v>45401</v>
      </c>
      <c r="W781" s="6">
        <v>45408</v>
      </c>
      <c r="X781" s="6">
        <v>45415</v>
      </c>
      <c r="Y781" s="6">
        <v>45422</v>
      </c>
      <c r="Z781" s="5" t="s">
        <v>36</v>
      </c>
      <c r="AA781" s="8" t="s">
        <v>36</v>
      </c>
    </row>
    <row r="782" spans="1:27" x14ac:dyDescent="0.25">
      <c r="A782" s="4" t="s">
        <v>191</v>
      </c>
      <c r="B782" s="5" t="s">
        <v>192</v>
      </c>
      <c r="C782" s="5" t="s">
        <v>193</v>
      </c>
      <c r="D782" s="5" t="s">
        <v>40</v>
      </c>
      <c r="E782" s="5" t="s">
        <v>30</v>
      </c>
      <c r="F782" s="5">
        <v>0</v>
      </c>
      <c r="G782" s="5" cm="1">
        <f t="array" ref="G782">IF(OR(Table1[[#This Row],[Age]]=0,ISBLANK(Table1[[#This Row],[Age]])),ROUND(AVERAGE(_xlfn._xlws.FILTER(F$2:F$1144,F$2:F$1144&lt;&gt;0)),0),Table1[[#This Row],[Age]])</f>
        <v>31</v>
      </c>
      <c r="H78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82" s="6">
        <v>45388</v>
      </c>
      <c r="J782" s="5" t="s">
        <v>48</v>
      </c>
      <c r="K782" s="5" t="s">
        <v>49</v>
      </c>
      <c r="L782" s="7">
        <v>0.46</v>
      </c>
      <c r="M782" s="5">
        <v>2</v>
      </c>
      <c r="N782" s="5" t="s">
        <v>33</v>
      </c>
      <c r="O782" s="5">
        <f>Table1[[#This Row],[Progress (%)]]/10*10</f>
        <v>0.45999999999999996</v>
      </c>
      <c r="P782" s="5">
        <f>Table1[[#This Row],[Progress(Decimal)]]*10+Table1[[#This Row],[Time_Spent (hrs)]]</f>
        <v>6.6</v>
      </c>
      <c r="Q782" s="5" t="s">
        <v>34</v>
      </c>
      <c r="R782" s="5">
        <v>0</v>
      </c>
      <c r="S78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82" s="6">
        <v>45388</v>
      </c>
      <c r="U782" s="6">
        <v>45395</v>
      </c>
      <c r="V782" s="6">
        <v>45402</v>
      </c>
      <c r="W782" s="6">
        <v>45409</v>
      </c>
      <c r="X782" s="6">
        <v>45416</v>
      </c>
      <c r="Y782" s="6">
        <v>45423</v>
      </c>
      <c r="Z782" s="6">
        <v>45430</v>
      </c>
      <c r="AA782" s="8" t="s">
        <v>36</v>
      </c>
    </row>
    <row r="783" spans="1:27" x14ac:dyDescent="0.25">
      <c r="A783" s="4" t="s">
        <v>1368</v>
      </c>
      <c r="B783" s="5" t="s">
        <v>1369</v>
      </c>
      <c r="C783" s="5" t="s">
        <v>1370</v>
      </c>
      <c r="D783" s="5" t="s">
        <v>40</v>
      </c>
      <c r="E783" s="5" t="s">
        <v>41</v>
      </c>
      <c r="F783" s="5"/>
      <c r="G783" s="5" cm="1">
        <f t="array" ref="G783">IF(OR(Table1[[#This Row],[Age]]=0,ISBLANK(Table1[[#This Row],[Age]])),ROUND(AVERAGE(_xlfn._xlws.FILTER(F$2:F$1144,F$2:F$1144&lt;&gt;0)),0),Table1[[#This Row],[Age]])</f>
        <v>31</v>
      </c>
      <c r="H78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83" s="6">
        <v>45388</v>
      </c>
      <c r="J783" s="5" t="s">
        <v>42</v>
      </c>
      <c r="K783" s="5" t="s">
        <v>43</v>
      </c>
      <c r="L783" s="7">
        <v>0.81</v>
      </c>
      <c r="M783" s="5">
        <v>1.5</v>
      </c>
      <c r="N783" s="5" t="s">
        <v>44</v>
      </c>
      <c r="O783" s="5">
        <f>Table1[[#This Row],[Progress (%)]]/10*10</f>
        <v>0.81</v>
      </c>
      <c r="P783" s="5">
        <f>Table1[[#This Row],[Progress(Decimal)]]*10+Table1[[#This Row],[Time_Spent (hrs)]]</f>
        <v>9.6000000000000014</v>
      </c>
      <c r="Q783" s="5" t="s">
        <v>34</v>
      </c>
      <c r="R783" s="5">
        <v>3</v>
      </c>
      <c r="S78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83" s="6">
        <v>45388</v>
      </c>
      <c r="U783" s="5" t="s">
        <v>36</v>
      </c>
      <c r="V783" s="5" t="s">
        <v>36</v>
      </c>
      <c r="W783" s="5" t="s">
        <v>36</v>
      </c>
      <c r="X783" s="5" t="s">
        <v>36</v>
      </c>
      <c r="Y783" s="5" t="s">
        <v>36</v>
      </c>
      <c r="Z783" s="5" t="s">
        <v>36</v>
      </c>
      <c r="AA783" s="8" t="s">
        <v>36</v>
      </c>
    </row>
    <row r="784" spans="1:27" x14ac:dyDescent="0.25">
      <c r="A784" s="4" t="s">
        <v>1530</v>
      </c>
      <c r="B784" s="5" t="s">
        <v>1531</v>
      </c>
      <c r="C784" s="5" t="s">
        <v>1532</v>
      </c>
      <c r="D784" s="5" t="s">
        <v>40</v>
      </c>
      <c r="E784" s="5" t="s">
        <v>41</v>
      </c>
      <c r="F784" s="5">
        <v>29</v>
      </c>
      <c r="G784" s="5" cm="1">
        <f t="array" ref="G784">IF(OR(Table1[[#This Row],[Age]]=0,ISBLANK(Table1[[#This Row],[Age]])),ROUND(AVERAGE(_xlfn._xlws.FILTER(F$2:F$1144,F$2:F$1144&lt;&gt;0)),0),Table1[[#This Row],[Age]])</f>
        <v>29</v>
      </c>
      <c r="H78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784" s="6">
        <v>45388</v>
      </c>
      <c r="J784" s="5" t="s">
        <v>89</v>
      </c>
      <c r="K784" s="5" t="s">
        <v>43</v>
      </c>
      <c r="L784" s="7">
        <v>0.03</v>
      </c>
      <c r="M784" s="5">
        <v>1.5</v>
      </c>
      <c r="N784" s="5" t="s">
        <v>33</v>
      </c>
      <c r="O784" s="5">
        <f>Table1[[#This Row],[Progress (%)]]/10*10</f>
        <v>0.03</v>
      </c>
      <c r="P784" s="5">
        <f>Table1[[#This Row],[Progress(Decimal)]]*10+Table1[[#This Row],[Time_Spent (hrs)]]</f>
        <v>1.8</v>
      </c>
      <c r="Q784" s="5" t="s">
        <v>60</v>
      </c>
      <c r="R784" s="5">
        <v>1</v>
      </c>
      <c r="S78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84" s="6">
        <v>45388</v>
      </c>
      <c r="U784" s="6">
        <v>45395</v>
      </c>
      <c r="V784" s="6">
        <v>45402</v>
      </c>
      <c r="W784" s="6">
        <v>45409</v>
      </c>
      <c r="X784" s="5" t="s">
        <v>36</v>
      </c>
      <c r="Y784" s="5" t="s">
        <v>36</v>
      </c>
      <c r="Z784" s="5" t="s">
        <v>36</v>
      </c>
      <c r="AA784" s="8" t="s">
        <v>36</v>
      </c>
    </row>
    <row r="785" spans="1:27" x14ac:dyDescent="0.25">
      <c r="A785" s="4" t="s">
        <v>2383</v>
      </c>
      <c r="B785" s="5" t="s">
        <v>2384</v>
      </c>
      <c r="C785" s="5" t="s">
        <v>2385</v>
      </c>
      <c r="D785" s="5" t="s">
        <v>29</v>
      </c>
      <c r="E785" s="5" t="s">
        <v>77</v>
      </c>
      <c r="F785" s="5">
        <v>33</v>
      </c>
      <c r="G785" s="5" cm="1">
        <f t="array" ref="G785">IF(OR(Table1[[#This Row],[Age]]=0,ISBLANK(Table1[[#This Row],[Age]])),ROUND(AVERAGE(_xlfn._xlws.FILTER(F$2:F$1144,F$2:F$1144&lt;&gt;0)),0),Table1[[#This Row],[Age]])</f>
        <v>33</v>
      </c>
      <c r="H78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785" s="6">
        <v>45388</v>
      </c>
      <c r="J785" s="5" t="s">
        <v>59</v>
      </c>
      <c r="K785" s="5" t="s">
        <v>49</v>
      </c>
      <c r="L785" s="7">
        <v>0.31</v>
      </c>
      <c r="M785" s="5">
        <v>2</v>
      </c>
      <c r="N785" s="5" t="s">
        <v>33</v>
      </c>
      <c r="O785" s="5">
        <f>Table1[[#This Row],[Progress (%)]]/10*10</f>
        <v>0.31</v>
      </c>
      <c r="P785" s="5">
        <f>Table1[[#This Row],[Progress(Decimal)]]*10+Table1[[#This Row],[Time_Spent (hrs)]]</f>
        <v>5.0999999999999996</v>
      </c>
      <c r="Q785" s="5" t="s">
        <v>34</v>
      </c>
      <c r="R785" s="5">
        <v>0</v>
      </c>
      <c r="S78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85" s="6">
        <v>45388</v>
      </c>
      <c r="U785" s="6">
        <v>45395</v>
      </c>
      <c r="V785" s="5" t="s">
        <v>36</v>
      </c>
      <c r="W785" s="5" t="s">
        <v>36</v>
      </c>
      <c r="X785" s="5" t="s">
        <v>36</v>
      </c>
      <c r="Y785" s="5" t="s">
        <v>36</v>
      </c>
      <c r="Z785" s="5" t="s">
        <v>36</v>
      </c>
      <c r="AA785" s="8" t="s">
        <v>36</v>
      </c>
    </row>
    <row r="786" spans="1:27" x14ac:dyDescent="0.25">
      <c r="A786" s="4" t="s">
        <v>2804</v>
      </c>
      <c r="B786" s="5" t="s">
        <v>2805</v>
      </c>
      <c r="C786" s="5" t="s">
        <v>2806</v>
      </c>
      <c r="D786" s="5" t="s">
        <v>40</v>
      </c>
      <c r="E786" s="5" t="s">
        <v>41</v>
      </c>
      <c r="F786" s="5">
        <v>0</v>
      </c>
      <c r="G786" s="5" cm="1">
        <f t="array" ref="G786">IF(OR(Table1[[#This Row],[Age]]=0,ISBLANK(Table1[[#This Row],[Age]])),ROUND(AVERAGE(_xlfn._xlws.FILTER(F$2:F$1144,F$2:F$1144&lt;&gt;0)),0),Table1[[#This Row],[Age]])</f>
        <v>31</v>
      </c>
      <c r="H78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86" s="6">
        <v>45389</v>
      </c>
      <c r="J786" s="5" t="s">
        <v>133</v>
      </c>
      <c r="K786" s="5" t="s">
        <v>65</v>
      </c>
      <c r="L786" s="7">
        <v>0.78</v>
      </c>
      <c r="M786" s="5">
        <v>0.75</v>
      </c>
      <c r="N786" s="5" t="s">
        <v>44</v>
      </c>
      <c r="O786" s="5">
        <f>Table1[[#This Row],[Progress (%)]]/10*10</f>
        <v>0.78</v>
      </c>
      <c r="P786" s="5">
        <f>Table1[[#This Row],[Progress(Decimal)]]*10+Table1[[#This Row],[Time_Spent (hrs)]]</f>
        <v>8.5500000000000007</v>
      </c>
      <c r="Q786" s="5" t="s">
        <v>34</v>
      </c>
      <c r="R786" s="5">
        <v>5</v>
      </c>
      <c r="S78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786" s="6">
        <v>45389</v>
      </c>
      <c r="U786" s="5" t="s">
        <v>36</v>
      </c>
      <c r="V786" s="5" t="s">
        <v>36</v>
      </c>
      <c r="W786" s="5" t="s">
        <v>36</v>
      </c>
      <c r="X786" s="5" t="s">
        <v>36</v>
      </c>
      <c r="Y786" s="5" t="s">
        <v>36</v>
      </c>
      <c r="Z786" s="5" t="s">
        <v>36</v>
      </c>
      <c r="AA786" s="8" t="s">
        <v>36</v>
      </c>
    </row>
    <row r="787" spans="1:27" x14ac:dyDescent="0.25">
      <c r="A787" s="4" t="s">
        <v>2582</v>
      </c>
      <c r="B787" s="5" t="s">
        <v>2583</v>
      </c>
      <c r="C787" s="5" t="s">
        <v>2584</v>
      </c>
      <c r="D787" s="5" t="s">
        <v>29</v>
      </c>
      <c r="E787" s="5" t="s">
        <v>41</v>
      </c>
      <c r="F787" s="5"/>
      <c r="G787" s="5" cm="1">
        <f t="array" ref="G787">IF(OR(Table1[[#This Row],[Age]]=0,ISBLANK(Table1[[#This Row],[Age]])),ROUND(AVERAGE(_xlfn._xlws.FILTER(F$2:F$1144,F$2:F$1144&lt;&gt;0)),0),Table1[[#This Row],[Age]])</f>
        <v>31</v>
      </c>
      <c r="H78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87" s="6">
        <v>45390</v>
      </c>
      <c r="J787" s="5" t="s">
        <v>31</v>
      </c>
      <c r="K787" s="5" t="s">
        <v>32</v>
      </c>
      <c r="L787" s="7">
        <v>0.51</v>
      </c>
      <c r="M787" s="5">
        <v>2</v>
      </c>
      <c r="N787" s="5" t="s">
        <v>44</v>
      </c>
      <c r="O787" s="5">
        <f>Table1[[#This Row],[Progress (%)]]/10*10</f>
        <v>0.51</v>
      </c>
      <c r="P787" s="5">
        <f>Table1[[#This Row],[Progress(Decimal)]]*10+Table1[[#This Row],[Time_Spent (hrs)]]</f>
        <v>7.1</v>
      </c>
      <c r="Q787" s="5" t="s">
        <v>34</v>
      </c>
      <c r="R787" s="5">
        <v>0</v>
      </c>
      <c r="S78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87" s="6">
        <v>45390</v>
      </c>
      <c r="U787" s="6">
        <v>45397</v>
      </c>
      <c r="V787" s="6">
        <v>45404</v>
      </c>
      <c r="W787" s="6">
        <v>45411</v>
      </c>
      <c r="X787" s="6">
        <v>45418</v>
      </c>
      <c r="Y787" s="6">
        <v>45425</v>
      </c>
      <c r="Z787" s="6">
        <v>45432</v>
      </c>
      <c r="AA787" s="8" t="s">
        <v>36</v>
      </c>
    </row>
    <row r="788" spans="1:27" x14ac:dyDescent="0.25">
      <c r="A788" s="4" t="s">
        <v>1992</v>
      </c>
      <c r="B788" s="5" t="s">
        <v>1993</v>
      </c>
      <c r="C788" s="5" t="s">
        <v>1994</v>
      </c>
      <c r="D788" s="5" t="s">
        <v>29</v>
      </c>
      <c r="E788" s="5" t="s">
        <v>41</v>
      </c>
      <c r="F788" s="5"/>
      <c r="G788" s="5" cm="1">
        <f t="array" ref="G788">IF(OR(Table1[[#This Row],[Age]]=0,ISBLANK(Table1[[#This Row],[Age]])),ROUND(AVERAGE(_xlfn._xlws.FILTER(F$2:F$1144,F$2:F$1144&lt;&gt;0)),0),Table1[[#This Row],[Age]])</f>
        <v>31</v>
      </c>
      <c r="H78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88" s="6">
        <v>45391</v>
      </c>
      <c r="J788" s="5" t="s">
        <v>190</v>
      </c>
      <c r="K788" s="5" t="s">
        <v>125</v>
      </c>
      <c r="L788" s="7">
        <v>0.96</v>
      </c>
      <c r="M788" s="5">
        <v>2</v>
      </c>
      <c r="N788" s="5" t="s">
        <v>33</v>
      </c>
      <c r="O788" s="5">
        <f>Table1[[#This Row],[Progress (%)]]/10*10</f>
        <v>0.96</v>
      </c>
      <c r="P788" s="5">
        <f>Table1[[#This Row],[Progress(Decimal)]]*10+Table1[[#This Row],[Time_Spent (hrs)]]</f>
        <v>11.6</v>
      </c>
      <c r="Q788" s="5" t="s">
        <v>34</v>
      </c>
      <c r="R788" s="5">
        <v>0</v>
      </c>
      <c r="S78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88" s="6">
        <v>45391</v>
      </c>
      <c r="U788" s="6">
        <v>45398</v>
      </c>
      <c r="V788" s="6">
        <v>45405</v>
      </c>
      <c r="W788" s="6">
        <v>45412</v>
      </c>
      <c r="X788" s="6">
        <v>45419</v>
      </c>
      <c r="Y788" s="6">
        <v>45426</v>
      </c>
      <c r="Z788" s="6">
        <v>45433</v>
      </c>
      <c r="AA788" s="8" t="s">
        <v>36</v>
      </c>
    </row>
    <row r="789" spans="1:27" x14ac:dyDescent="0.25">
      <c r="A789" s="4" t="s">
        <v>3266</v>
      </c>
      <c r="B789" s="5" t="s">
        <v>3267</v>
      </c>
      <c r="C789" s="5" t="s">
        <v>3268</v>
      </c>
      <c r="D789" s="5" t="s">
        <v>29</v>
      </c>
      <c r="E789" s="5" t="s">
        <v>41</v>
      </c>
      <c r="F789" s="5">
        <v>35</v>
      </c>
      <c r="G789" s="5" cm="1">
        <f t="array" ref="G789">IF(OR(Table1[[#This Row],[Age]]=0,ISBLANK(Table1[[#This Row],[Age]])),ROUND(AVERAGE(_xlfn._xlws.FILTER(F$2:F$1144,F$2:F$1144&lt;&gt;0)),0),Table1[[#This Row],[Age]])</f>
        <v>35</v>
      </c>
      <c r="H78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789" s="6">
        <v>45392</v>
      </c>
      <c r="J789" s="5" t="s">
        <v>242</v>
      </c>
      <c r="K789" s="5" t="s">
        <v>32</v>
      </c>
      <c r="L789" s="7">
        <v>0.57999999999999996</v>
      </c>
      <c r="M789" s="5">
        <v>1.5</v>
      </c>
      <c r="N789" s="5" t="s">
        <v>33</v>
      </c>
      <c r="O789" s="5">
        <f>Table1[[#This Row],[Progress (%)]]/10*10</f>
        <v>0.57999999999999996</v>
      </c>
      <c r="P789" s="5">
        <f>Table1[[#This Row],[Progress(Decimal)]]*10+Table1[[#This Row],[Time_Spent (hrs)]]</f>
        <v>7.3</v>
      </c>
      <c r="Q789" s="5" t="s">
        <v>34</v>
      </c>
      <c r="R789" s="5">
        <v>6</v>
      </c>
      <c r="S78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89" s="6">
        <v>45392</v>
      </c>
      <c r="U789" s="6">
        <v>45399</v>
      </c>
      <c r="V789" s="6">
        <v>45406</v>
      </c>
      <c r="W789" s="6">
        <v>45413</v>
      </c>
      <c r="X789" s="6">
        <v>45420</v>
      </c>
      <c r="Y789" s="6">
        <v>45427</v>
      </c>
      <c r="Z789" s="5" t="s">
        <v>36</v>
      </c>
      <c r="AA789" s="8" t="s">
        <v>36</v>
      </c>
    </row>
    <row r="790" spans="1:27" x14ac:dyDescent="0.25">
      <c r="A790" s="4" t="s">
        <v>217</v>
      </c>
      <c r="B790" s="5" t="s">
        <v>218</v>
      </c>
      <c r="C790" s="5" t="s">
        <v>219</v>
      </c>
      <c r="D790" s="5" t="s">
        <v>40</v>
      </c>
      <c r="E790" s="5" t="s">
        <v>77</v>
      </c>
      <c r="F790" s="5">
        <v>25</v>
      </c>
      <c r="G790" s="5" cm="1">
        <f t="array" ref="G790">IF(OR(Table1[[#This Row],[Age]]=0,ISBLANK(Table1[[#This Row],[Age]])),ROUND(AVERAGE(_xlfn._xlws.FILTER(F$2:F$1144,F$2:F$1144&lt;&gt;0)),0),Table1[[#This Row],[Age]])</f>
        <v>25</v>
      </c>
      <c r="H79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790" s="6">
        <v>45393</v>
      </c>
      <c r="J790" s="5" t="s">
        <v>64</v>
      </c>
      <c r="K790" s="5" t="s">
        <v>65</v>
      </c>
      <c r="L790" s="7">
        <v>0.06</v>
      </c>
      <c r="M790" s="5">
        <v>0.75</v>
      </c>
      <c r="N790" s="5" t="s">
        <v>33</v>
      </c>
      <c r="O790" s="5">
        <f>Table1[[#This Row],[Progress (%)]]/10*10</f>
        <v>0.06</v>
      </c>
      <c r="P790" s="5">
        <f>Table1[[#This Row],[Progress(Decimal)]]*10+Table1[[#This Row],[Time_Spent (hrs)]]</f>
        <v>1.35</v>
      </c>
      <c r="Q790" s="5" t="s">
        <v>60</v>
      </c>
      <c r="R790" s="5">
        <v>2</v>
      </c>
      <c r="S79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90" s="6">
        <v>45393</v>
      </c>
      <c r="U790" s="6">
        <v>45400</v>
      </c>
      <c r="V790" s="5" t="s">
        <v>36</v>
      </c>
      <c r="W790" s="5" t="s">
        <v>36</v>
      </c>
      <c r="X790" s="5" t="s">
        <v>36</v>
      </c>
      <c r="Y790" s="5" t="s">
        <v>36</v>
      </c>
      <c r="Z790" s="5" t="s">
        <v>36</v>
      </c>
      <c r="AA790" s="8" t="s">
        <v>36</v>
      </c>
    </row>
    <row r="791" spans="1:27" x14ac:dyDescent="0.25">
      <c r="A791" s="4" t="s">
        <v>3330</v>
      </c>
      <c r="B791" s="5" t="s">
        <v>3331</v>
      </c>
      <c r="C791" s="5" t="s">
        <v>3332</v>
      </c>
      <c r="D791" s="5" t="s">
        <v>40</v>
      </c>
      <c r="E791" s="5" t="s">
        <v>41</v>
      </c>
      <c r="F791" s="5"/>
      <c r="G791" s="5" cm="1">
        <f t="array" ref="G791">IF(OR(Table1[[#This Row],[Age]]=0,ISBLANK(Table1[[#This Row],[Age]])),ROUND(AVERAGE(_xlfn._xlws.FILTER(F$2:F$1144,F$2:F$1144&lt;&gt;0)),0),Table1[[#This Row],[Age]])</f>
        <v>31</v>
      </c>
      <c r="H79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91" s="6">
        <v>45393</v>
      </c>
      <c r="J791" s="5" t="s">
        <v>89</v>
      </c>
      <c r="K791" s="5" t="s">
        <v>43</v>
      </c>
      <c r="L791" s="7">
        <v>0.8</v>
      </c>
      <c r="M791" s="5">
        <v>1</v>
      </c>
      <c r="N791" s="5" t="s">
        <v>44</v>
      </c>
      <c r="O791" s="5">
        <f>Table1[[#This Row],[Progress (%)]]/10*10</f>
        <v>0.8</v>
      </c>
      <c r="P791" s="5">
        <f>Table1[[#This Row],[Progress(Decimal)]]*10+Table1[[#This Row],[Time_Spent (hrs)]]</f>
        <v>9</v>
      </c>
      <c r="Q791" s="5" t="s">
        <v>34</v>
      </c>
      <c r="R791" s="5">
        <v>3</v>
      </c>
      <c r="S79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91" s="6">
        <v>45393</v>
      </c>
      <c r="U791" s="6">
        <v>45400</v>
      </c>
      <c r="V791" s="6">
        <v>45407</v>
      </c>
      <c r="W791" s="6">
        <v>45414</v>
      </c>
      <c r="X791" s="5" t="s">
        <v>36</v>
      </c>
      <c r="Y791" s="5" t="s">
        <v>36</v>
      </c>
      <c r="Z791" s="5" t="s">
        <v>36</v>
      </c>
      <c r="AA791" s="8" t="s">
        <v>36</v>
      </c>
    </row>
    <row r="792" spans="1:27" x14ac:dyDescent="0.25">
      <c r="A792" s="4" t="s">
        <v>1622</v>
      </c>
      <c r="B792" s="5" t="s">
        <v>1623</v>
      </c>
      <c r="C792" s="5" t="s">
        <v>1624</v>
      </c>
      <c r="D792" s="5" t="s">
        <v>29</v>
      </c>
      <c r="E792" s="5" t="s">
        <v>77</v>
      </c>
      <c r="F792" s="5">
        <v>23</v>
      </c>
      <c r="G792" s="5" cm="1">
        <f t="array" ref="G792">IF(OR(Table1[[#This Row],[Age]]=0,ISBLANK(Table1[[#This Row],[Age]])),ROUND(AVERAGE(_xlfn._xlws.FILTER(F$2:F$1144,F$2:F$1144&lt;&gt;0)),0),Table1[[#This Row],[Age]])</f>
        <v>23</v>
      </c>
      <c r="H79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792" s="6">
        <v>45396</v>
      </c>
      <c r="J792" s="5" t="s">
        <v>124</v>
      </c>
      <c r="K792" s="5" t="s">
        <v>125</v>
      </c>
      <c r="L792" s="7">
        <v>0.51</v>
      </c>
      <c r="M792" s="5">
        <v>1</v>
      </c>
      <c r="N792" s="5" t="s">
        <v>33</v>
      </c>
      <c r="O792" s="5">
        <f>Table1[[#This Row],[Progress (%)]]/10*10</f>
        <v>0.51</v>
      </c>
      <c r="P792" s="5">
        <f>Table1[[#This Row],[Progress(Decimal)]]*10+Table1[[#This Row],[Time_Spent (hrs)]]</f>
        <v>6.1</v>
      </c>
      <c r="Q792" s="5" t="s">
        <v>34</v>
      </c>
      <c r="R792" s="5">
        <v>2</v>
      </c>
      <c r="S79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92" s="6">
        <v>45396</v>
      </c>
      <c r="U792" s="6">
        <v>45403</v>
      </c>
      <c r="V792" s="6">
        <v>45410</v>
      </c>
      <c r="W792" s="6">
        <v>45417</v>
      </c>
      <c r="X792" s="6">
        <v>45424</v>
      </c>
      <c r="Y792" s="6">
        <v>45431</v>
      </c>
      <c r="Z792" s="6">
        <v>45438</v>
      </c>
      <c r="AA792" s="8" t="s">
        <v>1625</v>
      </c>
    </row>
    <row r="793" spans="1:27" x14ac:dyDescent="0.25">
      <c r="A793" s="4" t="s">
        <v>845</v>
      </c>
      <c r="B793" s="5" t="s">
        <v>846</v>
      </c>
      <c r="C793" s="5" t="s">
        <v>847</v>
      </c>
      <c r="D793" s="5" t="s">
        <v>40</v>
      </c>
      <c r="E793" s="5" t="s">
        <v>88</v>
      </c>
      <c r="F793" s="5">
        <v>0</v>
      </c>
      <c r="G793" s="5" cm="1">
        <f t="array" ref="G793">IF(OR(Table1[[#This Row],[Age]]=0,ISBLANK(Table1[[#This Row],[Age]])),ROUND(AVERAGE(_xlfn._xlws.FILTER(F$2:F$1144,F$2:F$1144&lt;&gt;0)),0),Table1[[#This Row],[Age]])</f>
        <v>31</v>
      </c>
      <c r="H79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93" s="6">
        <v>45397</v>
      </c>
      <c r="J793" s="5" t="s">
        <v>124</v>
      </c>
      <c r="K793" s="5" t="s">
        <v>125</v>
      </c>
      <c r="L793" s="7">
        <v>0.37</v>
      </c>
      <c r="M793" s="5">
        <v>1</v>
      </c>
      <c r="N793" s="5" t="s">
        <v>33</v>
      </c>
      <c r="O793" s="5">
        <f>Table1[[#This Row],[Progress (%)]]/10*10</f>
        <v>0.37</v>
      </c>
      <c r="P793" s="5">
        <f>Table1[[#This Row],[Progress(Decimal)]]*10+Table1[[#This Row],[Time_Spent (hrs)]]</f>
        <v>4.7</v>
      </c>
      <c r="Q793" s="5" t="s">
        <v>60</v>
      </c>
      <c r="R793" s="5">
        <v>3</v>
      </c>
      <c r="S79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93" s="6">
        <v>45397</v>
      </c>
      <c r="U793" s="5" t="s">
        <v>36</v>
      </c>
      <c r="V793" s="5" t="s">
        <v>36</v>
      </c>
      <c r="W793" s="5" t="s">
        <v>36</v>
      </c>
      <c r="X793" s="5" t="s">
        <v>36</v>
      </c>
      <c r="Y793" s="5" t="s">
        <v>36</v>
      </c>
      <c r="Z793" s="5" t="s">
        <v>36</v>
      </c>
      <c r="AA793" s="8" t="s">
        <v>36</v>
      </c>
    </row>
    <row r="794" spans="1:27" x14ac:dyDescent="0.25">
      <c r="A794" s="4" t="s">
        <v>1584</v>
      </c>
      <c r="B794" s="5" t="s">
        <v>1585</v>
      </c>
      <c r="C794" s="5" t="s">
        <v>1586</v>
      </c>
      <c r="D794" s="5" t="s">
        <v>40</v>
      </c>
      <c r="E794" s="5" t="s">
        <v>53</v>
      </c>
      <c r="F794" s="5"/>
      <c r="G794" s="5" cm="1">
        <f t="array" ref="G794">IF(OR(Table1[[#This Row],[Age]]=0,ISBLANK(Table1[[#This Row],[Age]])),ROUND(AVERAGE(_xlfn._xlws.FILTER(F$2:F$1144,F$2:F$1144&lt;&gt;0)),0),Table1[[#This Row],[Age]])</f>
        <v>31</v>
      </c>
      <c r="H79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94" s="6">
        <v>45397</v>
      </c>
      <c r="J794" s="5" t="s">
        <v>59</v>
      </c>
      <c r="K794" s="5" t="s">
        <v>49</v>
      </c>
      <c r="L794" s="7">
        <v>1</v>
      </c>
      <c r="M794" s="5">
        <v>1.5</v>
      </c>
      <c r="N794" s="5" t="s">
        <v>33</v>
      </c>
      <c r="O794" s="5">
        <f>Table1[[#This Row],[Progress (%)]]/10*10</f>
        <v>1</v>
      </c>
      <c r="P794" s="5">
        <f>Table1[[#This Row],[Progress(Decimal)]]*10+Table1[[#This Row],[Time_Spent (hrs)]]</f>
        <v>11.5</v>
      </c>
      <c r="Q794" s="5" t="s">
        <v>34</v>
      </c>
      <c r="R794" s="5">
        <v>1</v>
      </c>
      <c r="S79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94" s="6">
        <v>45397</v>
      </c>
      <c r="U794" s="6">
        <v>45404</v>
      </c>
      <c r="V794" s="6">
        <v>45411</v>
      </c>
      <c r="W794" s="6">
        <v>45418</v>
      </c>
      <c r="X794" s="6">
        <v>45425</v>
      </c>
      <c r="Y794" s="6">
        <v>45432</v>
      </c>
      <c r="Z794" s="6">
        <v>45439</v>
      </c>
      <c r="AA794" s="8" t="s">
        <v>36</v>
      </c>
    </row>
    <row r="795" spans="1:27" x14ac:dyDescent="0.25">
      <c r="A795" s="4" t="s">
        <v>1869</v>
      </c>
      <c r="B795" s="5" t="s">
        <v>1870</v>
      </c>
      <c r="C795" s="5" t="s">
        <v>1871</v>
      </c>
      <c r="D795" s="5" t="s">
        <v>40</v>
      </c>
      <c r="E795" s="5" t="s">
        <v>88</v>
      </c>
      <c r="F795" s="5">
        <v>0</v>
      </c>
      <c r="G795" s="5" cm="1">
        <f t="array" ref="G795">IF(OR(Table1[[#This Row],[Age]]=0,ISBLANK(Table1[[#This Row],[Age]])),ROUND(AVERAGE(_xlfn._xlws.FILTER(F$2:F$1144,F$2:F$1144&lt;&gt;0)),0),Table1[[#This Row],[Age]])</f>
        <v>31</v>
      </c>
      <c r="H79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95" s="6">
        <v>45397</v>
      </c>
      <c r="J795" s="5" t="s">
        <v>190</v>
      </c>
      <c r="K795" s="5" t="s">
        <v>125</v>
      </c>
      <c r="L795" s="7">
        <v>0.76</v>
      </c>
      <c r="M795" s="5">
        <v>1</v>
      </c>
      <c r="N795" s="5" t="s">
        <v>33</v>
      </c>
      <c r="O795" s="5">
        <f>Table1[[#This Row],[Progress (%)]]/10*10</f>
        <v>0.76</v>
      </c>
      <c r="P795" s="5">
        <f>Table1[[#This Row],[Progress(Decimal)]]*10+Table1[[#This Row],[Time_Spent (hrs)]]</f>
        <v>8.6</v>
      </c>
      <c r="Q795" s="5" t="s">
        <v>34</v>
      </c>
      <c r="R795" s="5">
        <v>4</v>
      </c>
      <c r="S79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95" s="6">
        <v>45397</v>
      </c>
      <c r="U795" s="6">
        <v>45404</v>
      </c>
      <c r="V795" s="6">
        <v>45411</v>
      </c>
      <c r="W795" s="6">
        <v>45418</v>
      </c>
      <c r="X795" s="6">
        <v>45425</v>
      </c>
      <c r="Y795" s="6">
        <v>45432</v>
      </c>
      <c r="Z795" s="6">
        <v>45439</v>
      </c>
      <c r="AA795" s="8" t="s">
        <v>36</v>
      </c>
    </row>
    <row r="796" spans="1:27" x14ac:dyDescent="0.25">
      <c r="A796" s="4" t="s">
        <v>3324</v>
      </c>
      <c r="B796" s="5" t="s">
        <v>3325</v>
      </c>
      <c r="C796" s="5" t="s">
        <v>3326</v>
      </c>
      <c r="D796" s="5" t="s">
        <v>29</v>
      </c>
      <c r="E796" s="5" t="s">
        <v>88</v>
      </c>
      <c r="F796" s="5">
        <v>0</v>
      </c>
      <c r="G796" s="5" cm="1">
        <f t="array" ref="G796">IF(OR(Table1[[#This Row],[Age]]=0,ISBLANK(Table1[[#This Row],[Age]])),ROUND(AVERAGE(_xlfn._xlws.FILTER(F$2:F$1144,F$2:F$1144&lt;&gt;0)),0),Table1[[#This Row],[Age]])</f>
        <v>31</v>
      </c>
      <c r="H79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96" s="6">
        <v>45398</v>
      </c>
      <c r="J796" s="5" t="s">
        <v>54</v>
      </c>
      <c r="K796" s="5" t="s">
        <v>32</v>
      </c>
      <c r="L796" s="7">
        <v>0.38</v>
      </c>
      <c r="M796" s="5">
        <v>0.75</v>
      </c>
      <c r="N796" s="5" t="s">
        <v>33</v>
      </c>
      <c r="O796" s="5">
        <f>Table1[[#This Row],[Progress (%)]]/10*10</f>
        <v>0.38</v>
      </c>
      <c r="P796" s="5">
        <f>Table1[[#This Row],[Progress(Decimal)]]*10+Table1[[#This Row],[Time_Spent (hrs)]]</f>
        <v>4.55</v>
      </c>
      <c r="Q796" s="5" t="s">
        <v>60</v>
      </c>
      <c r="R796" s="5">
        <v>6</v>
      </c>
      <c r="S79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96" s="6">
        <v>45398</v>
      </c>
      <c r="U796" s="6">
        <v>45405</v>
      </c>
      <c r="V796" s="6">
        <v>45412</v>
      </c>
      <c r="W796" s="6">
        <v>45419</v>
      </c>
      <c r="X796" s="6">
        <v>45426</v>
      </c>
      <c r="Y796" s="5" t="s">
        <v>36</v>
      </c>
      <c r="Z796" s="5" t="s">
        <v>36</v>
      </c>
      <c r="AA796" s="8" t="s">
        <v>36</v>
      </c>
    </row>
    <row r="797" spans="1:27" x14ac:dyDescent="0.25">
      <c r="A797" s="4" t="s">
        <v>1455</v>
      </c>
      <c r="B797" s="5" t="s">
        <v>1456</v>
      </c>
      <c r="C797" s="5" t="s">
        <v>1457</v>
      </c>
      <c r="D797" s="5" t="s">
        <v>40</v>
      </c>
      <c r="E797" s="5" t="s">
        <v>41</v>
      </c>
      <c r="F797" s="5">
        <v>0</v>
      </c>
      <c r="G797" s="5" cm="1">
        <f t="array" ref="G797">IF(OR(Table1[[#This Row],[Age]]=0,ISBLANK(Table1[[#This Row],[Age]])),ROUND(AVERAGE(_xlfn._xlws.FILTER(F$2:F$1144,F$2:F$1144&lt;&gt;0)),0),Table1[[#This Row],[Age]])</f>
        <v>31</v>
      </c>
      <c r="H79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97" s="6">
        <v>45400</v>
      </c>
      <c r="J797" s="5" t="s">
        <v>242</v>
      </c>
      <c r="K797" s="5" t="s">
        <v>32</v>
      </c>
      <c r="L797" s="7">
        <v>0.9</v>
      </c>
      <c r="M797" s="5">
        <v>1.5</v>
      </c>
      <c r="N797" s="5" t="s">
        <v>33</v>
      </c>
      <c r="O797" s="5">
        <f>Table1[[#This Row],[Progress (%)]]/10*10</f>
        <v>0.89999999999999991</v>
      </c>
      <c r="P797" s="5">
        <f>Table1[[#This Row],[Progress(Decimal)]]*10+Table1[[#This Row],[Time_Spent (hrs)]]</f>
        <v>10.5</v>
      </c>
      <c r="Q797" s="5" t="s">
        <v>34</v>
      </c>
      <c r="R797" s="5">
        <v>1</v>
      </c>
      <c r="S79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97" s="6">
        <v>45400</v>
      </c>
      <c r="U797" s="6">
        <v>45407</v>
      </c>
      <c r="V797" s="6">
        <v>45414</v>
      </c>
      <c r="W797" s="6">
        <v>45421</v>
      </c>
      <c r="X797" s="6">
        <v>45428</v>
      </c>
      <c r="Y797" s="6">
        <v>45435</v>
      </c>
      <c r="Z797" s="5" t="s">
        <v>36</v>
      </c>
      <c r="AA797" s="8" t="s">
        <v>36</v>
      </c>
    </row>
    <row r="798" spans="1:27" x14ac:dyDescent="0.25">
      <c r="A798" s="4" t="s">
        <v>2010</v>
      </c>
      <c r="B798" s="5" t="s">
        <v>2011</v>
      </c>
      <c r="C798" s="5" t="s">
        <v>2012</v>
      </c>
      <c r="D798" s="5" t="s">
        <v>40</v>
      </c>
      <c r="E798" s="5" t="s">
        <v>41</v>
      </c>
      <c r="F798" s="5">
        <v>21</v>
      </c>
      <c r="G798" s="5" cm="1">
        <f t="array" ref="G798">IF(OR(Table1[[#This Row],[Age]]=0,ISBLANK(Table1[[#This Row],[Age]])),ROUND(AVERAGE(_xlfn._xlws.FILTER(F$2:F$1144,F$2:F$1144&lt;&gt;0)),0),Table1[[#This Row],[Age]])</f>
        <v>21</v>
      </c>
      <c r="H79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798" s="6">
        <v>45400</v>
      </c>
      <c r="J798" s="5" t="s">
        <v>54</v>
      </c>
      <c r="K798" s="5" t="s">
        <v>32</v>
      </c>
      <c r="L798" s="7">
        <v>0.97</v>
      </c>
      <c r="M798" s="5">
        <v>2</v>
      </c>
      <c r="N798" s="5" t="s">
        <v>44</v>
      </c>
      <c r="O798" s="5">
        <f>Table1[[#This Row],[Progress (%)]]/10*10</f>
        <v>0.97</v>
      </c>
      <c r="P798" s="5">
        <f>Table1[[#This Row],[Progress(Decimal)]]*10+Table1[[#This Row],[Time_Spent (hrs)]]</f>
        <v>11.7</v>
      </c>
      <c r="Q798" s="5" t="s">
        <v>34</v>
      </c>
      <c r="R798" s="5">
        <v>1</v>
      </c>
      <c r="S79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798" s="6">
        <v>45400</v>
      </c>
      <c r="U798" s="6">
        <v>45407</v>
      </c>
      <c r="V798" s="6">
        <v>45414</v>
      </c>
      <c r="W798" s="6">
        <v>45421</v>
      </c>
      <c r="X798" s="5" t="s">
        <v>36</v>
      </c>
      <c r="Y798" s="5" t="s">
        <v>36</v>
      </c>
      <c r="Z798" s="5" t="s">
        <v>36</v>
      </c>
      <c r="AA798" s="8" t="s">
        <v>36</v>
      </c>
    </row>
    <row r="799" spans="1:27" x14ac:dyDescent="0.25">
      <c r="A799" s="4" t="s">
        <v>2483</v>
      </c>
      <c r="B799" s="5" t="s">
        <v>2484</v>
      </c>
      <c r="C799" s="5" t="s">
        <v>2485</v>
      </c>
      <c r="D799" s="5" t="s">
        <v>40</v>
      </c>
      <c r="E799" s="5" t="s">
        <v>58</v>
      </c>
      <c r="F799" s="5">
        <v>0</v>
      </c>
      <c r="G799" s="5" cm="1">
        <f t="array" ref="G799">IF(OR(Table1[[#This Row],[Age]]=0,ISBLANK(Table1[[#This Row],[Age]])),ROUND(AVERAGE(_xlfn._xlws.FILTER(F$2:F$1144,F$2:F$1144&lt;&gt;0)),0),Table1[[#This Row],[Age]])</f>
        <v>31</v>
      </c>
      <c r="H79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799" s="6">
        <v>45400</v>
      </c>
      <c r="J799" s="5" t="s">
        <v>242</v>
      </c>
      <c r="K799" s="5" t="s">
        <v>32</v>
      </c>
      <c r="L799" s="7">
        <v>0.03</v>
      </c>
      <c r="M799" s="5">
        <v>0.75</v>
      </c>
      <c r="N799" s="5" t="s">
        <v>33</v>
      </c>
      <c r="O799" s="5">
        <f>Table1[[#This Row],[Progress (%)]]/10*10</f>
        <v>0.03</v>
      </c>
      <c r="P799" s="5">
        <f>Table1[[#This Row],[Progress(Decimal)]]*10+Table1[[#This Row],[Time_Spent (hrs)]]</f>
        <v>1.05</v>
      </c>
      <c r="Q799" s="5" t="s">
        <v>60</v>
      </c>
      <c r="R799" s="5">
        <v>2</v>
      </c>
      <c r="S79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799" s="6">
        <v>45400</v>
      </c>
      <c r="U799" s="6">
        <v>45407</v>
      </c>
      <c r="V799" s="6">
        <v>45414</v>
      </c>
      <c r="W799" s="6">
        <v>45421</v>
      </c>
      <c r="X799" s="6">
        <v>45428</v>
      </c>
      <c r="Y799" s="6">
        <v>45435</v>
      </c>
      <c r="Z799" s="5" t="s">
        <v>36</v>
      </c>
      <c r="AA799" s="8" t="s">
        <v>36</v>
      </c>
    </row>
    <row r="800" spans="1:27" x14ac:dyDescent="0.25">
      <c r="A800" s="4" t="s">
        <v>339</v>
      </c>
      <c r="B800" s="5" t="s">
        <v>340</v>
      </c>
      <c r="C800" s="5" t="s">
        <v>341</v>
      </c>
      <c r="D800" s="5" t="s">
        <v>29</v>
      </c>
      <c r="E800" s="5" t="s">
        <v>30</v>
      </c>
      <c r="F800" s="5">
        <v>0</v>
      </c>
      <c r="G800" s="5" cm="1">
        <f t="array" ref="G800">IF(OR(Table1[[#This Row],[Age]]=0,ISBLANK(Table1[[#This Row],[Age]])),ROUND(AVERAGE(_xlfn._xlws.FILTER(F$2:F$1144,F$2:F$1144&lt;&gt;0)),0),Table1[[#This Row],[Age]])</f>
        <v>31</v>
      </c>
      <c r="H80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00" s="6">
        <v>45402</v>
      </c>
      <c r="J800" s="5" t="s">
        <v>78</v>
      </c>
      <c r="K800" s="5" t="s">
        <v>49</v>
      </c>
      <c r="L800" s="7">
        <v>0.96</v>
      </c>
      <c r="M800" s="5">
        <v>1.5</v>
      </c>
      <c r="N800" s="5" t="s">
        <v>44</v>
      </c>
      <c r="O800" s="5">
        <f>Table1[[#This Row],[Progress (%)]]/10*10</f>
        <v>0.96</v>
      </c>
      <c r="P800" s="5">
        <f>Table1[[#This Row],[Progress(Decimal)]]*10+Table1[[#This Row],[Time_Spent (hrs)]]</f>
        <v>11.1</v>
      </c>
      <c r="Q800" s="5" t="s">
        <v>34</v>
      </c>
      <c r="R800" s="5">
        <v>5</v>
      </c>
      <c r="S80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00" s="6">
        <v>45402</v>
      </c>
      <c r="U800" s="6">
        <v>45409</v>
      </c>
      <c r="V800" s="5" t="s">
        <v>36</v>
      </c>
      <c r="W800" s="5" t="s">
        <v>36</v>
      </c>
      <c r="X800" s="5" t="s">
        <v>36</v>
      </c>
      <c r="Y800" s="5" t="s">
        <v>36</v>
      </c>
      <c r="Z800" s="5" t="s">
        <v>36</v>
      </c>
      <c r="AA800" s="8" t="s">
        <v>36</v>
      </c>
    </row>
    <row r="801" spans="1:27" x14ac:dyDescent="0.25">
      <c r="A801" s="4" t="s">
        <v>2992</v>
      </c>
      <c r="B801" s="5" t="s">
        <v>2993</v>
      </c>
      <c r="C801" s="5" t="s">
        <v>2994</v>
      </c>
      <c r="D801" s="5" t="s">
        <v>29</v>
      </c>
      <c r="E801" s="5" t="s">
        <v>41</v>
      </c>
      <c r="F801" s="5">
        <v>41</v>
      </c>
      <c r="G801" s="5" cm="1">
        <f t="array" ref="G801">IF(OR(Table1[[#This Row],[Age]]=0,ISBLANK(Table1[[#This Row],[Age]])),ROUND(AVERAGE(_xlfn._xlws.FILTER(F$2:F$1144,F$2:F$1144&lt;&gt;0)),0),Table1[[#This Row],[Age]])</f>
        <v>41</v>
      </c>
      <c r="H80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801" s="6">
        <v>45403</v>
      </c>
      <c r="J801" s="5" t="s">
        <v>78</v>
      </c>
      <c r="K801" s="5" t="s">
        <v>49</v>
      </c>
      <c r="L801" s="7">
        <v>0.22</v>
      </c>
      <c r="M801" s="5">
        <v>2</v>
      </c>
      <c r="N801" s="5" t="s">
        <v>44</v>
      </c>
      <c r="O801" s="5">
        <f>Table1[[#This Row],[Progress (%)]]/10*10</f>
        <v>0.21999999999999997</v>
      </c>
      <c r="P801" s="5">
        <f>Table1[[#This Row],[Progress(Decimal)]]*10+Table1[[#This Row],[Time_Spent (hrs)]]</f>
        <v>4.1999999999999993</v>
      </c>
      <c r="Q801" s="5" t="s">
        <v>60</v>
      </c>
      <c r="R801" s="5">
        <v>6</v>
      </c>
      <c r="S80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01" s="6">
        <v>45403</v>
      </c>
      <c r="U801" s="6">
        <v>45410</v>
      </c>
      <c r="V801" s="6">
        <v>45417</v>
      </c>
      <c r="W801" s="6">
        <v>45424</v>
      </c>
      <c r="X801" s="6">
        <v>45431</v>
      </c>
      <c r="Y801" s="6">
        <v>45438</v>
      </c>
      <c r="Z801" s="6">
        <v>45445</v>
      </c>
      <c r="AA801" s="8" t="s">
        <v>36</v>
      </c>
    </row>
    <row r="802" spans="1:27" x14ac:dyDescent="0.25">
      <c r="A802" s="4" t="s">
        <v>979</v>
      </c>
      <c r="B802" s="5" t="s">
        <v>980</v>
      </c>
      <c r="C802" s="5" t="s">
        <v>981</v>
      </c>
      <c r="D802" s="5" t="s">
        <v>40</v>
      </c>
      <c r="E802" s="5" t="s">
        <v>88</v>
      </c>
      <c r="F802" s="5">
        <v>21</v>
      </c>
      <c r="G802" s="5" cm="1">
        <f t="array" ref="G802">IF(OR(Table1[[#This Row],[Age]]=0,ISBLANK(Table1[[#This Row],[Age]])),ROUND(AVERAGE(_xlfn._xlws.FILTER(F$2:F$1144,F$2:F$1144&lt;&gt;0)),0),Table1[[#This Row],[Age]])</f>
        <v>21</v>
      </c>
      <c r="H80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802" s="6">
        <v>45404</v>
      </c>
      <c r="J802" s="5" t="s">
        <v>48</v>
      </c>
      <c r="K802" s="5" t="s">
        <v>49</v>
      </c>
      <c r="L802" s="7">
        <v>0.18</v>
      </c>
      <c r="M802" s="5">
        <v>1</v>
      </c>
      <c r="N802" s="5" t="s">
        <v>44</v>
      </c>
      <c r="O802" s="5">
        <f>Table1[[#This Row],[Progress (%)]]/10*10</f>
        <v>0.18</v>
      </c>
      <c r="P802" s="5">
        <f>Table1[[#This Row],[Progress(Decimal)]]*10+Table1[[#This Row],[Time_Spent (hrs)]]</f>
        <v>2.8</v>
      </c>
      <c r="Q802" s="5" t="s">
        <v>60</v>
      </c>
      <c r="R802" s="5">
        <v>2</v>
      </c>
      <c r="S802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02" s="6">
        <v>45404</v>
      </c>
      <c r="U802" s="6">
        <v>45411</v>
      </c>
      <c r="V802" s="6">
        <v>45418</v>
      </c>
      <c r="W802" s="6">
        <v>45425</v>
      </c>
      <c r="X802" s="6">
        <v>45432</v>
      </c>
      <c r="Y802" s="6">
        <v>45439</v>
      </c>
      <c r="Z802" s="6">
        <v>45446</v>
      </c>
      <c r="AA802" s="8" t="s">
        <v>36</v>
      </c>
    </row>
    <row r="803" spans="1:27" x14ac:dyDescent="0.25">
      <c r="A803" s="4" t="s">
        <v>1336</v>
      </c>
      <c r="B803" s="5" t="s">
        <v>1297</v>
      </c>
      <c r="C803" s="5" t="s">
        <v>1337</v>
      </c>
      <c r="D803" s="5" t="s">
        <v>40</v>
      </c>
      <c r="E803" s="5" t="s">
        <v>58</v>
      </c>
      <c r="F803" s="5">
        <v>0</v>
      </c>
      <c r="G803" s="5" cm="1">
        <f t="array" ref="G803">IF(OR(Table1[[#This Row],[Age]]=0,ISBLANK(Table1[[#This Row],[Age]])),ROUND(AVERAGE(_xlfn._xlws.FILTER(F$2:F$1144,F$2:F$1144&lt;&gt;0)),0),Table1[[#This Row],[Age]])</f>
        <v>31</v>
      </c>
      <c r="H80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03" s="6">
        <v>45405</v>
      </c>
      <c r="J803" s="5" t="s">
        <v>105</v>
      </c>
      <c r="K803" s="5" t="s">
        <v>65</v>
      </c>
      <c r="L803" s="7">
        <v>0.82</v>
      </c>
      <c r="M803" s="5">
        <v>1.5</v>
      </c>
      <c r="N803" s="5" t="s">
        <v>33</v>
      </c>
      <c r="O803" s="5">
        <f>Table1[[#This Row],[Progress (%)]]/10*10</f>
        <v>0.81999999999999984</v>
      </c>
      <c r="P803" s="5">
        <f>Table1[[#This Row],[Progress(Decimal)]]*10+Table1[[#This Row],[Time_Spent (hrs)]]</f>
        <v>9.6999999999999993</v>
      </c>
      <c r="Q803" s="5" t="s">
        <v>34</v>
      </c>
      <c r="R803" s="5">
        <v>6</v>
      </c>
      <c r="S80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03" s="6">
        <v>45405</v>
      </c>
      <c r="U803" s="6">
        <v>45412</v>
      </c>
      <c r="V803" s="6">
        <v>45419</v>
      </c>
      <c r="W803" s="6">
        <v>45426</v>
      </c>
      <c r="X803" s="6">
        <v>45433</v>
      </c>
      <c r="Y803" s="6">
        <v>45440</v>
      </c>
      <c r="Z803" s="6">
        <v>45447</v>
      </c>
      <c r="AA803" s="8" t="s">
        <v>36</v>
      </c>
    </row>
    <row r="804" spans="1:27" x14ac:dyDescent="0.25">
      <c r="A804" s="4" t="s">
        <v>1108</v>
      </c>
      <c r="B804" s="5" t="s">
        <v>1109</v>
      </c>
      <c r="C804" s="5" t="s">
        <v>1110</v>
      </c>
      <c r="D804" s="5" t="s">
        <v>40</v>
      </c>
      <c r="E804" s="5" t="s">
        <v>41</v>
      </c>
      <c r="F804" s="5">
        <v>0</v>
      </c>
      <c r="G804" s="5" cm="1">
        <f t="array" ref="G804">IF(OR(Table1[[#This Row],[Age]]=0,ISBLANK(Table1[[#This Row],[Age]])),ROUND(AVERAGE(_xlfn._xlws.FILTER(F$2:F$1144,F$2:F$1144&lt;&gt;0)),0),Table1[[#This Row],[Age]])</f>
        <v>31</v>
      </c>
      <c r="H80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04" s="6">
        <v>45406</v>
      </c>
      <c r="J804" s="5" t="s">
        <v>89</v>
      </c>
      <c r="K804" s="5" t="s">
        <v>43</v>
      </c>
      <c r="L804" s="7">
        <v>0.72</v>
      </c>
      <c r="M804" s="5">
        <v>1</v>
      </c>
      <c r="N804" s="5" t="s">
        <v>44</v>
      </c>
      <c r="O804" s="5">
        <f>Table1[[#This Row],[Progress (%)]]/10*10</f>
        <v>0.72</v>
      </c>
      <c r="P804" s="5">
        <f>Table1[[#This Row],[Progress(Decimal)]]*10+Table1[[#This Row],[Time_Spent (hrs)]]</f>
        <v>8.1999999999999993</v>
      </c>
      <c r="Q804" s="5" t="s">
        <v>34</v>
      </c>
      <c r="R804" s="5">
        <v>4</v>
      </c>
      <c r="S80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04" s="6">
        <v>45406</v>
      </c>
      <c r="U804" s="6">
        <v>45413</v>
      </c>
      <c r="V804" s="6">
        <v>45420</v>
      </c>
      <c r="W804" s="6">
        <v>45427</v>
      </c>
      <c r="X804" s="6">
        <v>45434</v>
      </c>
      <c r="Y804" s="6">
        <v>45441</v>
      </c>
      <c r="Z804" s="6">
        <v>45448</v>
      </c>
      <c r="AA804" s="8" t="s">
        <v>1111</v>
      </c>
    </row>
    <row r="805" spans="1:27" x14ac:dyDescent="0.25">
      <c r="A805" s="4" t="s">
        <v>1118</v>
      </c>
      <c r="B805" s="5" t="s">
        <v>1119</v>
      </c>
      <c r="C805" s="5" t="s">
        <v>1120</v>
      </c>
      <c r="D805" s="5" t="s">
        <v>29</v>
      </c>
      <c r="E805" s="5" t="s">
        <v>88</v>
      </c>
      <c r="F805" s="5">
        <v>28</v>
      </c>
      <c r="G805" s="5" cm="1">
        <f t="array" ref="G805">IF(OR(Table1[[#This Row],[Age]]=0,ISBLANK(Table1[[#This Row],[Age]])),ROUND(AVERAGE(_xlfn._xlws.FILTER(F$2:F$1144,F$2:F$1144&lt;&gt;0)),0),Table1[[#This Row],[Age]])</f>
        <v>28</v>
      </c>
      <c r="H80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805" s="6">
        <v>45407</v>
      </c>
      <c r="J805" s="5" t="s">
        <v>133</v>
      </c>
      <c r="K805" s="5" t="s">
        <v>65</v>
      </c>
      <c r="L805" s="7">
        <v>0.14000000000000001</v>
      </c>
      <c r="M805" s="5">
        <v>1.5</v>
      </c>
      <c r="N805" s="5" t="s">
        <v>44</v>
      </c>
      <c r="O805" s="5">
        <f>Table1[[#This Row],[Progress (%)]]/10*10</f>
        <v>0.14000000000000001</v>
      </c>
      <c r="P805" s="5">
        <f>Table1[[#This Row],[Progress(Decimal)]]*10+Table1[[#This Row],[Time_Spent (hrs)]]</f>
        <v>2.9000000000000004</v>
      </c>
      <c r="Q805" s="5" t="s">
        <v>60</v>
      </c>
      <c r="R805" s="5">
        <v>0</v>
      </c>
      <c r="S80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05" s="6">
        <v>45407</v>
      </c>
      <c r="U805" s="6">
        <v>45414</v>
      </c>
      <c r="V805" s="5" t="s">
        <v>36</v>
      </c>
      <c r="W805" s="5" t="s">
        <v>36</v>
      </c>
      <c r="X805" s="5" t="s">
        <v>36</v>
      </c>
      <c r="Y805" s="5" t="s">
        <v>36</v>
      </c>
      <c r="Z805" s="5" t="s">
        <v>36</v>
      </c>
      <c r="AA805" s="8" t="s">
        <v>36</v>
      </c>
    </row>
    <row r="806" spans="1:27" x14ac:dyDescent="0.25">
      <c r="A806" s="4" t="s">
        <v>1891</v>
      </c>
      <c r="B806" s="5" t="s">
        <v>1892</v>
      </c>
      <c r="C806" s="5" t="s">
        <v>1893</v>
      </c>
      <c r="D806" s="5" t="s">
        <v>40</v>
      </c>
      <c r="E806" s="5" t="s">
        <v>88</v>
      </c>
      <c r="F806" s="5">
        <v>0</v>
      </c>
      <c r="G806" s="5" cm="1">
        <f t="array" ref="G806">IF(OR(Table1[[#This Row],[Age]]=0,ISBLANK(Table1[[#This Row],[Age]])),ROUND(AVERAGE(_xlfn._xlws.FILTER(F$2:F$1144,F$2:F$1144&lt;&gt;0)),0),Table1[[#This Row],[Age]])</f>
        <v>31</v>
      </c>
      <c r="H80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06" s="6">
        <v>45407</v>
      </c>
      <c r="J806" s="5" t="s">
        <v>54</v>
      </c>
      <c r="K806" s="5" t="s">
        <v>32</v>
      </c>
      <c r="L806" s="7">
        <v>0.42</v>
      </c>
      <c r="M806" s="5">
        <v>2</v>
      </c>
      <c r="N806" s="5" t="s">
        <v>33</v>
      </c>
      <c r="O806" s="5">
        <f>Table1[[#This Row],[Progress (%)]]/10*10</f>
        <v>0.41999999999999993</v>
      </c>
      <c r="P806" s="5">
        <f>Table1[[#This Row],[Progress(Decimal)]]*10+Table1[[#This Row],[Time_Spent (hrs)]]</f>
        <v>6.1999999999999993</v>
      </c>
      <c r="Q806" s="5" t="s">
        <v>34</v>
      </c>
      <c r="R806" s="5">
        <v>3</v>
      </c>
      <c r="S80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06" s="6">
        <v>45407</v>
      </c>
      <c r="U806" s="6">
        <v>45414</v>
      </c>
      <c r="V806" s="6">
        <v>45421</v>
      </c>
      <c r="W806" s="6">
        <v>45428</v>
      </c>
      <c r="X806" s="5" t="s">
        <v>36</v>
      </c>
      <c r="Y806" s="5" t="s">
        <v>36</v>
      </c>
      <c r="Z806" s="5" t="s">
        <v>36</v>
      </c>
      <c r="AA806" s="8" t="s">
        <v>36</v>
      </c>
    </row>
    <row r="807" spans="1:27" x14ac:dyDescent="0.25">
      <c r="A807" s="4" t="s">
        <v>970</v>
      </c>
      <c r="B807" s="5" t="s">
        <v>971</v>
      </c>
      <c r="C807" s="5" t="s">
        <v>972</v>
      </c>
      <c r="D807" s="5" t="s">
        <v>29</v>
      </c>
      <c r="E807" s="5" t="s">
        <v>53</v>
      </c>
      <c r="F807" s="5"/>
      <c r="G807" s="5" cm="1">
        <f t="array" ref="G807">IF(OR(Table1[[#This Row],[Age]]=0,ISBLANK(Table1[[#This Row],[Age]])),ROUND(AVERAGE(_xlfn._xlws.FILTER(F$2:F$1144,F$2:F$1144&lt;&gt;0)),0),Table1[[#This Row],[Age]])</f>
        <v>31</v>
      </c>
      <c r="H80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07" s="6">
        <v>45408</v>
      </c>
      <c r="J807" s="5" t="s">
        <v>89</v>
      </c>
      <c r="K807" s="5" t="s">
        <v>43</v>
      </c>
      <c r="L807" s="7">
        <v>0.13</v>
      </c>
      <c r="M807" s="5">
        <v>2</v>
      </c>
      <c r="N807" s="5" t="s">
        <v>33</v>
      </c>
      <c r="O807" s="5">
        <f>Table1[[#This Row],[Progress (%)]]/10*10</f>
        <v>0.13</v>
      </c>
      <c r="P807" s="5">
        <f>Table1[[#This Row],[Progress(Decimal)]]*10+Table1[[#This Row],[Time_Spent (hrs)]]</f>
        <v>3.3</v>
      </c>
      <c r="Q807" s="5" t="s">
        <v>60</v>
      </c>
      <c r="R807" s="5">
        <v>3</v>
      </c>
      <c r="S80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07" s="6">
        <v>45408</v>
      </c>
      <c r="U807" s="6">
        <v>45415</v>
      </c>
      <c r="V807" s="5" t="s">
        <v>36</v>
      </c>
      <c r="W807" s="5" t="s">
        <v>36</v>
      </c>
      <c r="X807" s="5" t="s">
        <v>36</v>
      </c>
      <c r="Y807" s="5" t="s">
        <v>36</v>
      </c>
      <c r="Z807" s="5" t="s">
        <v>36</v>
      </c>
      <c r="AA807" s="8" t="s">
        <v>36</v>
      </c>
    </row>
    <row r="808" spans="1:27" x14ac:dyDescent="0.25">
      <c r="A808" s="4" t="s">
        <v>175</v>
      </c>
      <c r="B808" s="5" t="s">
        <v>176</v>
      </c>
      <c r="C808" s="5" t="s">
        <v>177</v>
      </c>
      <c r="D808" s="5" t="s">
        <v>29</v>
      </c>
      <c r="E808" s="5" t="s">
        <v>58</v>
      </c>
      <c r="F808" s="5"/>
      <c r="G808" s="5" cm="1">
        <f t="array" ref="G808">IF(OR(Table1[[#This Row],[Age]]=0,ISBLANK(Table1[[#This Row],[Age]])),ROUND(AVERAGE(_xlfn._xlws.FILTER(F$2:F$1144,F$2:F$1144&lt;&gt;0)),0),Table1[[#This Row],[Age]])</f>
        <v>31</v>
      </c>
      <c r="H80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08" s="6">
        <v>45410</v>
      </c>
      <c r="J808" s="5" t="s">
        <v>89</v>
      </c>
      <c r="K808" s="5" t="s">
        <v>43</v>
      </c>
      <c r="L808" s="7">
        <v>0.03</v>
      </c>
      <c r="M808" s="5">
        <v>0.75</v>
      </c>
      <c r="N808" s="5" t="s">
        <v>33</v>
      </c>
      <c r="O808" s="5">
        <f>Table1[[#This Row],[Progress (%)]]/10*10</f>
        <v>0.03</v>
      </c>
      <c r="P808" s="5">
        <f>Table1[[#This Row],[Progress(Decimal)]]*10+Table1[[#This Row],[Time_Spent (hrs)]]</f>
        <v>1.05</v>
      </c>
      <c r="Q808" s="5" t="s">
        <v>60</v>
      </c>
      <c r="R808" s="5">
        <v>1</v>
      </c>
      <c r="S80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08" s="6">
        <v>45410</v>
      </c>
      <c r="U808" s="6">
        <v>45417</v>
      </c>
      <c r="V808" s="6">
        <v>45424</v>
      </c>
      <c r="W808" s="6">
        <v>45431</v>
      </c>
      <c r="X808" s="6">
        <v>45438</v>
      </c>
      <c r="Y808" s="6">
        <v>45445</v>
      </c>
      <c r="Z808" s="6">
        <v>45452</v>
      </c>
      <c r="AA808" s="8" t="s">
        <v>36</v>
      </c>
    </row>
    <row r="809" spans="1:27" x14ac:dyDescent="0.25">
      <c r="A809" s="4" t="s">
        <v>1420</v>
      </c>
      <c r="B809" s="5" t="s">
        <v>1421</v>
      </c>
      <c r="C809" s="5" t="s">
        <v>1422</v>
      </c>
      <c r="D809" s="5" t="s">
        <v>40</v>
      </c>
      <c r="E809" s="5" t="s">
        <v>41</v>
      </c>
      <c r="F809" s="5"/>
      <c r="G809" s="5" cm="1">
        <f t="array" ref="G809">IF(OR(Table1[[#This Row],[Age]]=0,ISBLANK(Table1[[#This Row],[Age]])),ROUND(AVERAGE(_xlfn._xlws.FILTER(F$2:F$1144,F$2:F$1144&lt;&gt;0)),0),Table1[[#This Row],[Age]])</f>
        <v>31</v>
      </c>
      <c r="H80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09" s="6">
        <v>45411</v>
      </c>
      <c r="J809" s="5" t="s">
        <v>31</v>
      </c>
      <c r="K809" s="5" t="s">
        <v>32</v>
      </c>
      <c r="L809" s="7">
        <v>0.6</v>
      </c>
      <c r="M809" s="5">
        <v>1.5</v>
      </c>
      <c r="N809" s="5" t="s">
        <v>33</v>
      </c>
      <c r="O809" s="5">
        <f>Table1[[#This Row],[Progress (%)]]/10*10</f>
        <v>0.6</v>
      </c>
      <c r="P809" s="5">
        <f>Table1[[#This Row],[Progress(Decimal)]]*10+Table1[[#This Row],[Time_Spent (hrs)]]</f>
        <v>7.5</v>
      </c>
      <c r="Q809" s="5" t="s">
        <v>34</v>
      </c>
      <c r="R809" s="5">
        <v>4</v>
      </c>
      <c r="S80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09" s="6">
        <v>45411</v>
      </c>
      <c r="U809" s="6">
        <v>45418</v>
      </c>
      <c r="V809" s="5" t="s">
        <v>36</v>
      </c>
      <c r="W809" s="5" t="s">
        <v>36</v>
      </c>
      <c r="X809" s="5" t="s">
        <v>36</v>
      </c>
      <c r="Y809" s="5" t="s">
        <v>36</v>
      </c>
      <c r="Z809" s="5" t="s">
        <v>36</v>
      </c>
      <c r="AA809" s="8" t="s">
        <v>36</v>
      </c>
    </row>
    <row r="810" spans="1:27" x14ac:dyDescent="0.25">
      <c r="A810" s="4" t="s">
        <v>857</v>
      </c>
      <c r="B810" s="5" t="s">
        <v>858</v>
      </c>
      <c r="C810" s="5" t="s">
        <v>859</v>
      </c>
      <c r="D810" s="5" t="s">
        <v>40</v>
      </c>
      <c r="E810" s="5" t="s">
        <v>41</v>
      </c>
      <c r="F810" s="5">
        <v>38</v>
      </c>
      <c r="G810" s="5" cm="1">
        <f t="array" ref="G810">IF(OR(Table1[[#This Row],[Age]]=0,ISBLANK(Table1[[#This Row],[Age]])),ROUND(AVERAGE(_xlfn._xlws.FILTER(F$2:F$1144,F$2:F$1144&lt;&gt;0)),0),Table1[[#This Row],[Age]])</f>
        <v>38</v>
      </c>
      <c r="H81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810" s="6">
        <v>45412</v>
      </c>
      <c r="J810" s="5" t="s">
        <v>59</v>
      </c>
      <c r="K810" s="5" t="s">
        <v>49</v>
      </c>
      <c r="L810" s="7">
        <v>0.91</v>
      </c>
      <c r="M810" s="5">
        <v>1.5</v>
      </c>
      <c r="N810" s="5" t="s">
        <v>44</v>
      </c>
      <c r="O810" s="5">
        <f>Table1[[#This Row],[Progress (%)]]/10*10</f>
        <v>0.90999999999999992</v>
      </c>
      <c r="P810" s="5">
        <f>Table1[[#This Row],[Progress(Decimal)]]*10+Table1[[#This Row],[Time_Spent (hrs)]]</f>
        <v>10.6</v>
      </c>
      <c r="Q810" s="5" t="s">
        <v>34</v>
      </c>
      <c r="R810" s="5">
        <v>2</v>
      </c>
      <c r="S81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10" s="6">
        <v>45412</v>
      </c>
      <c r="U810" s="6">
        <v>45419</v>
      </c>
      <c r="V810" s="6">
        <v>45426</v>
      </c>
      <c r="W810" s="6">
        <v>45433</v>
      </c>
      <c r="X810" s="6">
        <v>45440</v>
      </c>
      <c r="Y810" s="6">
        <v>45447</v>
      </c>
      <c r="Z810" s="6">
        <v>45454</v>
      </c>
      <c r="AA810" s="8" t="s">
        <v>860</v>
      </c>
    </row>
    <row r="811" spans="1:27" x14ac:dyDescent="0.25">
      <c r="A811" s="4" t="s">
        <v>1677</v>
      </c>
      <c r="B811" s="5" t="s">
        <v>1678</v>
      </c>
      <c r="C811" s="5" t="s">
        <v>1679</v>
      </c>
      <c r="D811" s="5" t="s">
        <v>29</v>
      </c>
      <c r="E811" s="5" t="s">
        <v>58</v>
      </c>
      <c r="F811" s="5">
        <v>0</v>
      </c>
      <c r="G811" s="5" cm="1">
        <f t="array" ref="G811">IF(OR(Table1[[#This Row],[Age]]=0,ISBLANK(Table1[[#This Row],[Age]])),ROUND(AVERAGE(_xlfn._xlws.FILTER(F$2:F$1144,F$2:F$1144&lt;&gt;0)),0),Table1[[#This Row],[Age]])</f>
        <v>31</v>
      </c>
      <c r="H81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11" s="6">
        <v>45412</v>
      </c>
      <c r="J811" s="5" t="s">
        <v>143</v>
      </c>
      <c r="K811" s="5" t="s">
        <v>125</v>
      </c>
      <c r="L811" s="7">
        <v>0.72</v>
      </c>
      <c r="M811" s="5">
        <v>2</v>
      </c>
      <c r="N811" s="5" t="s">
        <v>44</v>
      </c>
      <c r="O811" s="5">
        <f>Table1[[#This Row],[Progress (%)]]/10*10</f>
        <v>0.72</v>
      </c>
      <c r="P811" s="5">
        <f>Table1[[#This Row],[Progress(Decimal)]]*10+Table1[[#This Row],[Time_Spent (hrs)]]</f>
        <v>9.1999999999999993</v>
      </c>
      <c r="Q811" s="5" t="s">
        <v>34</v>
      </c>
      <c r="R811" s="5">
        <v>5</v>
      </c>
      <c r="S81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11" s="6">
        <v>45412</v>
      </c>
      <c r="U811" s="6">
        <v>45419</v>
      </c>
      <c r="V811" s="6">
        <v>45426</v>
      </c>
      <c r="W811" s="6">
        <v>45433</v>
      </c>
      <c r="X811" s="6">
        <v>45440</v>
      </c>
      <c r="Y811" s="6">
        <v>45447</v>
      </c>
      <c r="Z811" s="6">
        <v>45454</v>
      </c>
      <c r="AA811" s="8" t="s">
        <v>860</v>
      </c>
    </row>
    <row r="812" spans="1:27" x14ac:dyDescent="0.25">
      <c r="A812" s="4" t="s">
        <v>1784</v>
      </c>
      <c r="B812" s="5" t="s">
        <v>1785</v>
      </c>
      <c r="C812" s="5" t="s">
        <v>1786</v>
      </c>
      <c r="D812" s="5" t="s">
        <v>40</v>
      </c>
      <c r="E812" s="5" t="s">
        <v>53</v>
      </c>
      <c r="F812" s="5">
        <v>43</v>
      </c>
      <c r="G812" s="5" cm="1">
        <f t="array" ref="G812">IF(OR(Table1[[#This Row],[Age]]=0,ISBLANK(Table1[[#This Row],[Age]])),ROUND(AVERAGE(_xlfn._xlws.FILTER(F$2:F$1144,F$2:F$1144&lt;&gt;0)),0),Table1[[#This Row],[Age]])</f>
        <v>43</v>
      </c>
      <c r="H81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812" s="6">
        <v>45414</v>
      </c>
      <c r="J812" s="5" t="s">
        <v>89</v>
      </c>
      <c r="K812" s="5" t="s">
        <v>43</v>
      </c>
      <c r="L812" s="7">
        <v>0.02</v>
      </c>
      <c r="M812" s="5">
        <v>2</v>
      </c>
      <c r="N812" s="5" t="s">
        <v>33</v>
      </c>
      <c r="O812" s="5">
        <f>Table1[[#This Row],[Progress (%)]]/10*10</f>
        <v>0.02</v>
      </c>
      <c r="P812" s="5">
        <f>Table1[[#This Row],[Progress(Decimal)]]*10+Table1[[#This Row],[Time_Spent (hrs)]]</f>
        <v>2.2000000000000002</v>
      </c>
      <c r="Q812" s="5" t="s">
        <v>60</v>
      </c>
      <c r="R812" s="5">
        <v>1</v>
      </c>
      <c r="S81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12" s="6">
        <v>45414</v>
      </c>
      <c r="U812" s="6">
        <v>45421</v>
      </c>
      <c r="V812" s="6">
        <v>45428</v>
      </c>
      <c r="W812" s="6">
        <v>45435</v>
      </c>
      <c r="X812" s="5" t="s">
        <v>36</v>
      </c>
      <c r="Y812" s="5" t="s">
        <v>36</v>
      </c>
      <c r="Z812" s="5" t="s">
        <v>36</v>
      </c>
      <c r="AA812" s="8" t="s">
        <v>36</v>
      </c>
    </row>
    <row r="813" spans="1:27" x14ac:dyDescent="0.25">
      <c r="A813" s="4" t="s">
        <v>906</v>
      </c>
      <c r="B813" s="5" t="s">
        <v>907</v>
      </c>
      <c r="C813" s="5" t="s">
        <v>908</v>
      </c>
      <c r="D813" s="5" t="s">
        <v>40</v>
      </c>
      <c r="E813" s="5" t="s">
        <v>77</v>
      </c>
      <c r="F813" s="5"/>
      <c r="G813" s="5" cm="1">
        <f t="array" ref="G813">IF(OR(Table1[[#This Row],[Age]]=0,ISBLANK(Table1[[#This Row],[Age]])),ROUND(AVERAGE(_xlfn._xlws.FILTER(F$2:F$1144,F$2:F$1144&lt;&gt;0)),0),Table1[[#This Row],[Age]])</f>
        <v>31</v>
      </c>
      <c r="H81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13" s="6">
        <v>45415</v>
      </c>
      <c r="J813" s="5" t="s">
        <v>124</v>
      </c>
      <c r="K813" s="5" t="s">
        <v>125</v>
      </c>
      <c r="L813" s="7">
        <v>0.2</v>
      </c>
      <c r="M813" s="5">
        <v>1.5</v>
      </c>
      <c r="N813" s="5" t="s">
        <v>44</v>
      </c>
      <c r="O813" s="5">
        <f>Table1[[#This Row],[Progress (%)]]/10*10</f>
        <v>0.2</v>
      </c>
      <c r="P813" s="5">
        <f>Table1[[#This Row],[Progress(Decimal)]]*10+Table1[[#This Row],[Time_Spent (hrs)]]</f>
        <v>3.5</v>
      </c>
      <c r="Q813" s="5" t="s">
        <v>60</v>
      </c>
      <c r="R813" s="5">
        <v>5</v>
      </c>
      <c r="S81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13" s="6">
        <v>45415</v>
      </c>
      <c r="U813" s="5" t="s">
        <v>36</v>
      </c>
      <c r="V813" s="5" t="s">
        <v>36</v>
      </c>
      <c r="W813" s="5" t="s">
        <v>36</v>
      </c>
      <c r="X813" s="5" t="s">
        <v>36</v>
      </c>
      <c r="Y813" s="5" t="s">
        <v>36</v>
      </c>
      <c r="Z813" s="5" t="s">
        <v>36</v>
      </c>
      <c r="AA813" s="8" t="s">
        <v>36</v>
      </c>
    </row>
    <row r="814" spans="1:27" x14ac:dyDescent="0.25">
      <c r="A814" s="4" t="s">
        <v>3069</v>
      </c>
      <c r="B814" s="5" t="s">
        <v>3070</v>
      </c>
      <c r="C814" s="5" t="s">
        <v>3071</v>
      </c>
      <c r="D814" s="5" t="s">
        <v>29</v>
      </c>
      <c r="E814" s="5" t="s">
        <v>41</v>
      </c>
      <c r="F814" s="5"/>
      <c r="G814" s="5" cm="1">
        <f t="array" ref="G814">IF(OR(Table1[[#This Row],[Age]]=0,ISBLANK(Table1[[#This Row],[Age]])),ROUND(AVERAGE(_xlfn._xlws.FILTER(F$2:F$1144,F$2:F$1144&lt;&gt;0)),0),Table1[[#This Row],[Age]])</f>
        <v>31</v>
      </c>
      <c r="H81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14" s="6">
        <v>45415</v>
      </c>
      <c r="J814" s="5" t="s">
        <v>133</v>
      </c>
      <c r="K814" s="5" t="s">
        <v>65</v>
      </c>
      <c r="L814" s="7">
        <v>0.26</v>
      </c>
      <c r="M814" s="5">
        <v>1.5</v>
      </c>
      <c r="N814" s="5" t="s">
        <v>44</v>
      </c>
      <c r="O814" s="5">
        <f>Table1[[#This Row],[Progress (%)]]/10*10</f>
        <v>0.26</v>
      </c>
      <c r="P814" s="5">
        <f>Table1[[#This Row],[Progress(Decimal)]]*10+Table1[[#This Row],[Time_Spent (hrs)]]</f>
        <v>4.0999999999999996</v>
      </c>
      <c r="Q814" s="5" t="s">
        <v>60</v>
      </c>
      <c r="R814" s="5">
        <v>0</v>
      </c>
      <c r="S81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14" s="6">
        <v>45415</v>
      </c>
      <c r="U814" s="5" t="s">
        <v>36</v>
      </c>
      <c r="V814" s="5" t="s">
        <v>36</v>
      </c>
      <c r="W814" s="5" t="s">
        <v>36</v>
      </c>
      <c r="X814" s="5" t="s">
        <v>36</v>
      </c>
      <c r="Y814" s="5" t="s">
        <v>36</v>
      </c>
      <c r="Z814" s="5" t="s">
        <v>36</v>
      </c>
      <c r="AA814" s="8" t="s">
        <v>36</v>
      </c>
    </row>
    <row r="815" spans="1:27" x14ac:dyDescent="0.25">
      <c r="A815" s="4" t="s">
        <v>3099</v>
      </c>
      <c r="B815" s="5" t="s">
        <v>3100</v>
      </c>
      <c r="C815" s="5" t="s">
        <v>3101</v>
      </c>
      <c r="D815" s="5" t="s">
        <v>40</v>
      </c>
      <c r="E815" s="5" t="s">
        <v>53</v>
      </c>
      <c r="F815" s="5">
        <v>0</v>
      </c>
      <c r="G815" s="5" cm="1">
        <f t="array" ref="G815">IF(OR(Table1[[#This Row],[Age]]=0,ISBLANK(Table1[[#This Row],[Age]])),ROUND(AVERAGE(_xlfn._xlws.FILTER(F$2:F$1144,F$2:F$1144&lt;&gt;0)),0),Table1[[#This Row],[Age]])</f>
        <v>31</v>
      </c>
      <c r="H81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15" s="6">
        <v>45415</v>
      </c>
      <c r="J815" s="5" t="s">
        <v>59</v>
      </c>
      <c r="K815" s="5" t="s">
        <v>49</v>
      </c>
      <c r="L815" s="7">
        <v>0.19</v>
      </c>
      <c r="M815" s="5">
        <v>2</v>
      </c>
      <c r="N815" s="5" t="s">
        <v>33</v>
      </c>
      <c r="O815" s="5">
        <f>Table1[[#This Row],[Progress (%)]]/10*10</f>
        <v>0.19</v>
      </c>
      <c r="P815" s="5">
        <f>Table1[[#This Row],[Progress(Decimal)]]*10+Table1[[#This Row],[Time_Spent (hrs)]]</f>
        <v>3.9</v>
      </c>
      <c r="Q815" s="5" t="s">
        <v>60</v>
      </c>
      <c r="R815" s="5">
        <v>4</v>
      </c>
      <c r="S81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15" s="6">
        <v>45415</v>
      </c>
      <c r="U815" s="6">
        <v>45422</v>
      </c>
      <c r="V815" s="6">
        <v>45429</v>
      </c>
      <c r="W815" s="6">
        <v>45436</v>
      </c>
      <c r="X815" s="6">
        <v>45443</v>
      </c>
      <c r="Y815" s="6">
        <v>45450</v>
      </c>
      <c r="Z815" s="6">
        <v>45457</v>
      </c>
      <c r="AA815" s="8" t="s">
        <v>3102</v>
      </c>
    </row>
    <row r="816" spans="1:27" x14ac:dyDescent="0.25">
      <c r="A816" s="4" t="s">
        <v>3110</v>
      </c>
      <c r="B816" s="5" t="s">
        <v>3111</v>
      </c>
      <c r="C816" s="5" t="s">
        <v>3112</v>
      </c>
      <c r="D816" s="5" t="s">
        <v>40</v>
      </c>
      <c r="E816" s="5" t="s">
        <v>41</v>
      </c>
      <c r="F816" s="5"/>
      <c r="G816" s="5" cm="1">
        <f t="array" ref="G816">IF(OR(Table1[[#This Row],[Age]]=0,ISBLANK(Table1[[#This Row],[Age]])),ROUND(AVERAGE(_xlfn._xlws.FILTER(F$2:F$1144,F$2:F$1144&lt;&gt;0)),0),Table1[[#This Row],[Age]])</f>
        <v>31</v>
      </c>
      <c r="H81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16" s="6">
        <v>45415</v>
      </c>
      <c r="J816" s="5" t="s">
        <v>124</v>
      </c>
      <c r="K816" s="5" t="s">
        <v>125</v>
      </c>
      <c r="L816" s="7">
        <v>0.79</v>
      </c>
      <c r="M816" s="5">
        <v>1</v>
      </c>
      <c r="N816" s="5" t="s">
        <v>33</v>
      </c>
      <c r="O816" s="5">
        <f>Table1[[#This Row],[Progress (%)]]/10*10</f>
        <v>0.79</v>
      </c>
      <c r="P816" s="5">
        <f>Table1[[#This Row],[Progress(Decimal)]]*10+Table1[[#This Row],[Time_Spent (hrs)]]</f>
        <v>8.9</v>
      </c>
      <c r="Q816" s="5" t="s">
        <v>34</v>
      </c>
      <c r="R816" s="5">
        <v>3</v>
      </c>
      <c r="S81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16" s="6">
        <v>45415</v>
      </c>
      <c r="U816" s="6">
        <v>45422</v>
      </c>
      <c r="V816" s="6">
        <v>45429</v>
      </c>
      <c r="W816" s="6">
        <v>45436</v>
      </c>
      <c r="X816" s="5" t="s">
        <v>36</v>
      </c>
      <c r="Y816" s="5" t="s">
        <v>36</v>
      </c>
      <c r="Z816" s="5" t="s">
        <v>36</v>
      </c>
      <c r="AA816" s="8" t="s">
        <v>36</v>
      </c>
    </row>
    <row r="817" spans="1:27" x14ac:dyDescent="0.25">
      <c r="A817" s="4" t="s">
        <v>3032</v>
      </c>
      <c r="B817" s="5" t="s">
        <v>3033</v>
      </c>
      <c r="C817" s="5" t="s">
        <v>3034</v>
      </c>
      <c r="D817" s="5" t="s">
        <v>40</v>
      </c>
      <c r="E817" s="5" t="s">
        <v>30</v>
      </c>
      <c r="F817" s="5"/>
      <c r="G817" s="5" cm="1">
        <f t="array" ref="G817">IF(OR(Table1[[#This Row],[Age]]=0,ISBLANK(Table1[[#This Row],[Age]])),ROUND(AVERAGE(_xlfn._xlws.FILTER(F$2:F$1144,F$2:F$1144&lt;&gt;0)),0),Table1[[#This Row],[Age]])</f>
        <v>31</v>
      </c>
      <c r="H81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17" s="6">
        <v>45417</v>
      </c>
      <c r="J817" s="5" t="s">
        <v>124</v>
      </c>
      <c r="K817" s="5" t="s">
        <v>125</v>
      </c>
      <c r="L817" s="7">
        <v>0.63</v>
      </c>
      <c r="M817" s="5">
        <v>1.5</v>
      </c>
      <c r="N817" s="5" t="s">
        <v>33</v>
      </c>
      <c r="O817" s="5">
        <f>Table1[[#This Row],[Progress (%)]]/10*10</f>
        <v>0.63</v>
      </c>
      <c r="P817" s="5">
        <f>Table1[[#This Row],[Progress(Decimal)]]*10+Table1[[#This Row],[Time_Spent (hrs)]]</f>
        <v>7.8</v>
      </c>
      <c r="Q817" s="5" t="s">
        <v>34</v>
      </c>
      <c r="R817" s="5">
        <v>0</v>
      </c>
      <c r="S81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17" s="6">
        <v>45417</v>
      </c>
      <c r="U817" s="6">
        <v>45424</v>
      </c>
      <c r="V817" s="6">
        <v>45431</v>
      </c>
      <c r="W817" s="5" t="s">
        <v>36</v>
      </c>
      <c r="X817" s="5" t="s">
        <v>36</v>
      </c>
      <c r="Y817" s="5" t="s">
        <v>36</v>
      </c>
      <c r="Z817" s="5" t="s">
        <v>36</v>
      </c>
      <c r="AA817" s="8" t="s">
        <v>36</v>
      </c>
    </row>
    <row r="818" spans="1:27" x14ac:dyDescent="0.25">
      <c r="A818" s="4" t="s">
        <v>952</v>
      </c>
      <c r="B818" s="5" t="s">
        <v>953</v>
      </c>
      <c r="C818" s="5" t="s">
        <v>954</v>
      </c>
      <c r="D818" s="5" t="s">
        <v>29</v>
      </c>
      <c r="E818" s="5" t="s">
        <v>77</v>
      </c>
      <c r="F818" s="5">
        <v>0</v>
      </c>
      <c r="G818" s="5" cm="1">
        <f t="array" ref="G818">IF(OR(Table1[[#This Row],[Age]]=0,ISBLANK(Table1[[#This Row],[Age]])),ROUND(AVERAGE(_xlfn._xlws.FILTER(F$2:F$1144,F$2:F$1144&lt;&gt;0)),0),Table1[[#This Row],[Age]])</f>
        <v>31</v>
      </c>
      <c r="H81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18" s="6">
        <v>45421</v>
      </c>
      <c r="J818" s="5" t="s">
        <v>31</v>
      </c>
      <c r="K818" s="5" t="s">
        <v>32</v>
      </c>
      <c r="L818" s="7">
        <v>0.8</v>
      </c>
      <c r="M818" s="5">
        <v>0.75</v>
      </c>
      <c r="N818" s="5" t="s">
        <v>33</v>
      </c>
      <c r="O818" s="5">
        <f>Table1[[#This Row],[Progress (%)]]/10*10</f>
        <v>0.8</v>
      </c>
      <c r="P818" s="5">
        <f>Table1[[#This Row],[Progress(Decimal)]]*10+Table1[[#This Row],[Time_Spent (hrs)]]</f>
        <v>8.75</v>
      </c>
      <c r="Q818" s="5" t="s">
        <v>34</v>
      </c>
      <c r="R818" s="5">
        <v>5</v>
      </c>
      <c r="S81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18" s="6">
        <v>45421</v>
      </c>
      <c r="U818" s="6">
        <v>45428</v>
      </c>
      <c r="V818" s="6">
        <v>45435</v>
      </c>
      <c r="W818" s="6">
        <v>45442</v>
      </c>
      <c r="X818" s="6">
        <v>45449</v>
      </c>
      <c r="Y818" s="6">
        <v>45456</v>
      </c>
      <c r="Z818" s="5" t="s">
        <v>36</v>
      </c>
      <c r="AA818" s="8" t="s">
        <v>36</v>
      </c>
    </row>
    <row r="819" spans="1:27" x14ac:dyDescent="0.25">
      <c r="A819" s="4" t="s">
        <v>1742</v>
      </c>
      <c r="B819" s="5" t="s">
        <v>1743</v>
      </c>
      <c r="C819" s="5" t="s">
        <v>1744</v>
      </c>
      <c r="D819" s="5" t="s">
        <v>40</v>
      </c>
      <c r="E819" s="5" t="s">
        <v>58</v>
      </c>
      <c r="F819" s="5">
        <v>36</v>
      </c>
      <c r="G819" s="5" cm="1">
        <f t="array" ref="G819">IF(OR(Table1[[#This Row],[Age]]=0,ISBLANK(Table1[[#This Row],[Age]])),ROUND(AVERAGE(_xlfn._xlws.FILTER(F$2:F$1144,F$2:F$1144&lt;&gt;0)),0),Table1[[#This Row],[Age]])</f>
        <v>36</v>
      </c>
      <c r="H81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819" s="6">
        <v>45421</v>
      </c>
      <c r="J819" s="5" t="s">
        <v>31</v>
      </c>
      <c r="K819" s="5" t="s">
        <v>32</v>
      </c>
      <c r="L819" s="7">
        <v>0.98</v>
      </c>
      <c r="M819" s="5">
        <v>2</v>
      </c>
      <c r="N819" s="5" t="s">
        <v>33</v>
      </c>
      <c r="O819" s="5">
        <f>Table1[[#This Row],[Progress (%)]]/10*10</f>
        <v>0.98</v>
      </c>
      <c r="P819" s="5">
        <f>Table1[[#This Row],[Progress(Decimal)]]*10+Table1[[#This Row],[Time_Spent (hrs)]]</f>
        <v>11.8</v>
      </c>
      <c r="Q819" s="5" t="s">
        <v>34</v>
      </c>
      <c r="R819" s="5">
        <v>2</v>
      </c>
      <c r="S81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19" s="6">
        <v>45421</v>
      </c>
      <c r="U819" s="6">
        <v>45428</v>
      </c>
      <c r="V819" s="6">
        <v>45435</v>
      </c>
      <c r="W819" s="6">
        <v>45442</v>
      </c>
      <c r="X819" s="6">
        <v>45449</v>
      </c>
      <c r="Y819" s="6">
        <v>45456</v>
      </c>
      <c r="Z819" s="5" t="s">
        <v>36</v>
      </c>
      <c r="AA819" s="8" t="s">
        <v>36</v>
      </c>
    </row>
    <row r="820" spans="1:27" x14ac:dyDescent="0.25">
      <c r="A820" s="4" t="s">
        <v>3517</v>
      </c>
      <c r="B820" s="5" t="s">
        <v>3518</v>
      </c>
      <c r="C820" s="5" t="s">
        <v>3519</v>
      </c>
      <c r="D820" s="5" t="s">
        <v>29</v>
      </c>
      <c r="E820" s="5" t="s">
        <v>41</v>
      </c>
      <c r="F820" s="5"/>
      <c r="G820" s="5" cm="1">
        <f t="array" ref="G820">IF(OR(Table1[[#This Row],[Age]]=0,ISBLANK(Table1[[#This Row],[Age]])),ROUND(AVERAGE(_xlfn._xlws.FILTER(F$2:F$1144,F$2:F$1144&lt;&gt;0)),0),Table1[[#This Row],[Age]])</f>
        <v>31</v>
      </c>
      <c r="H82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20" s="6">
        <v>45421</v>
      </c>
      <c r="J820" s="5" t="s">
        <v>73</v>
      </c>
      <c r="K820" s="5" t="s">
        <v>43</v>
      </c>
      <c r="L820" s="7">
        <v>0.25</v>
      </c>
      <c r="M820" s="5">
        <v>2</v>
      </c>
      <c r="N820" s="5" t="s">
        <v>33</v>
      </c>
      <c r="O820" s="5">
        <f>Table1[[#This Row],[Progress (%)]]/10*10</f>
        <v>0.25</v>
      </c>
      <c r="P820" s="5">
        <f>Table1[[#This Row],[Progress(Decimal)]]*10+Table1[[#This Row],[Time_Spent (hrs)]]</f>
        <v>4.5</v>
      </c>
      <c r="Q820" s="5" t="s">
        <v>60</v>
      </c>
      <c r="R820" s="5">
        <v>1</v>
      </c>
      <c r="S82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20" s="6">
        <v>45421</v>
      </c>
      <c r="U820" s="6">
        <v>45428</v>
      </c>
      <c r="V820" s="6">
        <v>45435</v>
      </c>
      <c r="W820" s="6">
        <v>45442</v>
      </c>
      <c r="X820" s="6">
        <v>45449</v>
      </c>
      <c r="Y820" s="6">
        <v>45456</v>
      </c>
      <c r="Z820" s="6">
        <v>45463</v>
      </c>
      <c r="AA820" s="8" t="s">
        <v>36</v>
      </c>
    </row>
    <row r="821" spans="1:27" x14ac:dyDescent="0.25">
      <c r="A821" s="4" t="s">
        <v>1638</v>
      </c>
      <c r="B821" s="5" t="s">
        <v>1639</v>
      </c>
      <c r="C821" s="5" t="s">
        <v>1640</v>
      </c>
      <c r="D821" s="5" t="s">
        <v>29</v>
      </c>
      <c r="E821" s="5" t="s">
        <v>88</v>
      </c>
      <c r="F821" s="5">
        <v>0</v>
      </c>
      <c r="G821" s="5" cm="1">
        <f t="array" ref="G821">IF(OR(Table1[[#This Row],[Age]]=0,ISBLANK(Table1[[#This Row],[Age]])),ROUND(AVERAGE(_xlfn._xlws.FILTER(F$2:F$1144,F$2:F$1144&lt;&gt;0)),0),Table1[[#This Row],[Age]])</f>
        <v>31</v>
      </c>
      <c r="H82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21" s="6">
        <v>45422</v>
      </c>
      <c r="J821" s="5" t="s">
        <v>143</v>
      </c>
      <c r="K821" s="5" t="s">
        <v>125</v>
      </c>
      <c r="L821" s="7">
        <v>0.03</v>
      </c>
      <c r="M821" s="5">
        <v>2</v>
      </c>
      <c r="N821" s="5" t="s">
        <v>33</v>
      </c>
      <c r="O821" s="5">
        <f>Table1[[#This Row],[Progress (%)]]/10*10</f>
        <v>0.03</v>
      </c>
      <c r="P821" s="5">
        <f>Table1[[#This Row],[Progress(Decimal)]]*10+Table1[[#This Row],[Time_Spent (hrs)]]</f>
        <v>2.2999999999999998</v>
      </c>
      <c r="Q821" s="5" t="s">
        <v>60</v>
      </c>
      <c r="R821" s="5">
        <v>3</v>
      </c>
      <c r="S82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21" s="6">
        <v>45422</v>
      </c>
      <c r="U821" s="6">
        <v>45429</v>
      </c>
      <c r="V821" s="6">
        <v>45436</v>
      </c>
      <c r="W821" s="5" t="s">
        <v>36</v>
      </c>
      <c r="X821" s="5" t="s">
        <v>36</v>
      </c>
      <c r="Y821" s="5" t="s">
        <v>36</v>
      </c>
      <c r="Z821" s="5" t="s">
        <v>36</v>
      </c>
      <c r="AA821" s="8" t="s">
        <v>36</v>
      </c>
    </row>
    <row r="822" spans="1:27" x14ac:dyDescent="0.25">
      <c r="A822" s="4" t="s">
        <v>3360</v>
      </c>
      <c r="B822" s="5" t="s">
        <v>3361</v>
      </c>
      <c r="C822" s="5" t="s">
        <v>3362</v>
      </c>
      <c r="D822" s="5" t="s">
        <v>29</v>
      </c>
      <c r="E822" s="5" t="s">
        <v>41</v>
      </c>
      <c r="F822" s="5">
        <v>42</v>
      </c>
      <c r="G822" s="5" cm="1">
        <f t="array" ref="G822">IF(OR(Table1[[#This Row],[Age]]=0,ISBLANK(Table1[[#This Row],[Age]])),ROUND(AVERAGE(_xlfn._xlws.FILTER(F$2:F$1144,F$2:F$1144&lt;&gt;0)),0),Table1[[#This Row],[Age]])</f>
        <v>42</v>
      </c>
      <c r="H82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822" s="6">
        <v>45423</v>
      </c>
      <c r="J822" s="5" t="s">
        <v>105</v>
      </c>
      <c r="K822" s="5" t="s">
        <v>65</v>
      </c>
      <c r="L822" s="7">
        <v>0.55000000000000004</v>
      </c>
      <c r="M822" s="5">
        <v>0.75</v>
      </c>
      <c r="N822" s="5" t="s">
        <v>44</v>
      </c>
      <c r="O822" s="5">
        <f>Table1[[#This Row],[Progress (%)]]/10*10</f>
        <v>0.55000000000000004</v>
      </c>
      <c r="P822" s="5">
        <f>Table1[[#This Row],[Progress(Decimal)]]*10+Table1[[#This Row],[Time_Spent (hrs)]]</f>
        <v>6.25</v>
      </c>
      <c r="Q822" s="5" t="s">
        <v>34</v>
      </c>
      <c r="R822" s="5">
        <v>4</v>
      </c>
      <c r="S82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22" s="6">
        <v>45423</v>
      </c>
      <c r="U822" s="6">
        <v>45430</v>
      </c>
      <c r="V822" s="6">
        <v>45437</v>
      </c>
      <c r="W822" s="6">
        <v>45444</v>
      </c>
      <c r="X822" s="6">
        <v>45451</v>
      </c>
      <c r="Y822" s="6">
        <v>45458</v>
      </c>
      <c r="Z822" s="6">
        <v>45465</v>
      </c>
      <c r="AA822" s="8" t="s">
        <v>3363</v>
      </c>
    </row>
    <row r="823" spans="1:27" x14ac:dyDescent="0.25">
      <c r="A823" s="4" t="s">
        <v>634</v>
      </c>
      <c r="B823" s="5" t="s">
        <v>635</v>
      </c>
      <c r="C823" s="5" t="s">
        <v>636</v>
      </c>
      <c r="D823" s="5" t="s">
        <v>29</v>
      </c>
      <c r="E823" s="5" t="s">
        <v>77</v>
      </c>
      <c r="F823" s="5"/>
      <c r="G823" s="5" cm="1">
        <f t="array" ref="G823">IF(OR(Table1[[#This Row],[Age]]=0,ISBLANK(Table1[[#This Row],[Age]])),ROUND(AVERAGE(_xlfn._xlws.FILTER(F$2:F$1144,F$2:F$1144&lt;&gt;0)),0),Table1[[#This Row],[Age]])</f>
        <v>31</v>
      </c>
      <c r="H82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23" s="6">
        <v>45424</v>
      </c>
      <c r="J823" s="5" t="s">
        <v>59</v>
      </c>
      <c r="K823" s="5" t="s">
        <v>49</v>
      </c>
      <c r="L823" s="7">
        <v>0.38</v>
      </c>
      <c r="M823" s="5">
        <v>1</v>
      </c>
      <c r="N823" s="5" t="s">
        <v>44</v>
      </c>
      <c r="O823" s="5">
        <f>Table1[[#This Row],[Progress (%)]]/10*10</f>
        <v>0.38</v>
      </c>
      <c r="P823" s="5">
        <f>Table1[[#This Row],[Progress(Decimal)]]*10+Table1[[#This Row],[Time_Spent (hrs)]]</f>
        <v>4.8</v>
      </c>
      <c r="Q823" s="5" t="s">
        <v>60</v>
      </c>
      <c r="R823" s="5">
        <v>5</v>
      </c>
      <c r="S82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23" s="6">
        <v>45424</v>
      </c>
      <c r="U823" s="6">
        <v>45431</v>
      </c>
      <c r="V823" s="6">
        <v>45438</v>
      </c>
      <c r="W823" s="5" t="s">
        <v>36</v>
      </c>
      <c r="X823" s="5" t="s">
        <v>36</v>
      </c>
      <c r="Y823" s="5" t="s">
        <v>36</v>
      </c>
      <c r="Z823" s="5" t="s">
        <v>36</v>
      </c>
      <c r="AA823" s="8" t="s">
        <v>36</v>
      </c>
    </row>
    <row r="824" spans="1:27" x14ac:dyDescent="0.25">
      <c r="A824" s="4" t="s">
        <v>2027</v>
      </c>
      <c r="B824" s="5" t="s">
        <v>2028</v>
      </c>
      <c r="C824" s="5" t="s">
        <v>2029</v>
      </c>
      <c r="D824" s="5" t="s">
        <v>40</v>
      </c>
      <c r="E824" s="5" t="s">
        <v>58</v>
      </c>
      <c r="F824" s="5">
        <v>33</v>
      </c>
      <c r="G824" s="5" cm="1">
        <f t="array" ref="G824">IF(OR(Table1[[#This Row],[Age]]=0,ISBLANK(Table1[[#This Row],[Age]])),ROUND(AVERAGE(_xlfn._xlws.FILTER(F$2:F$1144,F$2:F$1144&lt;&gt;0)),0),Table1[[#This Row],[Age]])</f>
        <v>33</v>
      </c>
      <c r="H82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824" s="6">
        <v>45424</v>
      </c>
      <c r="J824" s="5" t="s">
        <v>64</v>
      </c>
      <c r="K824" s="5" t="s">
        <v>65</v>
      </c>
      <c r="L824" s="7">
        <v>0.66</v>
      </c>
      <c r="M824" s="5">
        <v>1</v>
      </c>
      <c r="N824" s="5" t="s">
        <v>33</v>
      </c>
      <c r="O824" s="5">
        <f>Table1[[#This Row],[Progress (%)]]/10*10</f>
        <v>0.66</v>
      </c>
      <c r="P824" s="5">
        <f>Table1[[#This Row],[Progress(Decimal)]]*10+Table1[[#This Row],[Time_Spent (hrs)]]</f>
        <v>7.6000000000000005</v>
      </c>
      <c r="Q824" s="5" t="s">
        <v>34</v>
      </c>
      <c r="R824" s="5">
        <v>5</v>
      </c>
      <c r="S82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24" s="6">
        <v>45424</v>
      </c>
      <c r="U824" s="6">
        <v>45431</v>
      </c>
      <c r="V824" s="6">
        <v>45438</v>
      </c>
      <c r="W824" s="6">
        <v>45445</v>
      </c>
      <c r="X824" s="5" t="s">
        <v>36</v>
      </c>
      <c r="Y824" s="5" t="s">
        <v>36</v>
      </c>
      <c r="Z824" s="5" t="s">
        <v>36</v>
      </c>
      <c r="AA824" s="8" t="s">
        <v>36</v>
      </c>
    </row>
    <row r="825" spans="1:27" x14ac:dyDescent="0.25">
      <c r="A825" s="4" t="s">
        <v>2505</v>
      </c>
      <c r="B825" s="5" t="s">
        <v>2506</v>
      </c>
      <c r="C825" s="5" t="s">
        <v>2507</v>
      </c>
      <c r="D825" s="5" t="s">
        <v>40</v>
      </c>
      <c r="E825" s="5" t="s">
        <v>41</v>
      </c>
      <c r="F825" s="5"/>
      <c r="G825" s="5" cm="1">
        <f t="array" ref="G825">IF(OR(Table1[[#This Row],[Age]]=0,ISBLANK(Table1[[#This Row],[Age]])),ROUND(AVERAGE(_xlfn._xlws.FILTER(F$2:F$1144,F$2:F$1144&lt;&gt;0)),0),Table1[[#This Row],[Age]])</f>
        <v>31</v>
      </c>
      <c r="H82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25" s="6">
        <v>45427</v>
      </c>
      <c r="J825" s="5" t="s">
        <v>31</v>
      </c>
      <c r="K825" s="5" t="s">
        <v>32</v>
      </c>
      <c r="L825" s="7">
        <v>0.72</v>
      </c>
      <c r="M825" s="5">
        <v>1.5</v>
      </c>
      <c r="N825" s="5" t="s">
        <v>44</v>
      </c>
      <c r="O825" s="5">
        <f>Table1[[#This Row],[Progress (%)]]/10*10</f>
        <v>0.72</v>
      </c>
      <c r="P825" s="5">
        <f>Table1[[#This Row],[Progress(Decimal)]]*10+Table1[[#This Row],[Time_Spent (hrs)]]</f>
        <v>8.6999999999999993</v>
      </c>
      <c r="Q825" s="5" t="s">
        <v>34</v>
      </c>
      <c r="R825" s="5">
        <v>5</v>
      </c>
      <c r="S82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25" s="6">
        <v>45427</v>
      </c>
      <c r="U825" s="6">
        <v>45434</v>
      </c>
      <c r="V825" s="6">
        <v>45441</v>
      </c>
      <c r="W825" s="6">
        <v>45448</v>
      </c>
      <c r="X825" s="6">
        <v>45455</v>
      </c>
      <c r="Y825" s="6">
        <v>45462</v>
      </c>
      <c r="Z825" s="6">
        <v>45469</v>
      </c>
      <c r="AA825" s="8" t="s">
        <v>2508</v>
      </c>
    </row>
    <row r="826" spans="1:27" x14ac:dyDescent="0.25">
      <c r="A826" s="4" t="s">
        <v>3203</v>
      </c>
      <c r="B826" s="5" t="s">
        <v>3204</v>
      </c>
      <c r="C826" s="5" t="s">
        <v>3205</v>
      </c>
      <c r="D826" s="5" t="s">
        <v>40</v>
      </c>
      <c r="E826" s="5" t="s">
        <v>77</v>
      </c>
      <c r="F826" s="5"/>
      <c r="G826" s="5" cm="1">
        <f t="array" ref="G826">IF(OR(Table1[[#This Row],[Age]]=0,ISBLANK(Table1[[#This Row],[Age]])),ROUND(AVERAGE(_xlfn._xlws.FILTER(F$2:F$1144,F$2:F$1144&lt;&gt;0)),0),Table1[[#This Row],[Age]])</f>
        <v>31</v>
      </c>
      <c r="H82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26" s="6">
        <v>45427</v>
      </c>
      <c r="J826" s="5" t="s">
        <v>89</v>
      </c>
      <c r="K826" s="5" t="s">
        <v>43</v>
      </c>
      <c r="L826" s="7">
        <v>0.1</v>
      </c>
      <c r="M826" s="5">
        <v>1.5</v>
      </c>
      <c r="N826" s="5" t="s">
        <v>44</v>
      </c>
      <c r="O826" s="5">
        <f>Table1[[#This Row],[Progress (%)]]/10*10</f>
        <v>0.1</v>
      </c>
      <c r="P826" s="5">
        <f>Table1[[#This Row],[Progress(Decimal)]]*10+Table1[[#This Row],[Time_Spent (hrs)]]</f>
        <v>2.5</v>
      </c>
      <c r="Q826" s="5" t="s">
        <v>60</v>
      </c>
      <c r="R826" s="5">
        <v>5</v>
      </c>
      <c r="S82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26" s="6">
        <v>45427</v>
      </c>
      <c r="U826" s="6">
        <v>45434</v>
      </c>
      <c r="V826" s="6">
        <v>45441</v>
      </c>
      <c r="W826" s="6">
        <v>45448</v>
      </c>
      <c r="X826" s="6">
        <v>45455</v>
      </c>
      <c r="Y826" s="6">
        <v>45462</v>
      </c>
      <c r="Z826" s="6">
        <v>45469</v>
      </c>
      <c r="AA826" s="8" t="s">
        <v>36</v>
      </c>
    </row>
    <row r="827" spans="1:27" x14ac:dyDescent="0.25">
      <c r="A827" s="4" t="s">
        <v>2973</v>
      </c>
      <c r="B827" s="5" t="s">
        <v>2974</v>
      </c>
      <c r="C827" s="5" t="s">
        <v>2975</v>
      </c>
      <c r="D827" s="5" t="s">
        <v>29</v>
      </c>
      <c r="E827" s="5" t="s">
        <v>30</v>
      </c>
      <c r="F827" s="5"/>
      <c r="G827" s="5" cm="1">
        <f t="array" ref="G827">IF(OR(Table1[[#This Row],[Age]]=0,ISBLANK(Table1[[#This Row],[Age]])),ROUND(AVERAGE(_xlfn._xlws.FILTER(F$2:F$1144,F$2:F$1144&lt;&gt;0)),0),Table1[[#This Row],[Age]])</f>
        <v>31</v>
      </c>
      <c r="H82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27" s="6">
        <v>45428</v>
      </c>
      <c r="J827" s="5" t="s">
        <v>54</v>
      </c>
      <c r="K827" s="5" t="s">
        <v>32</v>
      </c>
      <c r="L827" s="7">
        <v>0.93</v>
      </c>
      <c r="M827" s="5">
        <v>2</v>
      </c>
      <c r="N827" s="5" t="s">
        <v>44</v>
      </c>
      <c r="O827" s="5">
        <f>Table1[[#This Row],[Progress (%)]]/10*10</f>
        <v>0.92999999999999994</v>
      </c>
      <c r="P827" s="5">
        <f>Table1[[#This Row],[Progress(Decimal)]]*10+Table1[[#This Row],[Time_Spent (hrs)]]</f>
        <v>11.299999999999999</v>
      </c>
      <c r="Q827" s="5" t="s">
        <v>34</v>
      </c>
      <c r="R827" s="5">
        <v>3</v>
      </c>
      <c r="S82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27" s="6">
        <v>45428</v>
      </c>
      <c r="U827" s="6">
        <v>45435</v>
      </c>
      <c r="V827" s="5" t="s">
        <v>36</v>
      </c>
      <c r="W827" s="5" t="s">
        <v>36</v>
      </c>
      <c r="X827" s="5" t="s">
        <v>36</v>
      </c>
      <c r="Y827" s="5" t="s">
        <v>36</v>
      </c>
      <c r="Z827" s="5" t="s">
        <v>36</v>
      </c>
      <c r="AA827" s="8" t="s">
        <v>36</v>
      </c>
    </row>
    <row r="828" spans="1:27" x14ac:dyDescent="0.25">
      <c r="A828" s="4" t="s">
        <v>299</v>
      </c>
      <c r="B828" s="5" t="s">
        <v>300</v>
      </c>
      <c r="C828" s="5" t="s">
        <v>301</v>
      </c>
      <c r="D828" s="5" t="s">
        <v>40</v>
      </c>
      <c r="E828" s="5" t="s">
        <v>41</v>
      </c>
      <c r="F828" s="5"/>
      <c r="G828" s="5" cm="1">
        <f t="array" ref="G828">IF(OR(Table1[[#This Row],[Age]]=0,ISBLANK(Table1[[#This Row],[Age]])),ROUND(AVERAGE(_xlfn._xlws.FILTER(F$2:F$1144,F$2:F$1144&lt;&gt;0)),0),Table1[[#This Row],[Age]])</f>
        <v>31</v>
      </c>
      <c r="H82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28" s="6">
        <v>45429</v>
      </c>
      <c r="J828" s="5" t="s">
        <v>73</v>
      </c>
      <c r="K828" s="5" t="s">
        <v>43</v>
      </c>
      <c r="L828" s="7">
        <v>0.62</v>
      </c>
      <c r="M828" s="5">
        <v>2</v>
      </c>
      <c r="N828" s="5" t="s">
        <v>33</v>
      </c>
      <c r="O828" s="5">
        <f>Table1[[#This Row],[Progress (%)]]/10*10</f>
        <v>0.62</v>
      </c>
      <c r="P828" s="5">
        <f>Table1[[#This Row],[Progress(Decimal)]]*10+Table1[[#This Row],[Time_Spent (hrs)]]</f>
        <v>8.1999999999999993</v>
      </c>
      <c r="Q828" s="5" t="s">
        <v>34</v>
      </c>
      <c r="R828" s="5">
        <v>5</v>
      </c>
      <c r="S82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28" s="6">
        <v>45429</v>
      </c>
      <c r="U828" s="6">
        <v>45436</v>
      </c>
      <c r="V828" s="6">
        <v>45443</v>
      </c>
      <c r="W828" s="5" t="s">
        <v>36</v>
      </c>
      <c r="X828" s="5" t="s">
        <v>36</v>
      </c>
      <c r="Y828" s="5" t="s">
        <v>36</v>
      </c>
      <c r="Z828" s="5" t="s">
        <v>36</v>
      </c>
      <c r="AA828" s="8" t="s">
        <v>36</v>
      </c>
    </row>
    <row r="829" spans="1:27" x14ac:dyDescent="0.25">
      <c r="A829" s="4" t="s">
        <v>1820</v>
      </c>
      <c r="B829" s="5" t="s">
        <v>1821</v>
      </c>
      <c r="C829" s="5" t="s">
        <v>1822</v>
      </c>
      <c r="D829" s="5" t="s">
        <v>40</v>
      </c>
      <c r="E829" s="5" t="s">
        <v>41</v>
      </c>
      <c r="F829" s="5">
        <v>24</v>
      </c>
      <c r="G829" s="5" cm="1">
        <f t="array" ref="G829">IF(OR(Table1[[#This Row],[Age]]=0,ISBLANK(Table1[[#This Row],[Age]])),ROUND(AVERAGE(_xlfn._xlws.FILTER(F$2:F$1144,F$2:F$1144&lt;&gt;0)),0),Table1[[#This Row],[Age]])</f>
        <v>24</v>
      </c>
      <c r="H82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829" s="6">
        <v>45432</v>
      </c>
      <c r="J829" s="5" t="s">
        <v>133</v>
      </c>
      <c r="K829" s="5" t="s">
        <v>65</v>
      </c>
      <c r="L829" s="7">
        <v>0.24</v>
      </c>
      <c r="M829" s="5">
        <v>1.5</v>
      </c>
      <c r="N829" s="5" t="s">
        <v>33</v>
      </c>
      <c r="O829" s="5">
        <f>Table1[[#This Row],[Progress (%)]]/10*10</f>
        <v>0.24</v>
      </c>
      <c r="P829" s="5">
        <f>Table1[[#This Row],[Progress(Decimal)]]*10+Table1[[#This Row],[Time_Spent (hrs)]]</f>
        <v>3.9</v>
      </c>
      <c r="Q829" s="5" t="s">
        <v>60</v>
      </c>
      <c r="R829" s="5">
        <v>4</v>
      </c>
      <c r="S82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29" s="6">
        <v>45432</v>
      </c>
      <c r="U829" s="5" t="s">
        <v>36</v>
      </c>
      <c r="V829" s="5" t="s">
        <v>36</v>
      </c>
      <c r="W829" s="5" t="s">
        <v>36</v>
      </c>
      <c r="X829" s="5" t="s">
        <v>36</v>
      </c>
      <c r="Y829" s="5" t="s">
        <v>36</v>
      </c>
      <c r="Z829" s="5" t="s">
        <v>36</v>
      </c>
      <c r="AA829" s="8" t="s">
        <v>36</v>
      </c>
    </row>
    <row r="830" spans="1:27" x14ac:dyDescent="0.25">
      <c r="A830" s="4" t="s">
        <v>2395</v>
      </c>
      <c r="B830" s="5" t="s">
        <v>2396</v>
      </c>
      <c r="C830" s="5" t="s">
        <v>2397</v>
      </c>
      <c r="D830" s="5" t="s">
        <v>40</v>
      </c>
      <c r="E830" s="5" t="s">
        <v>41</v>
      </c>
      <c r="F830" s="5"/>
      <c r="G830" s="5" cm="1">
        <f t="array" ref="G830">IF(OR(Table1[[#This Row],[Age]]=0,ISBLANK(Table1[[#This Row],[Age]])),ROUND(AVERAGE(_xlfn._xlws.FILTER(F$2:F$1144,F$2:F$1144&lt;&gt;0)),0),Table1[[#This Row],[Age]])</f>
        <v>31</v>
      </c>
      <c r="H83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30" s="6">
        <v>45433</v>
      </c>
      <c r="J830" s="5" t="s">
        <v>31</v>
      </c>
      <c r="K830" s="5" t="s">
        <v>32</v>
      </c>
      <c r="L830" s="7">
        <v>0.24</v>
      </c>
      <c r="M830" s="5">
        <v>1</v>
      </c>
      <c r="N830" s="5" t="s">
        <v>44</v>
      </c>
      <c r="O830" s="5">
        <f>Table1[[#This Row],[Progress (%)]]/10*10</f>
        <v>0.24</v>
      </c>
      <c r="P830" s="5">
        <f>Table1[[#This Row],[Progress(Decimal)]]*10+Table1[[#This Row],[Time_Spent (hrs)]]</f>
        <v>3.4</v>
      </c>
      <c r="Q830" s="5" t="s">
        <v>60</v>
      </c>
      <c r="R830" s="5">
        <v>3</v>
      </c>
      <c r="S83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30" s="6">
        <v>45433</v>
      </c>
      <c r="U830" s="6">
        <v>45440</v>
      </c>
      <c r="V830" s="6">
        <v>45447</v>
      </c>
      <c r="W830" s="6">
        <v>45454</v>
      </c>
      <c r="X830" s="6">
        <v>45461</v>
      </c>
      <c r="Y830" s="6">
        <v>45468</v>
      </c>
      <c r="Z830" s="6">
        <v>45475</v>
      </c>
      <c r="AA830" s="8" t="s">
        <v>36</v>
      </c>
    </row>
    <row r="831" spans="1:27" x14ac:dyDescent="0.25">
      <c r="A831" s="4" t="s">
        <v>3126</v>
      </c>
      <c r="B831" s="5" t="s">
        <v>3127</v>
      </c>
      <c r="C831" s="5" t="s">
        <v>3128</v>
      </c>
      <c r="D831" s="5" t="s">
        <v>40</v>
      </c>
      <c r="E831" s="5" t="s">
        <v>58</v>
      </c>
      <c r="F831" s="5">
        <v>31</v>
      </c>
      <c r="G831" s="5" cm="1">
        <f t="array" ref="G831">IF(OR(Table1[[#This Row],[Age]]=0,ISBLANK(Table1[[#This Row],[Age]])),ROUND(AVERAGE(_xlfn._xlws.FILTER(F$2:F$1144,F$2:F$1144&lt;&gt;0)),0),Table1[[#This Row],[Age]])</f>
        <v>31</v>
      </c>
      <c r="H83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831" s="6">
        <v>45434</v>
      </c>
      <c r="J831" s="5" t="s">
        <v>64</v>
      </c>
      <c r="K831" s="5" t="s">
        <v>65</v>
      </c>
      <c r="L831" s="7">
        <v>0.38</v>
      </c>
      <c r="M831" s="5">
        <v>1</v>
      </c>
      <c r="N831" s="5" t="s">
        <v>44</v>
      </c>
      <c r="O831" s="5">
        <f>Table1[[#This Row],[Progress (%)]]/10*10</f>
        <v>0.38</v>
      </c>
      <c r="P831" s="5">
        <f>Table1[[#This Row],[Progress(Decimal)]]*10+Table1[[#This Row],[Time_Spent (hrs)]]</f>
        <v>4.8</v>
      </c>
      <c r="Q831" s="5" t="s">
        <v>60</v>
      </c>
      <c r="R831" s="5">
        <v>1</v>
      </c>
      <c r="S83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31" s="6">
        <v>45434</v>
      </c>
      <c r="U831" s="6">
        <v>45441</v>
      </c>
      <c r="V831" s="6">
        <v>45448</v>
      </c>
      <c r="W831" s="6">
        <v>45455</v>
      </c>
      <c r="X831" s="6">
        <v>45462</v>
      </c>
      <c r="Y831" s="6">
        <v>45469</v>
      </c>
      <c r="Z831" s="5" t="s">
        <v>36</v>
      </c>
      <c r="AA831" s="8" t="s">
        <v>36</v>
      </c>
    </row>
    <row r="832" spans="1:27" x14ac:dyDescent="0.25">
      <c r="A832" s="4" t="s">
        <v>658</v>
      </c>
      <c r="B832" s="5" t="s">
        <v>659</v>
      </c>
      <c r="C832" s="5" t="s">
        <v>660</v>
      </c>
      <c r="D832" s="5" t="s">
        <v>40</v>
      </c>
      <c r="E832" s="5" t="s">
        <v>30</v>
      </c>
      <c r="F832" s="5"/>
      <c r="G832" s="5" cm="1">
        <f t="array" ref="G832">IF(OR(Table1[[#This Row],[Age]]=0,ISBLANK(Table1[[#This Row],[Age]])),ROUND(AVERAGE(_xlfn._xlws.FILTER(F$2:F$1144,F$2:F$1144&lt;&gt;0)),0),Table1[[#This Row],[Age]])</f>
        <v>31</v>
      </c>
      <c r="H83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32" s="6">
        <v>45435</v>
      </c>
      <c r="J832" s="5" t="s">
        <v>190</v>
      </c>
      <c r="K832" s="5" t="s">
        <v>125</v>
      </c>
      <c r="L832" s="7">
        <v>0.86</v>
      </c>
      <c r="M832" s="5">
        <v>1.5</v>
      </c>
      <c r="N832" s="5" t="s">
        <v>44</v>
      </c>
      <c r="O832" s="5">
        <f>Table1[[#This Row],[Progress (%)]]/10*10</f>
        <v>0.85999999999999988</v>
      </c>
      <c r="P832" s="5">
        <f>Table1[[#This Row],[Progress(Decimal)]]*10+Table1[[#This Row],[Time_Spent (hrs)]]</f>
        <v>10.099999999999998</v>
      </c>
      <c r="Q832" s="5" t="s">
        <v>34</v>
      </c>
      <c r="R832" s="5">
        <v>4</v>
      </c>
      <c r="S83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32" s="6">
        <v>45435</v>
      </c>
      <c r="U832" s="6">
        <v>45442</v>
      </c>
      <c r="V832" s="6">
        <v>45449</v>
      </c>
      <c r="W832" s="6">
        <v>45456</v>
      </c>
      <c r="X832" s="6">
        <v>45463</v>
      </c>
      <c r="Y832" s="6">
        <v>45470</v>
      </c>
      <c r="Z832" s="5" t="s">
        <v>36</v>
      </c>
      <c r="AA832" s="8" t="s">
        <v>36</v>
      </c>
    </row>
    <row r="833" spans="1:27" x14ac:dyDescent="0.25">
      <c r="A833" s="4" t="s">
        <v>2788</v>
      </c>
      <c r="B833" s="5" t="s">
        <v>2789</v>
      </c>
      <c r="C833" s="5" t="s">
        <v>2790</v>
      </c>
      <c r="D833" s="5" t="s">
        <v>40</v>
      </c>
      <c r="E833" s="5" t="s">
        <v>41</v>
      </c>
      <c r="F833" s="5"/>
      <c r="G833" s="5" cm="1">
        <f t="array" ref="G833">IF(OR(Table1[[#This Row],[Age]]=0,ISBLANK(Table1[[#This Row],[Age]])),ROUND(AVERAGE(_xlfn._xlws.FILTER(F$2:F$1144,F$2:F$1144&lt;&gt;0)),0),Table1[[#This Row],[Age]])</f>
        <v>31</v>
      </c>
      <c r="H83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33" s="6">
        <v>45435</v>
      </c>
      <c r="J833" s="5" t="s">
        <v>73</v>
      </c>
      <c r="K833" s="5" t="s">
        <v>43</v>
      </c>
      <c r="L833" s="7">
        <v>0.56999999999999995</v>
      </c>
      <c r="M833" s="5">
        <v>2</v>
      </c>
      <c r="N833" s="5" t="s">
        <v>44</v>
      </c>
      <c r="O833" s="5">
        <f>Table1[[#This Row],[Progress (%)]]/10*10</f>
        <v>0.56999999999999995</v>
      </c>
      <c r="P833" s="5">
        <f>Table1[[#This Row],[Progress(Decimal)]]*10+Table1[[#This Row],[Time_Spent (hrs)]]</f>
        <v>7.6999999999999993</v>
      </c>
      <c r="Q833" s="5" t="s">
        <v>34</v>
      </c>
      <c r="R833" s="5">
        <v>0</v>
      </c>
      <c r="S83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33" s="6">
        <v>45435</v>
      </c>
      <c r="U833" s="6">
        <v>45442</v>
      </c>
      <c r="V833" s="6">
        <v>45449</v>
      </c>
      <c r="W833" s="6">
        <v>45456</v>
      </c>
      <c r="X833" s="6">
        <v>45463</v>
      </c>
      <c r="Y833" s="5" t="s">
        <v>36</v>
      </c>
      <c r="Z833" s="5" t="s">
        <v>36</v>
      </c>
      <c r="AA833" s="8" t="s">
        <v>36</v>
      </c>
    </row>
    <row r="834" spans="1:27" x14ac:dyDescent="0.25">
      <c r="A834" s="9" t="s">
        <v>796</v>
      </c>
      <c r="B834" s="5" t="s">
        <v>797</v>
      </c>
      <c r="C834" s="5" t="s">
        <v>798</v>
      </c>
      <c r="D834" s="5" t="s">
        <v>29</v>
      </c>
      <c r="E834" s="5" t="s">
        <v>77</v>
      </c>
      <c r="F834" s="5"/>
      <c r="G834" s="5" cm="1">
        <f t="array" ref="G834">IF(OR(Table1[[#This Row],[Age]]=0,ISBLANK(Table1[[#This Row],[Age]])),ROUND(AVERAGE(_xlfn._xlws.FILTER(F$2:F$1144,F$2:F$1144&lt;&gt;0)),0),Table1[[#This Row],[Age]])</f>
        <v>31</v>
      </c>
      <c r="H83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34" s="6">
        <v>45438</v>
      </c>
      <c r="J834" s="5" t="s">
        <v>78</v>
      </c>
      <c r="K834" s="5" t="s">
        <v>49</v>
      </c>
      <c r="L834" s="7">
        <v>0.26</v>
      </c>
      <c r="M834" s="5">
        <v>1.5</v>
      </c>
      <c r="N834" s="5" t="s">
        <v>33</v>
      </c>
      <c r="O834" s="5">
        <f>Table1[[#This Row],[Progress (%)]]/10*10</f>
        <v>0.26</v>
      </c>
      <c r="P834" s="5">
        <f>Table1[[#This Row],[Progress(Decimal)]]*10+Table1[[#This Row],[Time_Spent (hrs)]]</f>
        <v>4.0999999999999996</v>
      </c>
      <c r="Q834" s="5" t="s">
        <v>60</v>
      </c>
      <c r="R834" s="5">
        <v>2</v>
      </c>
      <c r="S83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34" s="6">
        <v>45438</v>
      </c>
      <c r="U834" s="6">
        <v>45445</v>
      </c>
      <c r="V834" s="6">
        <v>45452</v>
      </c>
      <c r="W834" s="6">
        <v>45459</v>
      </c>
      <c r="X834" s="6">
        <v>45466</v>
      </c>
      <c r="Y834" s="6">
        <v>45473</v>
      </c>
      <c r="Z834" s="6">
        <v>45480</v>
      </c>
      <c r="AA834" s="8" t="s">
        <v>799</v>
      </c>
    </row>
    <row r="835" spans="1:27" x14ac:dyDescent="0.25">
      <c r="A835" s="4" t="s">
        <v>2278</v>
      </c>
      <c r="B835" s="5" t="s">
        <v>2279</v>
      </c>
      <c r="C835" s="5" t="s">
        <v>2280</v>
      </c>
      <c r="D835" s="5" t="s">
        <v>29</v>
      </c>
      <c r="E835" s="5" t="s">
        <v>77</v>
      </c>
      <c r="F835" s="5">
        <v>20</v>
      </c>
      <c r="G835" s="5" cm="1">
        <f t="array" ref="G835">IF(OR(Table1[[#This Row],[Age]]=0,ISBLANK(Table1[[#This Row],[Age]])),ROUND(AVERAGE(_xlfn._xlws.FILTER(F$2:F$1144,F$2:F$1144&lt;&gt;0)),0),Table1[[#This Row],[Age]])</f>
        <v>20</v>
      </c>
      <c r="H83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835" s="6">
        <v>45440</v>
      </c>
      <c r="J835" s="5" t="s">
        <v>73</v>
      </c>
      <c r="K835" s="5" t="s">
        <v>43</v>
      </c>
      <c r="L835" s="7">
        <v>0.59</v>
      </c>
      <c r="M835" s="5">
        <v>1.5</v>
      </c>
      <c r="N835" s="5" t="s">
        <v>33</v>
      </c>
      <c r="O835" s="5">
        <f>Table1[[#This Row],[Progress (%)]]/10*10</f>
        <v>0.59</v>
      </c>
      <c r="P835" s="5">
        <f>Table1[[#This Row],[Progress(Decimal)]]*10+Table1[[#This Row],[Time_Spent (hrs)]]</f>
        <v>7.3999999999999995</v>
      </c>
      <c r="Q835" s="5" t="s">
        <v>34</v>
      </c>
      <c r="R835" s="5">
        <v>0</v>
      </c>
      <c r="S83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35" s="6">
        <v>45440</v>
      </c>
      <c r="U835" s="6">
        <v>45447</v>
      </c>
      <c r="V835" s="5" t="s">
        <v>36</v>
      </c>
      <c r="W835" s="5" t="s">
        <v>36</v>
      </c>
      <c r="X835" s="5" t="s">
        <v>36</v>
      </c>
      <c r="Y835" s="5" t="s">
        <v>36</v>
      </c>
      <c r="Z835" s="5" t="s">
        <v>36</v>
      </c>
      <c r="AA835" s="8" t="s">
        <v>36</v>
      </c>
    </row>
    <row r="836" spans="1:27" x14ac:dyDescent="0.25">
      <c r="A836" s="4" t="s">
        <v>2829</v>
      </c>
      <c r="B836" s="5" t="s">
        <v>2830</v>
      </c>
      <c r="C836" s="5" t="s">
        <v>2831</v>
      </c>
      <c r="D836" s="5" t="s">
        <v>29</v>
      </c>
      <c r="E836" s="5" t="s">
        <v>41</v>
      </c>
      <c r="F836" s="5"/>
      <c r="G836" s="5" cm="1">
        <f t="array" ref="G836">IF(OR(Table1[[#This Row],[Age]]=0,ISBLANK(Table1[[#This Row],[Age]])),ROUND(AVERAGE(_xlfn._xlws.FILTER(F$2:F$1144,F$2:F$1144&lt;&gt;0)),0),Table1[[#This Row],[Age]])</f>
        <v>31</v>
      </c>
      <c r="H83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36" s="6">
        <v>45440</v>
      </c>
      <c r="J836" s="5" t="s">
        <v>42</v>
      </c>
      <c r="K836" s="5" t="s">
        <v>43</v>
      </c>
      <c r="L836" s="7">
        <v>0.21</v>
      </c>
      <c r="M836" s="5">
        <v>2</v>
      </c>
      <c r="N836" s="5" t="s">
        <v>33</v>
      </c>
      <c r="O836" s="5">
        <f>Table1[[#This Row],[Progress (%)]]/10*10</f>
        <v>0.20999999999999996</v>
      </c>
      <c r="P836" s="5">
        <f>Table1[[#This Row],[Progress(Decimal)]]*10+Table1[[#This Row],[Time_Spent (hrs)]]</f>
        <v>4.0999999999999996</v>
      </c>
      <c r="Q836" s="5" t="s">
        <v>60</v>
      </c>
      <c r="R836" s="5">
        <v>3</v>
      </c>
      <c r="S83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36" s="6">
        <v>45440</v>
      </c>
      <c r="U836" s="6">
        <v>45447</v>
      </c>
      <c r="V836" s="6">
        <v>45454</v>
      </c>
      <c r="W836" s="6">
        <v>45461</v>
      </c>
      <c r="X836" s="6">
        <v>45468</v>
      </c>
      <c r="Y836" s="6">
        <v>45475</v>
      </c>
      <c r="Z836" s="6">
        <v>45482</v>
      </c>
      <c r="AA836" s="8" t="s">
        <v>36</v>
      </c>
    </row>
    <row r="837" spans="1:27" x14ac:dyDescent="0.25">
      <c r="A837" s="4" t="s">
        <v>870</v>
      </c>
      <c r="B837" s="5" t="s">
        <v>871</v>
      </c>
      <c r="C837" s="5" t="s">
        <v>872</v>
      </c>
      <c r="D837" s="5" t="s">
        <v>40</v>
      </c>
      <c r="E837" s="5" t="s">
        <v>53</v>
      </c>
      <c r="F837" s="5">
        <v>0</v>
      </c>
      <c r="G837" s="5" cm="1">
        <f t="array" ref="G837">IF(OR(Table1[[#This Row],[Age]]=0,ISBLANK(Table1[[#This Row],[Age]])),ROUND(AVERAGE(_xlfn._xlws.FILTER(F$2:F$1144,F$2:F$1144&lt;&gt;0)),0),Table1[[#This Row],[Age]])</f>
        <v>31</v>
      </c>
      <c r="H83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37" s="6">
        <v>45442</v>
      </c>
      <c r="J837" s="5" t="s">
        <v>124</v>
      </c>
      <c r="K837" s="5" t="s">
        <v>125</v>
      </c>
      <c r="L837" s="7">
        <v>0.15</v>
      </c>
      <c r="M837" s="5">
        <v>0.75</v>
      </c>
      <c r="N837" s="5" t="s">
        <v>44</v>
      </c>
      <c r="O837" s="5">
        <f>Table1[[#This Row],[Progress (%)]]/10*10</f>
        <v>0.15</v>
      </c>
      <c r="P837" s="5">
        <f>Table1[[#This Row],[Progress(Decimal)]]*10+Table1[[#This Row],[Time_Spent (hrs)]]</f>
        <v>2.25</v>
      </c>
      <c r="Q837" s="5" t="s">
        <v>60</v>
      </c>
      <c r="R837" s="5">
        <v>3</v>
      </c>
      <c r="S83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37" s="6">
        <v>45442</v>
      </c>
      <c r="U837" s="5" t="s">
        <v>36</v>
      </c>
      <c r="V837" s="5" t="s">
        <v>36</v>
      </c>
      <c r="W837" s="5" t="s">
        <v>36</v>
      </c>
      <c r="X837" s="5" t="s">
        <v>36</v>
      </c>
      <c r="Y837" s="5" t="s">
        <v>36</v>
      </c>
      <c r="Z837" s="5" t="s">
        <v>36</v>
      </c>
      <c r="AA837" s="8" t="s">
        <v>36</v>
      </c>
    </row>
    <row r="838" spans="1:27" x14ac:dyDescent="0.25">
      <c r="A838" s="4" t="s">
        <v>2030</v>
      </c>
      <c r="B838" s="5" t="s">
        <v>2031</v>
      </c>
      <c r="C838" s="5" t="s">
        <v>2032</v>
      </c>
      <c r="D838" s="5" t="s">
        <v>40</v>
      </c>
      <c r="E838" s="5" t="s">
        <v>77</v>
      </c>
      <c r="F838" s="5"/>
      <c r="G838" s="5" cm="1">
        <f t="array" ref="G838">IF(OR(Table1[[#This Row],[Age]]=0,ISBLANK(Table1[[#This Row],[Age]])),ROUND(AVERAGE(_xlfn._xlws.FILTER(F$2:F$1144,F$2:F$1144&lt;&gt;0)),0),Table1[[#This Row],[Age]])</f>
        <v>31</v>
      </c>
      <c r="H83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38" s="6">
        <v>45444</v>
      </c>
      <c r="J838" s="5" t="s">
        <v>73</v>
      </c>
      <c r="K838" s="5" t="s">
        <v>43</v>
      </c>
      <c r="L838" s="7">
        <v>0.61</v>
      </c>
      <c r="M838" s="5">
        <v>2</v>
      </c>
      <c r="N838" s="5" t="s">
        <v>44</v>
      </c>
      <c r="O838" s="5">
        <f>Table1[[#This Row],[Progress (%)]]/10*10</f>
        <v>0.61</v>
      </c>
      <c r="P838" s="5">
        <f>Table1[[#This Row],[Progress(Decimal)]]*10+Table1[[#This Row],[Time_Spent (hrs)]]</f>
        <v>8.1</v>
      </c>
      <c r="Q838" s="5" t="s">
        <v>34</v>
      </c>
      <c r="R838" s="5">
        <v>0</v>
      </c>
      <c r="S83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38" s="6">
        <v>45444</v>
      </c>
      <c r="U838" s="6">
        <v>45451</v>
      </c>
      <c r="V838" s="6">
        <v>45458</v>
      </c>
      <c r="W838" s="5" t="s">
        <v>36</v>
      </c>
      <c r="X838" s="5" t="s">
        <v>36</v>
      </c>
      <c r="Y838" s="5" t="s">
        <v>36</v>
      </c>
      <c r="Z838" s="5" t="s">
        <v>36</v>
      </c>
      <c r="AA838" s="8" t="s">
        <v>36</v>
      </c>
    </row>
    <row r="839" spans="1:27" x14ac:dyDescent="0.25">
      <c r="A839" s="4" t="s">
        <v>867</v>
      </c>
      <c r="B839" s="5" t="s">
        <v>868</v>
      </c>
      <c r="C839" s="5" t="s">
        <v>869</v>
      </c>
      <c r="D839" s="5" t="s">
        <v>40</v>
      </c>
      <c r="E839" s="5" t="s">
        <v>41</v>
      </c>
      <c r="F839" s="5">
        <v>25</v>
      </c>
      <c r="G839" s="5" cm="1">
        <f t="array" ref="G839">IF(OR(Table1[[#This Row],[Age]]=0,ISBLANK(Table1[[#This Row],[Age]])),ROUND(AVERAGE(_xlfn._xlws.FILTER(F$2:F$1144,F$2:F$1144&lt;&gt;0)),0),Table1[[#This Row],[Age]])</f>
        <v>25</v>
      </c>
      <c r="H83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839" s="6">
        <v>45445</v>
      </c>
      <c r="J839" s="5" t="s">
        <v>105</v>
      </c>
      <c r="K839" s="5" t="s">
        <v>65</v>
      </c>
      <c r="L839" s="7">
        <v>0.62</v>
      </c>
      <c r="M839" s="5">
        <v>2</v>
      </c>
      <c r="N839" s="5" t="s">
        <v>33</v>
      </c>
      <c r="O839" s="5">
        <f>Table1[[#This Row],[Progress (%)]]/10*10</f>
        <v>0.62</v>
      </c>
      <c r="P839" s="5">
        <f>Table1[[#This Row],[Progress(Decimal)]]*10+Table1[[#This Row],[Time_Spent (hrs)]]</f>
        <v>8.1999999999999993</v>
      </c>
      <c r="Q839" s="5" t="s">
        <v>34</v>
      </c>
      <c r="R839" s="5">
        <v>3</v>
      </c>
      <c r="S83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39" s="6">
        <v>45445</v>
      </c>
      <c r="U839" s="6">
        <v>45452</v>
      </c>
      <c r="V839" s="6">
        <v>45459</v>
      </c>
      <c r="W839" s="5" t="s">
        <v>36</v>
      </c>
      <c r="X839" s="5" t="s">
        <v>36</v>
      </c>
      <c r="Y839" s="5" t="s">
        <v>36</v>
      </c>
      <c r="Z839" s="5" t="s">
        <v>36</v>
      </c>
      <c r="AA839" s="8" t="s">
        <v>36</v>
      </c>
    </row>
    <row r="840" spans="1:27" x14ac:dyDescent="0.25">
      <c r="A840" s="4" t="s">
        <v>2664</v>
      </c>
      <c r="B840" s="5" t="s">
        <v>2665</v>
      </c>
      <c r="C840" s="5" t="s">
        <v>2666</v>
      </c>
      <c r="D840" s="5" t="s">
        <v>29</v>
      </c>
      <c r="E840" s="5" t="s">
        <v>58</v>
      </c>
      <c r="F840" s="5">
        <v>0</v>
      </c>
      <c r="G840" s="5" cm="1">
        <f t="array" ref="G840">IF(OR(Table1[[#This Row],[Age]]=0,ISBLANK(Table1[[#This Row],[Age]])),ROUND(AVERAGE(_xlfn._xlws.FILTER(F$2:F$1144,F$2:F$1144&lt;&gt;0)),0),Table1[[#This Row],[Age]])</f>
        <v>31</v>
      </c>
      <c r="H84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40" s="6">
        <v>45445</v>
      </c>
      <c r="J840" s="5" t="s">
        <v>124</v>
      </c>
      <c r="K840" s="5" t="s">
        <v>125</v>
      </c>
      <c r="L840" s="7">
        <v>0.14000000000000001</v>
      </c>
      <c r="M840" s="5">
        <v>1.5</v>
      </c>
      <c r="N840" s="5" t="s">
        <v>44</v>
      </c>
      <c r="O840" s="5">
        <f>Table1[[#This Row],[Progress (%)]]/10*10</f>
        <v>0.14000000000000001</v>
      </c>
      <c r="P840" s="5">
        <f>Table1[[#This Row],[Progress(Decimal)]]*10+Table1[[#This Row],[Time_Spent (hrs)]]</f>
        <v>2.9000000000000004</v>
      </c>
      <c r="Q840" s="5" t="s">
        <v>60</v>
      </c>
      <c r="R840" s="5">
        <v>1</v>
      </c>
      <c r="S84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40" s="6">
        <v>45445</v>
      </c>
      <c r="U840" s="6">
        <v>45452</v>
      </c>
      <c r="V840" s="5" t="s">
        <v>36</v>
      </c>
      <c r="W840" s="5" t="s">
        <v>36</v>
      </c>
      <c r="X840" s="5" t="s">
        <v>36</v>
      </c>
      <c r="Y840" s="5" t="s">
        <v>36</v>
      </c>
      <c r="Z840" s="5" t="s">
        <v>36</v>
      </c>
      <c r="AA840" s="8" t="s">
        <v>36</v>
      </c>
    </row>
    <row r="841" spans="1:27" x14ac:dyDescent="0.25">
      <c r="A841" s="4" t="s">
        <v>3180</v>
      </c>
      <c r="B841" s="5" t="s">
        <v>3181</v>
      </c>
      <c r="C841" s="5" t="s">
        <v>3182</v>
      </c>
      <c r="D841" s="5" t="s">
        <v>29</v>
      </c>
      <c r="E841" s="5" t="s">
        <v>30</v>
      </c>
      <c r="F841" s="5"/>
      <c r="G841" s="5" cm="1">
        <f t="array" ref="G841">IF(OR(Table1[[#This Row],[Age]]=0,ISBLANK(Table1[[#This Row],[Age]])),ROUND(AVERAGE(_xlfn._xlws.FILTER(F$2:F$1144,F$2:F$1144&lt;&gt;0)),0),Table1[[#This Row],[Age]])</f>
        <v>31</v>
      </c>
      <c r="H84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41" s="6">
        <v>45446</v>
      </c>
      <c r="J841" s="5" t="s">
        <v>64</v>
      </c>
      <c r="K841" s="5" t="s">
        <v>65</v>
      </c>
      <c r="L841" s="7">
        <v>0.95</v>
      </c>
      <c r="M841" s="5">
        <v>2</v>
      </c>
      <c r="N841" s="5" t="s">
        <v>33</v>
      </c>
      <c r="O841" s="5">
        <f>Table1[[#This Row],[Progress (%)]]/10*10</f>
        <v>0.95</v>
      </c>
      <c r="P841" s="5">
        <f>Table1[[#This Row],[Progress(Decimal)]]*10+Table1[[#This Row],[Time_Spent (hrs)]]</f>
        <v>11.5</v>
      </c>
      <c r="Q841" s="5" t="s">
        <v>34</v>
      </c>
      <c r="R841" s="5">
        <v>2</v>
      </c>
      <c r="S84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41" s="6">
        <v>45446</v>
      </c>
      <c r="U841" s="6">
        <v>45453</v>
      </c>
      <c r="V841" s="6">
        <v>45460</v>
      </c>
      <c r="W841" s="6">
        <v>45467</v>
      </c>
      <c r="X841" s="6">
        <v>45474</v>
      </c>
      <c r="Y841" s="6">
        <v>45481</v>
      </c>
      <c r="Z841" s="6">
        <v>45488</v>
      </c>
      <c r="AA841" s="8" t="s">
        <v>3183</v>
      </c>
    </row>
    <row r="842" spans="1:27" x14ac:dyDescent="0.25">
      <c r="A842" s="4" t="s">
        <v>2698</v>
      </c>
      <c r="B842" s="5" t="s">
        <v>2699</v>
      </c>
      <c r="C842" s="5" t="s">
        <v>2700</v>
      </c>
      <c r="D842" s="5" t="s">
        <v>40</v>
      </c>
      <c r="E842" s="5" t="s">
        <v>58</v>
      </c>
      <c r="F842" s="5">
        <v>0</v>
      </c>
      <c r="G842" s="5" cm="1">
        <f t="array" ref="G842">IF(OR(Table1[[#This Row],[Age]]=0,ISBLANK(Table1[[#This Row],[Age]])),ROUND(AVERAGE(_xlfn._xlws.FILTER(F$2:F$1144,F$2:F$1144&lt;&gt;0)),0),Table1[[#This Row],[Age]])</f>
        <v>31</v>
      </c>
      <c r="H84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42" s="6">
        <v>45447</v>
      </c>
      <c r="J842" s="5" t="s">
        <v>78</v>
      </c>
      <c r="K842" s="5" t="s">
        <v>49</v>
      </c>
      <c r="L842" s="7">
        <v>0.89</v>
      </c>
      <c r="M842" s="5">
        <v>2</v>
      </c>
      <c r="N842" s="5" t="s">
        <v>33</v>
      </c>
      <c r="O842" s="5">
        <f>Table1[[#This Row],[Progress (%)]]/10*10</f>
        <v>0.8899999999999999</v>
      </c>
      <c r="P842" s="5">
        <f>Table1[[#This Row],[Progress(Decimal)]]*10+Table1[[#This Row],[Time_Spent (hrs)]]</f>
        <v>10.899999999999999</v>
      </c>
      <c r="Q842" s="5" t="s">
        <v>34</v>
      </c>
      <c r="R842" s="5">
        <v>0</v>
      </c>
      <c r="S84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42" s="6">
        <v>45447</v>
      </c>
      <c r="U842" s="6">
        <v>45454</v>
      </c>
      <c r="V842" s="6">
        <v>45461</v>
      </c>
      <c r="W842" s="6">
        <v>45468</v>
      </c>
      <c r="X842" s="6">
        <v>45475</v>
      </c>
      <c r="Y842" s="6">
        <v>45482</v>
      </c>
      <c r="Z842" s="6">
        <v>45489</v>
      </c>
      <c r="AA842" s="8" t="s">
        <v>2701</v>
      </c>
    </row>
    <row r="843" spans="1:27" x14ac:dyDescent="0.25">
      <c r="A843" s="4" t="s">
        <v>2086</v>
      </c>
      <c r="B843" s="5" t="s">
        <v>2087</v>
      </c>
      <c r="C843" s="5" t="s">
        <v>2088</v>
      </c>
      <c r="D843" s="5" t="s">
        <v>40</v>
      </c>
      <c r="E843" s="5" t="s">
        <v>53</v>
      </c>
      <c r="F843" s="5">
        <v>0</v>
      </c>
      <c r="G843" s="5" cm="1">
        <f t="array" ref="G843">IF(OR(Table1[[#This Row],[Age]]=0,ISBLANK(Table1[[#This Row],[Age]])),ROUND(AVERAGE(_xlfn._xlws.FILTER(F$2:F$1144,F$2:F$1144&lt;&gt;0)),0),Table1[[#This Row],[Age]])</f>
        <v>31</v>
      </c>
      <c r="H84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43" s="6">
        <v>45449</v>
      </c>
      <c r="J843" s="5" t="s">
        <v>124</v>
      </c>
      <c r="K843" s="5" t="s">
        <v>125</v>
      </c>
      <c r="L843" s="7">
        <v>0.16</v>
      </c>
      <c r="M843" s="5">
        <v>0.75</v>
      </c>
      <c r="N843" s="5" t="s">
        <v>33</v>
      </c>
      <c r="O843" s="5">
        <f>Table1[[#This Row],[Progress (%)]]/10*10</f>
        <v>0.16</v>
      </c>
      <c r="P843" s="5">
        <f>Table1[[#This Row],[Progress(Decimal)]]*10+Table1[[#This Row],[Time_Spent (hrs)]]</f>
        <v>2.35</v>
      </c>
      <c r="Q843" s="5" t="s">
        <v>60</v>
      </c>
      <c r="R843" s="5">
        <v>0</v>
      </c>
      <c r="S84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43" s="6">
        <v>45449</v>
      </c>
      <c r="U843" s="6">
        <v>45456</v>
      </c>
      <c r="V843" s="6">
        <v>45463</v>
      </c>
      <c r="W843" s="6">
        <v>45470</v>
      </c>
      <c r="X843" s="5" t="s">
        <v>36</v>
      </c>
      <c r="Y843" s="5" t="s">
        <v>36</v>
      </c>
      <c r="Z843" s="5" t="s">
        <v>36</v>
      </c>
      <c r="AA843" s="8" t="s">
        <v>36</v>
      </c>
    </row>
    <row r="844" spans="1:27" x14ac:dyDescent="0.25">
      <c r="A844" s="4" t="s">
        <v>2556</v>
      </c>
      <c r="B844" s="5" t="s">
        <v>2557</v>
      </c>
      <c r="C844" s="5" t="s">
        <v>2558</v>
      </c>
      <c r="D844" s="5" t="s">
        <v>29</v>
      </c>
      <c r="E844" s="5" t="s">
        <v>58</v>
      </c>
      <c r="F844" s="5">
        <v>0</v>
      </c>
      <c r="G844" s="5" cm="1">
        <f t="array" ref="G844">IF(OR(Table1[[#This Row],[Age]]=0,ISBLANK(Table1[[#This Row],[Age]])),ROUND(AVERAGE(_xlfn._xlws.FILTER(F$2:F$1144,F$2:F$1144&lt;&gt;0)),0),Table1[[#This Row],[Age]])</f>
        <v>31</v>
      </c>
      <c r="H84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44" s="6">
        <v>45451</v>
      </c>
      <c r="J844" s="5" t="s">
        <v>64</v>
      </c>
      <c r="K844" s="5" t="s">
        <v>65</v>
      </c>
      <c r="L844" s="7">
        <v>1</v>
      </c>
      <c r="M844" s="5">
        <v>1.5</v>
      </c>
      <c r="N844" s="5" t="s">
        <v>44</v>
      </c>
      <c r="O844" s="5">
        <f>Table1[[#This Row],[Progress (%)]]/10*10</f>
        <v>1</v>
      </c>
      <c r="P844" s="5">
        <f>Table1[[#This Row],[Progress(Decimal)]]*10+Table1[[#This Row],[Time_Spent (hrs)]]</f>
        <v>11.5</v>
      </c>
      <c r="Q844" s="5" t="s">
        <v>34</v>
      </c>
      <c r="R844" s="5">
        <v>3</v>
      </c>
      <c r="S84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44" s="6">
        <v>45451</v>
      </c>
      <c r="U844" s="6">
        <v>45458</v>
      </c>
      <c r="V844" s="6">
        <v>45465</v>
      </c>
      <c r="W844" s="5" t="s">
        <v>36</v>
      </c>
      <c r="X844" s="5" t="s">
        <v>36</v>
      </c>
      <c r="Y844" s="5" t="s">
        <v>36</v>
      </c>
      <c r="Z844" s="5" t="s">
        <v>36</v>
      </c>
      <c r="AA844" s="8" t="s">
        <v>36</v>
      </c>
    </row>
    <row r="845" spans="1:27" x14ac:dyDescent="0.25">
      <c r="A845" s="4" t="s">
        <v>159</v>
      </c>
      <c r="B845" s="5" t="s">
        <v>160</v>
      </c>
      <c r="C845" s="5" t="s">
        <v>161</v>
      </c>
      <c r="D845" s="5" t="s">
        <v>29</v>
      </c>
      <c r="E845" s="5" t="s">
        <v>58</v>
      </c>
      <c r="F845" s="5">
        <v>0</v>
      </c>
      <c r="G845" s="5" cm="1">
        <f t="array" ref="G845">IF(OR(Table1[[#This Row],[Age]]=0,ISBLANK(Table1[[#This Row],[Age]])),ROUND(AVERAGE(_xlfn._xlws.FILTER(F$2:F$1144,F$2:F$1144&lt;&gt;0)),0),Table1[[#This Row],[Age]])</f>
        <v>31</v>
      </c>
      <c r="H84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45" s="6">
        <v>45452</v>
      </c>
      <c r="J845" s="5" t="s">
        <v>73</v>
      </c>
      <c r="K845" s="5" t="s">
        <v>43</v>
      </c>
      <c r="L845" s="7">
        <v>0.15</v>
      </c>
      <c r="M845" s="5">
        <v>0.75</v>
      </c>
      <c r="N845" s="5" t="s">
        <v>33</v>
      </c>
      <c r="O845" s="5">
        <f>Table1[[#This Row],[Progress (%)]]/10*10</f>
        <v>0.15</v>
      </c>
      <c r="P845" s="5">
        <f>Table1[[#This Row],[Progress(Decimal)]]*10+Table1[[#This Row],[Time_Spent (hrs)]]</f>
        <v>2.25</v>
      </c>
      <c r="Q845" s="5" t="s">
        <v>60</v>
      </c>
      <c r="R845" s="5">
        <v>4</v>
      </c>
      <c r="S84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45" s="6">
        <v>45452</v>
      </c>
      <c r="U845" s="5" t="s">
        <v>36</v>
      </c>
      <c r="V845" s="5" t="s">
        <v>36</v>
      </c>
      <c r="W845" s="5" t="s">
        <v>36</v>
      </c>
      <c r="X845" s="5" t="s">
        <v>36</v>
      </c>
      <c r="Y845" s="5" t="s">
        <v>36</v>
      </c>
      <c r="Z845" s="5" t="s">
        <v>36</v>
      </c>
      <c r="AA845" s="8" t="s">
        <v>36</v>
      </c>
    </row>
    <row r="846" spans="1:27" x14ac:dyDescent="0.25">
      <c r="A846" s="4" t="s">
        <v>2493</v>
      </c>
      <c r="B846" s="5" t="s">
        <v>2494</v>
      </c>
      <c r="C846" s="5" t="s">
        <v>2495</v>
      </c>
      <c r="D846" s="5" t="s">
        <v>40</v>
      </c>
      <c r="E846" s="5" t="s">
        <v>77</v>
      </c>
      <c r="F846" s="5"/>
      <c r="G846" s="5" cm="1">
        <f t="array" ref="G846">IF(OR(Table1[[#This Row],[Age]]=0,ISBLANK(Table1[[#This Row],[Age]])),ROUND(AVERAGE(_xlfn._xlws.FILTER(F$2:F$1144,F$2:F$1144&lt;&gt;0)),0),Table1[[#This Row],[Age]])</f>
        <v>31</v>
      </c>
      <c r="H84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46" s="6">
        <v>45455</v>
      </c>
      <c r="J846" s="5" t="s">
        <v>73</v>
      </c>
      <c r="K846" s="5" t="s">
        <v>43</v>
      </c>
      <c r="L846" s="7">
        <v>0.6</v>
      </c>
      <c r="M846" s="5">
        <v>1.5</v>
      </c>
      <c r="N846" s="5" t="s">
        <v>44</v>
      </c>
      <c r="O846" s="5">
        <f>Table1[[#This Row],[Progress (%)]]/10*10</f>
        <v>0.6</v>
      </c>
      <c r="P846" s="5">
        <f>Table1[[#This Row],[Progress(Decimal)]]*10+Table1[[#This Row],[Time_Spent (hrs)]]</f>
        <v>7.5</v>
      </c>
      <c r="Q846" s="5" t="s">
        <v>34</v>
      </c>
      <c r="R846" s="5">
        <v>5</v>
      </c>
      <c r="S84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46" s="6">
        <v>45455</v>
      </c>
      <c r="U846" s="6">
        <v>45462</v>
      </c>
      <c r="V846" s="6">
        <v>45469</v>
      </c>
      <c r="W846" s="6">
        <v>45476</v>
      </c>
      <c r="X846" s="5" t="s">
        <v>36</v>
      </c>
      <c r="Y846" s="5" t="s">
        <v>36</v>
      </c>
      <c r="Z846" s="5" t="s">
        <v>36</v>
      </c>
      <c r="AA846" s="8" t="s">
        <v>36</v>
      </c>
    </row>
    <row r="847" spans="1:27" x14ac:dyDescent="0.25">
      <c r="A847" s="4" t="s">
        <v>1590</v>
      </c>
      <c r="B847" s="5" t="s">
        <v>1591</v>
      </c>
      <c r="C847" s="5" t="s">
        <v>1592</v>
      </c>
      <c r="D847" s="5" t="s">
        <v>29</v>
      </c>
      <c r="E847" s="5" t="s">
        <v>41</v>
      </c>
      <c r="F847" s="5">
        <v>23</v>
      </c>
      <c r="G847" s="5" cm="1">
        <f t="array" ref="G847">IF(OR(Table1[[#This Row],[Age]]=0,ISBLANK(Table1[[#This Row],[Age]])),ROUND(AVERAGE(_xlfn._xlws.FILTER(F$2:F$1144,F$2:F$1144&lt;&gt;0)),0),Table1[[#This Row],[Age]])</f>
        <v>23</v>
      </c>
      <c r="H84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847" s="6">
        <v>45456</v>
      </c>
      <c r="J847" s="5" t="s">
        <v>78</v>
      </c>
      <c r="K847" s="5" t="s">
        <v>49</v>
      </c>
      <c r="L847" s="7">
        <v>0.4</v>
      </c>
      <c r="M847" s="5">
        <v>2</v>
      </c>
      <c r="N847" s="5" t="s">
        <v>44</v>
      </c>
      <c r="O847" s="5">
        <f>Table1[[#This Row],[Progress (%)]]/10*10</f>
        <v>0.4</v>
      </c>
      <c r="P847" s="5">
        <f>Table1[[#This Row],[Progress(Decimal)]]*10+Table1[[#This Row],[Time_Spent (hrs)]]</f>
        <v>6</v>
      </c>
      <c r="Q847" s="5" t="s">
        <v>34</v>
      </c>
      <c r="R847" s="5">
        <v>2</v>
      </c>
      <c r="S84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47" s="6">
        <v>45456</v>
      </c>
      <c r="U847" s="6">
        <v>45463</v>
      </c>
      <c r="V847" s="6">
        <v>45470</v>
      </c>
      <c r="W847" s="6">
        <v>45477</v>
      </c>
      <c r="X847" s="6">
        <v>45484</v>
      </c>
      <c r="Y847" s="5" t="s">
        <v>36</v>
      </c>
      <c r="Z847" s="5" t="s">
        <v>36</v>
      </c>
      <c r="AA847" s="8" t="s">
        <v>36</v>
      </c>
    </row>
    <row r="848" spans="1:27" x14ac:dyDescent="0.25">
      <c r="A848" s="4" t="s">
        <v>2717</v>
      </c>
      <c r="B848" s="5" t="s">
        <v>2718</v>
      </c>
      <c r="C848" s="5" t="s">
        <v>2719</v>
      </c>
      <c r="D848" s="5" t="s">
        <v>29</v>
      </c>
      <c r="E848" s="5" t="s">
        <v>41</v>
      </c>
      <c r="F848" s="5">
        <v>0</v>
      </c>
      <c r="G848" s="5" cm="1">
        <f t="array" ref="G848">IF(OR(Table1[[#This Row],[Age]]=0,ISBLANK(Table1[[#This Row],[Age]])),ROUND(AVERAGE(_xlfn._xlws.FILTER(F$2:F$1144,F$2:F$1144&lt;&gt;0)),0),Table1[[#This Row],[Age]])</f>
        <v>31</v>
      </c>
      <c r="H84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48" s="6">
        <v>45460</v>
      </c>
      <c r="J848" s="5" t="s">
        <v>143</v>
      </c>
      <c r="K848" s="5" t="s">
        <v>125</v>
      </c>
      <c r="L848" s="7">
        <v>0.33</v>
      </c>
      <c r="M848" s="5">
        <v>1.5</v>
      </c>
      <c r="N848" s="5" t="s">
        <v>33</v>
      </c>
      <c r="O848" s="5">
        <f>Table1[[#This Row],[Progress (%)]]/10*10</f>
        <v>0.33</v>
      </c>
      <c r="P848" s="5">
        <f>Table1[[#This Row],[Progress(Decimal)]]*10+Table1[[#This Row],[Time_Spent (hrs)]]</f>
        <v>4.8000000000000007</v>
      </c>
      <c r="Q848" s="5" t="s">
        <v>60</v>
      </c>
      <c r="R848" s="5">
        <v>0</v>
      </c>
      <c r="S84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48" s="6">
        <v>45460</v>
      </c>
      <c r="U848" s="6">
        <v>45467</v>
      </c>
      <c r="V848" s="6">
        <v>45474</v>
      </c>
      <c r="W848" s="6">
        <v>45481</v>
      </c>
      <c r="X848" s="5" t="s">
        <v>36</v>
      </c>
      <c r="Y848" s="5" t="s">
        <v>36</v>
      </c>
      <c r="Z848" s="5" t="s">
        <v>36</v>
      </c>
      <c r="AA848" s="8" t="s">
        <v>36</v>
      </c>
    </row>
    <row r="849" spans="1:27" x14ac:dyDescent="0.25">
      <c r="A849" s="4" t="s">
        <v>744</v>
      </c>
      <c r="B849" s="5" t="s">
        <v>745</v>
      </c>
      <c r="C849" s="5" t="s">
        <v>746</v>
      </c>
      <c r="D849" s="5" t="s">
        <v>29</v>
      </c>
      <c r="E849" s="5" t="s">
        <v>77</v>
      </c>
      <c r="F849" s="5"/>
      <c r="G849" s="5" cm="1">
        <f t="array" ref="G849">IF(OR(Table1[[#This Row],[Age]]=0,ISBLANK(Table1[[#This Row],[Age]])),ROUND(AVERAGE(_xlfn._xlws.FILTER(F$2:F$1144,F$2:F$1144&lt;&gt;0)),0),Table1[[#This Row],[Age]])</f>
        <v>31</v>
      </c>
      <c r="H84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49" s="6">
        <v>45461</v>
      </c>
      <c r="J849" s="5" t="s">
        <v>31</v>
      </c>
      <c r="K849" s="5" t="s">
        <v>32</v>
      </c>
      <c r="L849" s="7">
        <v>0.16</v>
      </c>
      <c r="M849" s="5">
        <v>1</v>
      </c>
      <c r="N849" s="5" t="s">
        <v>44</v>
      </c>
      <c r="O849" s="5">
        <f>Table1[[#This Row],[Progress (%)]]/10*10</f>
        <v>0.16</v>
      </c>
      <c r="P849" s="5">
        <f>Table1[[#This Row],[Progress(Decimal)]]*10+Table1[[#This Row],[Time_Spent (hrs)]]</f>
        <v>2.6</v>
      </c>
      <c r="Q849" s="5" t="s">
        <v>60</v>
      </c>
      <c r="R849" s="5">
        <v>1</v>
      </c>
      <c r="S84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49" s="6">
        <v>45461</v>
      </c>
      <c r="U849" s="6">
        <v>45468</v>
      </c>
      <c r="V849" s="6">
        <v>45475</v>
      </c>
      <c r="W849" s="6">
        <v>45482</v>
      </c>
      <c r="X849" s="5" t="s">
        <v>36</v>
      </c>
      <c r="Y849" s="5" t="s">
        <v>36</v>
      </c>
      <c r="Z849" s="5" t="s">
        <v>36</v>
      </c>
      <c r="AA849" s="8" t="s">
        <v>36</v>
      </c>
    </row>
    <row r="850" spans="1:27" x14ac:dyDescent="0.25">
      <c r="A850" s="4" t="s">
        <v>3484</v>
      </c>
      <c r="B850" s="5" t="s">
        <v>3485</v>
      </c>
      <c r="C850" s="5" t="s">
        <v>3486</v>
      </c>
      <c r="D850" s="5" t="s">
        <v>40</v>
      </c>
      <c r="E850" s="5" t="s">
        <v>58</v>
      </c>
      <c r="F850" s="5">
        <v>0</v>
      </c>
      <c r="G850" s="5" cm="1">
        <f t="array" ref="G850">IF(OR(Table1[[#This Row],[Age]]=0,ISBLANK(Table1[[#This Row],[Age]])),ROUND(AVERAGE(_xlfn._xlws.FILTER(F$2:F$1144,F$2:F$1144&lt;&gt;0)),0),Table1[[#This Row],[Age]])</f>
        <v>31</v>
      </c>
      <c r="H85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50" s="6">
        <v>45461</v>
      </c>
      <c r="J850" s="5" t="s">
        <v>73</v>
      </c>
      <c r="K850" s="5" t="s">
        <v>43</v>
      </c>
      <c r="L850" s="7">
        <v>0.78</v>
      </c>
      <c r="M850" s="5">
        <v>0.75</v>
      </c>
      <c r="N850" s="5" t="s">
        <v>44</v>
      </c>
      <c r="O850" s="5">
        <f>Table1[[#This Row],[Progress (%)]]/10*10</f>
        <v>0.78</v>
      </c>
      <c r="P850" s="5">
        <f>Table1[[#This Row],[Progress(Decimal)]]*10+Table1[[#This Row],[Time_Spent (hrs)]]</f>
        <v>8.5500000000000007</v>
      </c>
      <c r="Q850" s="5" t="s">
        <v>34</v>
      </c>
      <c r="R850" s="5">
        <v>5</v>
      </c>
      <c r="S85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50" s="6">
        <v>45461</v>
      </c>
      <c r="U850" s="6">
        <v>45468</v>
      </c>
      <c r="V850" s="6">
        <v>45475</v>
      </c>
      <c r="W850" s="6">
        <v>45482</v>
      </c>
      <c r="X850" s="6">
        <v>45489</v>
      </c>
      <c r="Y850" s="6">
        <v>45496</v>
      </c>
      <c r="Z850" s="6">
        <v>45503</v>
      </c>
      <c r="AA850" s="8" t="s">
        <v>36</v>
      </c>
    </row>
    <row r="851" spans="1:27" x14ac:dyDescent="0.25">
      <c r="A851" s="4" t="s">
        <v>3530</v>
      </c>
      <c r="B851" s="5" t="s">
        <v>3531</v>
      </c>
      <c r="C851" s="5" t="s">
        <v>3532</v>
      </c>
      <c r="D851" s="5" t="s">
        <v>29</v>
      </c>
      <c r="E851" s="5" t="s">
        <v>77</v>
      </c>
      <c r="F851" s="5"/>
      <c r="G851" s="5" cm="1">
        <f t="array" ref="G851">IF(OR(Table1[[#This Row],[Age]]=0,ISBLANK(Table1[[#This Row],[Age]])),ROUND(AVERAGE(_xlfn._xlws.FILTER(F$2:F$1144,F$2:F$1144&lt;&gt;0)),0),Table1[[#This Row],[Age]])</f>
        <v>31</v>
      </c>
      <c r="H85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51" s="6">
        <v>45461</v>
      </c>
      <c r="J851" s="5" t="s">
        <v>59</v>
      </c>
      <c r="K851" s="5" t="s">
        <v>49</v>
      </c>
      <c r="L851" s="7">
        <v>0.17</v>
      </c>
      <c r="M851" s="5">
        <v>1</v>
      </c>
      <c r="N851" s="5" t="s">
        <v>44</v>
      </c>
      <c r="O851" s="5">
        <f>Table1[[#This Row],[Progress (%)]]/10*10</f>
        <v>0.17</v>
      </c>
      <c r="P851" s="5">
        <f>Table1[[#This Row],[Progress(Decimal)]]*10+Table1[[#This Row],[Time_Spent (hrs)]]</f>
        <v>2.7</v>
      </c>
      <c r="Q851" s="5" t="s">
        <v>60</v>
      </c>
      <c r="R851" s="5">
        <v>5</v>
      </c>
      <c r="S85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51" s="6">
        <v>45461</v>
      </c>
      <c r="U851" s="6">
        <v>45468</v>
      </c>
      <c r="V851" s="6">
        <v>45475</v>
      </c>
      <c r="W851" s="5" t="s">
        <v>36</v>
      </c>
      <c r="X851" s="5" t="s">
        <v>36</v>
      </c>
      <c r="Y851" s="5" t="s">
        <v>36</v>
      </c>
      <c r="Z851" s="5" t="s">
        <v>36</v>
      </c>
      <c r="AA851" s="8" t="s">
        <v>36</v>
      </c>
    </row>
    <row r="852" spans="1:27" x14ac:dyDescent="0.25">
      <c r="A852" s="4" t="s">
        <v>2519</v>
      </c>
      <c r="B852" s="5" t="s">
        <v>2520</v>
      </c>
      <c r="C852" s="5" t="s">
        <v>2521</v>
      </c>
      <c r="D852" s="5" t="s">
        <v>29</v>
      </c>
      <c r="E852" s="5" t="s">
        <v>58</v>
      </c>
      <c r="F852" s="5">
        <v>0</v>
      </c>
      <c r="G852" s="5" cm="1">
        <f t="array" ref="G852">IF(OR(Table1[[#This Row],[Age]]=0,ISBLANK(Table1[[#This Row],[Age]])),ROUND(AVERAGE(_xlfn._xlws.FILTER(F$2:F$1144,F$2:F$1144&lt;&gt;0)),0),Table1[[#This Row],[Age]])</f>
        <v>31</v>
      </c>
      <c r="H85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52" s="6">
        <v>45462</v>
      </c>
      <c r="J852" s="5" t="s">
        <v>143</v>
      </c>
      <c r="K852" s="5" t="s">
        <v>125</v>
      </c>
      <c r="L852" s="7">
        <v>0.84</v>
      </c>
      <c r="M852" s="5">
        <v>0.75</v>
      </c>
      <c r="N852" s="5" t="s">
        <v>33</v>
      </c>
      <c r="O852" s="5">
        <f>Table1[[#This Row],[Progress (%)]]/10*10</f>
        <v>0.83999999999999986</v>
      </c>
      <c r="P852" s="5">
        <f>Table1[[#This Row],[Progress(Decimal)]]*10+Table1[[#This Row],[Time_Spent (hrs)]]</f>
        <v>9.1499999999999986</v>
      </c>
      <c r="Q852" s="5" t="s">
        <v>34</v>
      </c>
      <c r="R852" s="5">
        <v>1</v>
      </c>
      <c r="S85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52" s="6">
        <v>45462</v>
      </c>
      <c r="U852" s="6">
        <v>45469</v>
      </c>
      <c r="V852" s="6">
        <v>45476</v>
      </c>
      <c r="W852" s="5" t="s">
        <v>36</v>
      </c>
      <c r="X852" s="5" t="s">
        <v>36</v>
      </c>
      <c r="Y852" s="5" t="s">
        <v>36</v>
      </c>
      <c r="Z852" s="5" t="s">
        <v>36</v>
      </c>
      <c r="AA852" s="8" t="s">
        <v>36</v>
      </c>
    </row>
    <row r="853" spans="1:27" x14ac:dyDescent="0.25">
      <c r="A853" s="4" t="s">
        <v>3487</v>
      </c>
      <c r="B853" s="5" t="s">
        <v>3488</v>
      </c>
      <c r="C853" s="5" t="s">
        <v>3489</v>
      </c>
      <c r="D853" s="5" t="s">
        <v>40</v>
      </c>
      <c r="E853" s="5" t="s">
        <v>58</v>
      </c>
      <c r="F853" s="5">
        <v>0</v>
      </c>
      <c r="G853" s="5" cm="1">
        <f t="array" ref="G853">IF(OR(Table1[[#This Row],[Age]]=0,ISBLANK(Table1[[#This Row],[Age]])),ROUND(AVERAGE(_xlfn._xlws.FILTER(F$2:F$1144,F$2:F$1144&lt;&gt;0)),0),Table1[[#This Row],[Age]])</f>
        <v>31</v>
      </c>
      <c r="H85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53" s="6">
        <v>45462</v>
      </c>
      <c r="J853" s="5" t="s">
        <v>133</v>
      </c>
      <c r="K853" s="5" t="s">
        <v>65</v>
      </c>
      <c r="L853" s="7">
        <v>0.75</v>
      </c>
      <c r="M853" s="5">
        <v>2</v>
      </c>
      <c r="N853" s="5" t="s">
        <v>44</v>
      </c>
      <c r="O853" s="5">
        <f>Table1[[#This Row],[Progress (%)]]/10*10</f>
        <v>0.75</v>
      </c>
      <c r="P853" s="5">
        <f>Table1[[#This Row],[Progress(Decimal)]]*10+Table1[[#This Row],[Time_Spent (hrs)]]</f>
        <v>9.5</v>
      </c>
      <c r="Q853" s="5" t="s">
        <v>34</v>
      </c>
      <c r="R853" s="5">
        <v>0</v>
      </c>
      <c r="S85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53" s="6">
        <v>45462</v>
      </c>
      <c r="U853" s="6">
        <v>45469</v>
      </c>
      <c r="V853" s="6">
        <v>45476</v>
      </c>
      <c r="W853" s="6">
        <v>45483</v>
      </c>
      <c r="X853" s="6">
        <v>45490</v>
      </c>
      <c r="Y853" s="5" t="s">
        <v>36</v>
      </c>
      <c r="Z853" s="5" t="s">
        <v>36</v>
      </c>
      <c r="AA853" s="8" t="s">
        <v>36</v>
      </c>
    </row>
    <row r="854" spans="1:27" x14ac:dyDescent="0.25">
      <c r="A854" s="4" t="s">
        <v>3060</v>
      </c>
      <c r="B854" s="5" t="s">
        <v>3061</v>
      </c>
      <c r="C854" s="5" t="s">
        <v>3062</v>
      </c>
      <c r="D854" s="5" t="s">
        <v>40</v>
      </c>
      <c r="E854" s="5" t="s">
        <v>41</v>
      </c>
      <c r="F854" s="5">
        <v>34</v>
      </c>
      <c r="G854" s="5" cm="1">
        <f t="array" ref="G854">IF(OR(Table1[[#This Row],[Age]]=0,ISBLANK(Table1[[#This Row],[Age]])),ROUND(AVERAGE(_xlfn._xlws.FILTER(F$2:F$1144,F$2:F$1144&lt;&gt;0)),0),Table1[[#This Row],[Age]])</f>
        <v>34</v>
      </c>
      <c r="H85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854" s="6">
        <v>45465</v>
      </c>
      <c r="J854" s="5" t="s">
        <v>133</v>
      </c>
      <c r="K854" s="5" t="s">
        <v>65</v>
      </c>
      <c r="L854" s="7">
        <v>0.49</v>
      </c>
      <c r="M854" s="5">
        <v>0.75</v>
      </c>
      <c r="N854" s="5" t="s">
        <v>44</v>
      </c>
      <c r="O854" s="5">
        <f>Table1[[#This Row],[Progress (%)]]/10*10</f>
        <v>0.49</v>
      </c>
      <c r="P854" s="5">
        <f>Table1[[#This Row],[Progress(Decimal)]]*10+Table1[[#This Row],[Time_Spent (hrs)]]</f>
        <v>5.65</v>
      </c>
      <c r="Q854" s="5" t="s">
        <v>34</v>
      </c>
      <c r="R854" s="5">
        <v>3</v>
      </c>
      <c r="S85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54" s="6">
        <v>45465</v>
      </c>
      <c r="U854" s="6">
        <v>45472</v>
      </c>
      <c r="V854" s="6">
        <v>45479</v>
      </c>
      <c r="W854" s="6">
        <v>45486</v>
      </c>
      <c r="X854" s="6">
        <v>45493</v>
      </c>
      <c r="Y854" s="6">
        <v>45500</v>
      </c>
      <c r="Z854" s="5" t="s">
        <v>36</v>
      </c>
      <c r="AA854" s="8" t="s">
        <v>36</v>
      </c>
    </row>
    <row r="855" spans="1:27" x14ac:dyDescent="0.25">
      <c r="A855" s="4" t="s">
        <v>1772</v>
      </c>
      <c r="B855" s="5" t="s">
        <v>1773</v>
      </c>
      <c r="C855" s="5" t="s">
        <v>1774</v>
      </c>
      <c r="D855" s="5" t="s">
        <v>29</v>
      </c>
      <c r="E855" s="5" t="s">
        <v>41</v>
      </c>
      <c r="F855" s="5">
        <v>0</v>
      </c>
      <c r="G855" s="5" cm="1">
        <f t="array" ref="G855">IF(OR(Table1[[#This Row],[Age]]=0,ISBLANK(Table1[[#This Row],[Age]])),ROUND(AVERAGE(_xlfn._xlws.FILTER(F$2:F$1144,F$2:F$1144&lt;&gt;0)),0),Table1[[#This Row],[Age]])</f>
        <v>31</v>
      </c>
      <c r="H85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55" s="6">
        <v>45470</v>
      </c>
      <c r="J855" s="5" t="s">
        <v>190</v>
      </c>
      <c r="K855" s="5" t="s">
        <v>125</v>
      </c>
      <c r="L855" s="7">
        <v>0.39</v>
      </c>
      <c r="M855" s="5">
        <v>1.5</v>
      </c>
      <c r="N855" s="5" t="s">
        <v>44</v>
      </c>
      <c r="O855" s="5">
        <f>Table1[[#This Row],[Progress (%)]]/10*10</f>
        <v>0.39</v>
      </c>
      <c r="P855" s="5">
        <f>Table1[[#This Row],[Progress(Decimal)]]*10+Table1[[#This Row],[Time_Spent (hrs)]]</f>
        <v>5.4</v>
      </c>
      <c r="Q855" s="5" t="s">
        <v>34</v>
      </c>
      <c r="R855" s="5">
        <v>3</v>
      </c>
      <c r="S85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55" s="6">
        <v>45470</v>
      </c>
      <c r="U855" s="6">
        <v>45477</v>
      </c>
      <c r="V855" s="6">
        <v>45484</v>
      </c>
      <c r="W855" s="6">
        <v>45491</v>
      </c>
      <c r="X855" s="6">
        <v>45498</v>
      </c>
      <c r="Y855" s="6">
        <v>45505</v>
      </c>
      <c r="Z855" s="6">
        <v>45512</v>
      </c>
      <c r="AA855" s="8" t="s">
        <v>36</v>
      </c>
    </row>
    <row r="856" spans="1:27" x14ac:dyDescent="0.25">
      <c r="A856" s="4" t="s">
        <v>2529</v>
      </c>
      <c r="B856" s="5" t="s">
        <v>2530</v>
      </c>
      <c r="C856" s="5" t="s">
        <v>2531</v>
      </c>
      <c r="D856" s="5" t="s">
        <v>40</v>
      </c>
      <c r="E856" s="5" t="s">
        <v>41</v>
      </c>
      <c r="F856" s="5">
        <v>0</v>
      </c>
      <c r="G856" s="5" cm="1">
        <f t="array" ref="G856">IF(OR(Table1[[#This Row],[Age]]=0,ISBLANK(Table1[[#This Row],[Age]])),ROUND(AVERAGE(_xlfn._xlws.FILTER(F$2:F$1144,F$2:F$1144&lt;&gt;0)),0),Table1[[#This Row],[Age]])</f>
        <v>31</v>
      </c>
      <c r="H85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56" s="6">
        <v>45470</v>
      </c>
      <c r="J856" s="5" t="s">
        <v>64</v>
      </c>
      <c r="K856" s="5" t="s">
        <v>65</v>
      </c>
      <c r="L856" s="7">
        <v>0.05</v>
      </c>
      <c r="M856" s="5">
        <v>2</v>
      </c>
      <c r="N856" s="5" t="s">
        <v>44</v>
      </c>
      <c r="O856" s="5">
        <f>Table1[[#This Row],[Progress (%)]]/10*10</f>
        <v>0.05</v>
      </c>
      <c r="P856" s="5">
        <f>Table1[[#This Row],[Progress(Decimal)]]*10+Table1[[#This Row],[Time_Spent (hrs)]]</f>
        <v>2.5</v>
      </c>
      <c r="Q856" s="5" t="s">
        <v>60</v>
      </c>
      <c r="R856" s="5">
        <v>2</v>
      </c>
      <c r="S85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56" s="6">
        <v>45470</v>
      </c>
      <c r="U856" s="5" t="s">
        <v>36</v>
      </c>
      <c r="V856" s="5" t="s">
        <v>36</v>
      </c>
      <c r="W856" s="5" t="s">
        <v>36</v>
      </c>
      <c r="X856" s="5" t="s">
        <v>36</v>
      </c>
      <c r="Y856" s="5" t="s">
        <v>36</v>
      </c>
      <c r="Z856" s="5" t="s">
        <v>36</v>
      </c>
      <c r="AA856" s="8" t="s">
        <v>36</v>
      </c>
    </row>
    <row r="857" spans="1:27" x14ac:dyDescent="0.25">
      <c r="A857" s="4" t="s">
        <v>1153</v>
      </c>
      <c r="B857" s="5" t="s">
        <v>1154</v>
      </c>
      <c r="C857" s="5" t="s">
        <v>1155</v>
      </c>
      <c r="D857" s="5" t="s">
        <v>40</v>
      </c>
      <c r="E857" s="5" t="s">
        <v>58</v>
      </c>
      <c r="F857" s="5">
        <v>23</v>
      </c>
      <c r="G857" s="5" cm="1">
        <f t="array" ref="G857">IF(OR(Table1[[#This Row],[Age]]=0,ISBLANK(Table1[[#This Row],[Age]])),ROUND(AVERAGE(_xlfn._xlws.FILTER(F$2:F$1144,F$2:F$1144&lt;&gt;0)),0),Table1[[#This Row],[Age]])</f>
        <v>23</v>
      </c>
      <c r="H85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857" s="6">
        <v>45471</v>
      </c>
      <c r="J857" s="5" t="s">
        <v>124</v>
      </c>
      <c r="K857" s="5" t="s">
        <v>125</v>
      </c>
      <c r="L857" s="7">
        <v>0.41</v>
      </c>
      <c r="M857" s="5">
        <v>2</v>
      </c>
      <c r="N857" s="5" t="s">
        <v>33</v>
      </c>
      <c r="O857" s="5">
        <f>Table1[[#This Row],[Progress (%)]]/10*10</f>
        <v>0.40999999999999992</v>
      </c>
      <c r="P857" s="5">
        <f>Table1[[#This Row],[Progress(Decimal)]]*10+Table1[[#This Row],[Time_Spent (hrs)]]</f>
        <v>6.1</v>
      </c>
      <c r="Q857" s="5" t="s">
        <v>34</v>
      </c>
      <c r="R857" s="5">
        <v>1</v>
      </c>
      <c r="S85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57" s="6">
        <v>45471</v>
      </c>
      <c r="U857" s="6">
        <v>45478</v>
      </c>
      <c r="V857" s="6">
        <v>45485</v>
      </c>
      <c r="W857" s="6">
        <v>45492</v>
      </c>
      <c r="X857" s="6">
        <v>45499</v>
      </c>
      <c r="Y857" s="5" t="s">
        <v>36</v>
      </c>
      <c r="Z857" s="5" t="s">
        <v>36</v>
      </c>
      <c r="AA857" s="8" t="s">
        <v>36</v>
      </c>
    </row>
    <row r="858" spans="1:27" x14ac:dyDescent="0.25">
      <c r="A858" s="4" t="s">
        <v>1210</v>
      </c>
      <c r="B858" s="5" t="s">
        <v>1211</v>
      </c>
      <c r="C858" s="5" t="s">
        <v>1212</v>
      </c>
      <c r="D858" s="5" t="s">
        <v>29</v>
      </c>
      <c r="E858" s="5" t="s">
        <v>58</v>
      </c>
      <c r="F858" s="5">
        <v>0</v>
      </c>
      <c r="G858" s="5" cm="1">
        <f t="array" ref="G858">IF(OR(Table1[[#This Row],[Age]]=0,ISBLANK(Table1[[#This Row],[Age]])),ROUND(AVERAGE(_xlfn._xlws.FILTER(F$2:F$1144,F$2:F$1144&lt;&gt;0)),0),Table1[[#This Row],[Age]])</f>
        <v>31</v>
      </c>
      <c r="H85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58" s="6">
        <v>45474</v>
      </c>
      <c r="J858" s="5" t="s">
        <v>133</v>
      </c>
      <c r="K858" s="5" t="s">
        <v>65</v>
      </c>
      <c r="L858" s="7">
        <v>0.12</v>
      </c>
      <c r="M858" s="5">
        <v>0.75</v>
      </c>
      <c r="N858" s="5" t="s">
        <v>44</v>
      </c>
      <c r="O858" s="5">
        <f>Table1[[#This Row],[Progress (%)]]/10*10</f>
        <v>0.12</v>
      </c>
      <c r="P858" s="5">
        <f>Table1[[#This Row],[Progress(Decimal)]]*10+Table1[[#This Row],[Time_Spent (hrs)]]</f>
        <v>1.95</v>
      </c>
      <c r="Q858" s="5" t="s">
        <v>60</v>
      </c>
      <c r="R858" s="5">
        <v>3</v>
      </c>
      <c r="S85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58" s="6">
        <v>45474</v>
      </c>
      <c r="U858" s="6">
        <v>45481</v>
      </c>
      <c r="V858" s="6">
        <v>45488</v>
      </c>
      <c r="W858" s="6">
        <v>45495</v>
      </c>
      <c r="X858" s="6">
        <v>45502</v>
      </c>
      <c r="Y858" s="6">
        <v>45509</v>
      </c>
      <c r="Z858" s="6">
        <v>45516</v>
      </c>
      <c r="AA858" s="8" t="s">
        <v>36</v>
      </c>
    </row>
    <row r="859" spans="1:27" x14ac:dyDescent="0.25">
      <c r="A859" s="4" t="s">
        <v>3078</v>
      </c>
      <c r="B859" s="5" t="s">
        <v>3079</v>
      </c>
      <c r="C859" s="5" t="s">
        <v>3080</v>
      </c>
      <c r="D859" s="5" t="s">
        <v>40</v>
      </c>
      <c r="E859" s="5" t="s">
        <v>30</v>
      </c>
      <c r="F859" s="5">
        <v>0</v>
      </c>
      <c r="G859" s="5" cm="1">
        <f t="array" ref="G859">IF(OR(Table1[[#This Row],[Age]]=0,ISBLANK(Table1[[#This Row],[Age]])),ROUND(AVERAGE(_xlfn._xlws.FILTER(F$2:F$1144,F$2:F$1144&lt;&gt;0)),0),Table1[[#This Row],[Age]])</f>
        <v>31</v>
      </c>
      <c r="H85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59" s="6">
        <v>45474</v>
      </c>
      <c r="J859" s="5" t="s">
        <v>190</v>
      </c>
      <c r="K859" s="5" t="s">
        <v>125</v>
      </c>
      <c r="L859" s="7">
        <v>0.62</v>
      </c>
      <c r="M859" s="5">
        <v>1.5</v>
      </c>
      <c r="N859" s="5" t="s">
        <v>44</v>
      </c>
      <c r="O859" s="5">
        <f>Table1[[#This Row],[Progress (%)]]/10*10</f>
        <v>0.62</v>
      </c>
      <c r="P859" s="5">
        <f>Table1[[#This Row],[Progress(Decimal)]]*10+Table1[[#This Row],[Time_Spent (hrs)]]</f>
        <v>7.7</v>
      </c>
      <c r="Q859" s="5" t="s">
        <v>34</v>
      </c>
      <c r="R859" s="5">
        <v>1</v>
      </c>
      <c r="S85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59" s="6">
        <v>45474</v>
      </c>
      <c r="U859" s="6">
        <v>45481</v>
      </c>
      <c r="V859" s="5" t="s">
        <v>36</v>
      </c>
      <c r="W859" s="5" t="s">
        <v>36</v>
      </c>
      <c r="X859" s="5" t="s">
        <v>36</v>
      </c>
      <c r="Y859" s="5" t="s">
        <v>36</v>
      </c>
      <c r="Z859" s="5" t="s">
        <v>36</v>
      </c>
      <c r="AA859" s="8" t="s">
        <v>36</v>
      </c>
    </row>
    <row r="860" spans="1:27" x14ac:dyDescent="0.25">
      <c r="A860" s="4" t="s">
        <v>3608</v>
      </c>
      <c r="B860" s="5" t="s">
        <v>3609</v>
      </c>
      <c r="C860" s="5" t="s">
        <v>3610</v>
      </c>
      <c r="D860" s="5" t="s">
        <v>29</v>
      </c>
      <c r="E860" s="5" t="s">
        <v>30</v>
      </c>
      <c r="F860" s="5">
        <v>0</v>
      </c>
      <c r="G860" s="5" cm="1">
        <f t="array" ref="G860">IF(OR(Table1[[#This Row],[Age]]=0,ISBLANK(Table1[[#This Row],[Age]])),ROUND(AVERAGE(_xlfn._xlws.FILTER(F$2:F$1144,F$2:F$1144&lt;&gt;0)),0),Table1[[#This Row],[Age]])</f>
        <v>31</v>
      </c>
      <c r="H86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60" s="6">
        <v>45475</v>
      </c>
      <c r="J860" s="5" t="s">
        <v>42</v>
      </c>
      <c r="K860" s="5" t="s">
        <v>43</v>
      </c>
      <c r="L860" s="7">
        <v>0.76</v>
      </c>
      <c r="M860" s="5">
        <v>2</v>
      </c>
      <c r="N860" s="5" t="s">
        <v>33</v>
      </c>
      <c r="O860" s="5">
        <f>Table1[[#This Row],[Progress (%)]]/10*10</f>
        <v>0.76</v>
      </c>
      <c r="P860" s="5">
        <f>Table1[[#This Row],[Progress(Decimal)]]*10+Table1[[#This Row],[Time_Spent (hrs)]]</f>
        <v>9.6</v>
      </c>
      <c r="Q860" s="5" t="s">
        <v>34</v>
      </c>
      <c r="R860" s="5">
        <v>5</v>
      </c>
      <c r="S86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60" s="6">
        <v>45475</v>
      </c>
      <c r="U860" s="6">
        <v>45482</v>
      </c>
      <c r="V860" s="6">
        <v>45489</v>
      </c>
      <c r="W860" s="6">
        <v>45496</v>
      </c>
      <c r="X860" s="6">
        <v>45503</v>
      </c>
      <c r="Y860" s="6">
        <v>45510</v>
      </c>
      <c r="Z860" s="5" t="s">
        <v>36</v>
      </c>
      <c r="AA860" s="8" t="s">
        <v>36</v>
      </c>
    </row>
    <row r="861" spans="1:27" x14ac:dyDescent="0.25">
      <c r="A861" s="4" t="s">
        <v>2296</v>
      </c>
      <c r="B861" s="5" t="s">
        <v>2297</v>
      </c>
      <c r="C861" s="5" t="s">
        <v>2298</v>
      </c>
      <c r="D861" s="5" t="s">
        <v>40</v>
      </c>
      <c r="E861" s="5" t="s">
        <v>53</v>
      </c>
      <c r="F861" s="5">
        <v>0</v>
      </c>
      <c r="G861" s="5" cm="1">
        <f t="array" ref="G861">IF(OR(Table1[[#This Row],[Age]]=0,ISBLANK(Table1[[#This Row],[Age]])),ROUND(AVERAGE(_xlfn._xlws.FILTER(F$2:F$1144,F$2:F$1144&lt;&gt;0)),0),Table1[[#This Row],[Age]])</f>
        <v>31</v>
      </c>
      <c r="H86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61" s="6">
        <v>45476</v>
      </c>
      <c r="J861" s="5" t="s">
        <v>48</v>
      </c>
      <c r="K861" s="5" t="s">
        <v>49</v>
      </c>
      <c r="L861" s="7">
        <v>0.63</v>
      </c>
      <c r="M861" s="5">
        <v>2</v>
      </c>
      <c r="N861" s="5" t="s">
        <v>33</v>
      </c>
      <c r="O861" s="5">
        <f>Table1[[#This Row],[Progress (%)]]/10*10</f>
        <v>0.63</v>
      </c>
      <c r="P861" s="5">
        <f>Table1[[#This Row],[Progress(Decimal)]]*10+Table1[[#This Row],[Time_Spent (hrs)]]</f>
        <v>8.3000000000000007</v>
      </c>
      <c r="Q861" s="5" t="s">
        <v>34</v>
      </c>
      <c r="R861" s="5">
        <v>6</v>
      </c>
      <c r="S86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61" s="6">
        <v>45476</v>
      </c>
      <c r="U861" s="6">
        <v>45483</v>
      </c>
      <c r="V861" s="6">
        <v>45490</v>
      </c>
      <c r="W861" s="5" t="s">
        <v>36</v>
      </c>
      <c r="X861" s="5" t="s">
        <v>36</v>
      </c>
      <c r="Y861" s="5" t="s">
        <v>36</v>
      </c>
      <c r="Z861" s="5" t="s">
        <v>36</v>
      </c>
      <c r="AA861" s="8" t="s">
        <v>36</v>
      </c>
    </row>
    <row r="862" spans="1:27" x14ac:dyDescent="0.25">
      <c r="A862" s="4" t="s">
        <v>670</v>
      </c>
      <c r="B862" s="5" t="s">
        <v>671</v>
      </c>
      <c r="C862" s="5" t="s">
        <v>672</v>
      </c>
      <c r="D862" s="5" t="s">
        <v>29</v>
      </c>
      <c r="E862" s="5" t="s">
        <v>58</v>
      </c>
      <c r="F862" s="5"/>
      <c r="G862" s="5" cm="1">
        <f t="array" ref="G862">IF(OR(Table1[[#This Row],[Age]]=0,ISBLANK(Table1[[#This Row],[Age]])),ROUND(AVERAGE(_xlfn._xlws.FILTER(F$2:F$1144,F$2:F$1144&lt;&gt;0)),0),Table1[[#This Row],[Age]])</f>
        <v>31</v>
      </c>
      <c r="H86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62" s="6">
        <v>45477</v>
      </c>
      <c r="J862" s="5" t="s">
        <v>124</v>
      </c>
      <c r="K862" s="5" t="s">
        <v>125</v>
      </c>
      <c r="L862" s="7">
        <v>0.35</v>
      </c>
      <c r="M862" s="5">
        <v>1</v>
      </c>
      <c r="N862" s="5" t="s">
        <v>33</v>
      </c>
      <c r="O862" s="5">
        <f>Table1[[#This Row],[Progress (%)]]/10*10</f>
        <v>0.35</v>
      </c>
      <c r="P862" s="5">
        <f>Table1[[#This Row],[Progress(Decimal)]]*10+Table1[[#This Row],[Time_Spent (hrs)]]</f>
        <v>4.5</v>
      </c>
      <c r="Q862" s="5" t="s">
        <v>60</v>
      </c>
      <c r="R862" s="5">
        <v>1</v>
      </c>
      <c r="S86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62" s="6">
        <v>45477</v>
      </c>
      <c r="U862" s="6">
        <v>45484</v>
      </c>
      <c r="V862" s="6">
        <v>45491</v>
      </c>
      <c r="W862" s="5" t="s">
        <v>36</v>
      </c>
      <c r="X862" s="5" t="s">
        <v>36</v>
      </c>
      <c r="Y862" s="5" t="s">
        <v>36</v>
      </c>
      <c r="Z862" s="5" t="s">
        <v>36</v>
      </c>
      <c r="AA862" s="8" t="s">
        <v>36</v>
      </c>
    </row>
    <row r="863" spans="1:27" x14ac:dyDescent="0.25">
      <c r="A863" s="4" t="s">
        <v>1769</v>
      </c>
      <c r="B863" s="5" t="s">
        <v>1770</v>
      </c>
      <c r="C863" s="5" t="s">
        <v>1771</v>
      </c>
      <c r="D863" s="5" t="s">
        <v>29</v>
      </c>
      <c r="E863" s="5" t="s">
        <v>53</v>
      </c>
      <c r="F863" s="5"/>
      <c r="G863" s="5" cm="1">
        <f t="array" ref="G863">IF(OR(Table1[[#This Row],[Age]]=0,ISBLANK(Table1[[#This Row],[Age]])),ROUND(AVERAGE(_xlfn._xlws.FILTER(F$2:F$1144,F$2:F$1144&lt;&gt;0)),0),Table1[[#This Row],[Age]])</f>
        <v>31</v>
      </c>
      <c r="H86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63" s="6">
        <v>45477</v>
      </c>
      <c r="J863" s="5" t="s">
        <v>48</v>
      </c>
      <c r="K863" s="5" t="s">
        <v>49</v>
      </c>
      <c r="L863" s="7">
        <v>0.73</v>
      </c>
      <c r="M863" s="5">
        <v>1.5</v>
      </c>
      <c r="N863" s="5" t="s">
        <v>44</v>
      </c>
      <c r="O863" s="5">
        <f>Table1[[#This Row],[Progress (%)]]/10*10</f>
        <v>0.73</v>
      </c>
      <c r="P863" s="5">
        <f>Table1[[#This Row],[Progress(Decimal)]]*10+Table1[[#This Row],[Time_Spent (hrs)]]</f>
        <v>8.8000000000000007</v>
      </c>
      <c r="Q863" s="5" t="s">
        <v>34</v>
      </c>
      <c r="R863" s="5">
        <v>3</v>
      </c>
      <c r="S86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63" s="6">
        <v>45477</v>
      </c>
      <c r="U863" s="6">
        <v>45484</v>
      </c>
      <c r="V863" s="6">
        <v>45491</v>
      </c>
      <c r="W863" s="6">
        <v>45498</v>
      </c>
      <c r="X863" s="6">
        <v>45505</v>
      </c>
      <c r="Y863" s="6">
        <v>45512</v>
      </c>
      <c r="Z863" s="6">
        <v>45519</v>
      </c>
      <c r="AA863" s="8" t="s">
        <v>36</v>
      </c>
    </row>
    <row r="864" spans="1:27" x14ac:dyDescent="0.25">
      <c r="A864" s="4" t="s">
        <v>74</v>
      </c>
      <c r="B864" s="5" t="s">
        <v>75</v>
      </c>
      <c r="C864" s="5" t="s">
        <v>76</v>
      </c>
      <c r="D864" s="5" t="s">
        <v>29</v>
      </c>
      <c r="E864" s="5" t="s">
        <v>77</v>
      </c>
      <c r="F864" s="5"/>
      <c r="G864" s="5" cm="1">
        <f t="array" ref="G864">IF(OR(Table1[[#This Row],[Age]]=0,ISBLANK(Table1[[#This Row],[Age]])),ROUND(AVERAGE(_xlfn._xlws.FILTER(F$2:F$1144,F$2:F$1144&lt;&gt;0)),0),Table1[[#This Row],[Age]])</f>
        <v>31</v>
      </c>
      <c r="H86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64" s="6">
        <v>45479</v>
      </c>
      <c r="J864" s="5" t="s">
        <v>78</v>
      </c>
      <c r="K864" s="5" t="s">
        <v>49</v>
      </c>
      <c r="L864" s="7">
        <v>0.87</v>
      </c>
      <c r="M864" s="5">
        <v>1</v>
      </c>
      <c r="N864" s="5" t="s">
        <v>44</v>
      </c>
      <c r="O864" s="5">
        <f>Table1[[#This Row],[Progress (%)]]/10*10</f>
        <v>0.86999999999999988</v>
      </c>
      <c r="P864" s="5">
        <f>Table1[[#This Row],[Progress(Decimal)]]*10+Table1[[#This Row],[Time_Spent (hrs)]]</f>
        <v>9.6999999999999993</v>
      </c>
      <c r="Q864" s="5" t="s">
        <v>34</v>
      </c>
      <c r="R864" s="5">
        <v>5</v>
      </c>
      <c r="S86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64" s="6">
        <v>45479</v>
      </c>
      <c r="U864" s="5" t="s">
        <v>36</v>
      </c>
      <c r="V864" s="5" t="s">
        <v>36</v>
      </c>
      <c r="W864" s="5" t="s">
        <v>36</v>
      </c>
      <c r="X864" s="5" t="s">
        <v>36</v>
      </c>
      <c r="Y864" s="5" t="s">
        <v>36</v>
      </c>
      <c r="Z864" s="5" t="s">
        <v>36</v>
      </c>
      <c r="AA864" s="8" t="s">
        <v>36</v>
      </c>
    </row>
    <row r="865" spans="1:27" x14ac:dyDescent="0.25">
      <c r="A865" s="4" t="s">
        <v>2594</v>
      </c>
      <c r="B865" s="5" t="s">
        <v>2595</v>
      </c>
      <c r="C865" s="5" t="s">
        <v>2596</v>
      </c>
      <c r="D865" s="5" t="s">
        <v>40</v>
      </c>
      <c r="E865" s="5" t="s">
        <v>77</v>
      </c>
      <c r="F865" s="5"/>
      <c r="G865" s="5" cm="1">
        <f t="array" ref="G865">IF(OR(Table1[[#This Row],[Age]]=0,ISBLANK(Table1[[#This Row],[Age]])),ROUND(AVERAGE(_xlfn._xlws.FILTER(F$2:F$1144,F$2:F$1144&lt;&gt;0)),0),Table1[[#This Row],[Age]])</f>
        <v>31</v>
      </c>
      <c r="H86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65" s="6">
        <v>45479</v>
      </c>
      <c r="J865" s="5" t="s">
        <v>190</v>
      </c>
      <c r="K865" s="5" t="s">
        <v>125</v>
      </c>
      <c r="L865" s="7">
        <v>0.73</v>
      </c>
      <c r="M865" s="5">
        <v>2</v>
      </c>
      <c r="N865" s="5" t="s">
        <v>33</v>
      </c>
      <c r="O865" s="5">
        <f>Table1[[#This Row],[Progress (%)]]/10*10</f>
        <v>0.73</v>
      </c>
      <c r="P865" s="5">
        <f>Table1[[#This Row],[Progress(Decimal)]]*10+Table1[[#This Row],[Time_Spent (hrs)]]</f>
        <v>9.3000000000000007</v>
      </c>
      <c r="Q865" s="5" t="s">
        <v>34</v>
      </c>
      <c r="R865" s="5">
        <v>5</v>
      </c>
      <c r="S86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65" s="6">
        <v>45479</v>
      </c>
      <c r="U865" s="6">
        <v>45486</v>
      </c>
      <c r="V865" s="6">
        <v>45493</v>
      </c>
      <c r="W865" s="6">
        <v>45500</v>
      </c>
      <c r="X865" s="5" t="s">
        <v>36</v>
      </c>
      <c r="Y865" s="5" t="s">
        <v>36</v>
      </c>
      <c r="Z865" s="5" t="s">
        <v>36</v>
      </c>
      <c r="AA865" s="8" t="s">
        <v>36</v>
      </c>
    </row>
    <row r="866" spans="1:27" x14ac:dyDescent="0.25">
      <c r="A866" s="4" t="s">
        <v>451</v>
      </c>
      <c r="B866" s="5" t="s">
        <v>452</v>
      </c>
      <c r="C866" s="5" t="s">
        <v>453</v>
      </c>
      <c r="D866" s="5" t="s">
        <v>40</v>
      </c>
      <c r="E866" s="5" t="s">
        <v>41</v>
      </c>
      <c r="F866" s="5">
        <v>0</v>
      </c>
      <c r="G866" s="5" cm="1">
        <f t="array" ref="G866">IF(OR(Table1[[#This Row],[Age]]=0,ISBLANK(Table1[[#This Row],[Age]])),ROUND(AVERAGE(_xlfn._xlws.FILTER(F$2:F$1144,F$2:F$1144&lt;&gt;0)),0),Table1[[#This Row],[Age]])</f>
        <v>31</v>
      </c>
      <c r="H86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66" s="6">
        <v>45480</v>
      </c>
      <c r="J866" s="5" t="s">
        <v>190</v>
      </c>
      <c r="K866" s="5" t="s">
        <v>125</v>
      </c>
      <c r="L866" s="7">
        <v>0.49</v>
      </c>
      <c r="M866" s="5">
        <v>1.5</v>
      </c>
      <c r="N866" s="5" t="s">
        <v>33</v>
      </c>
      <c r="O866" s="5">
        <f>Table1[[#This Row],[Progress (%)]]/10*10</f>
        <v>0.49</v>
      </c>
      <c r="P866" s="5">
        <f>Table1[[#This Row],[Progress(Decimal)]]*10+Table1[[#This Row],[Time_Spent (hrs)]]</f>
        <v>6.4</v>
      </c>
      <c r="Q866" s="5" t="s">
        <v>34</v>
      </c>
      <c r="R866" s="5">
        <v>6</v>
      </c>
      <c r="S86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66" s="6">
        <v>45480</v>
      </c>
      <c r="U866" s="6">
        <v>45487</v>
      </c>
      <c r="V866" s="5" t="s">
        <v>36</v>
      </c>
      <c r="W866" s="5" t="s">
        <v>36</v>
      </c>
      <c r="X866" s="5" t="s">
        <v>36</v>
      </c>
      <c r="Y866" s="5" t="s">
        <v>36</v>
      </c>
      <c r="Z866" s="5" t="s">
        <v>36</v>
      </c>
      <c r="AA866" s="8" t="s">
        <v>36</v>
      </c>
    </row>
    <row r="867" spans="1:27" x14ac:dyDescent="0.25">
      <c r="A867" s="4" t="s">
        <v>82</v>
      </c>
      <c r="B867" s="5" t="s">
        <v>83</v>
      </c>
      <c r="C867" s="5" t="s">
        <v>84</v>
      </c>
      <c r="D867" s="5" t="s">
        <v>29</v>
      </c>
      <c r="E867" s="5" t="s">
        <v>77</v>
      </c>
      <c r="F867" s="5">
        <v>0</v>
      </c>
      <c r="G867" s="5" cm="1">
        <f t="array" ref="G867">IF(OR(Table1[[#This Row],[Age]]=0,ISBLANK(Table1[[#This Row],[Age]])),ROUND(AVERAGE(_xlfn._xlws.FILTER(F$2:F$1144,F$2:F$1144&lt;&gt;0)),0),Table1[[#This Row],[Age]])</f>
        <v>31</v>
      </c>
      <c r="H86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67" s="6">
        <v>45481</v>
      </c>
      <c r="J867" s="5" t="s">
        <v>54</v>
      </c>
      <c r="K867" s="5" t="s">
        <v>32</v>
      </c>
      <c r="L867" s="7">
        <v>0.46</v>
      </c>
      <c r="M867" s="5">
        <v>2</v>
      </c>
      <c r="N867" s="5" t="s">
        <v>44</v>
      </c>
      <c r="O867" s="5">
        <f>Table1[[#This Row],[Progress (%)]]/10*10</f>
        <v>0.45999999999999996</v>
      </c>
      <c r="P867" s="5">
        <f>Table1[[#This Row],[Progress(Decimal)]]*10+Table1[[#This Row],[Time_Spent (hrs)]]</f>
        <v>6.6</v>
      </c>
      <c r="Q867" s="5" t="s">
        <v>34</v>
      </c>
      <c r="R867" s="5">
        <v>6</v>
      </c>
      <c r="S867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67" s="6">
        <v>45481</v>
      </c>
      <c r="U867" s="6">
        <v>45488</v>
      </c>
      <c r="V867" s="6">
        <v>45495</v>
      </c>
      <c r="W867" s="6">
        <v>45502</v>
      </c>
      <c r="X867" s="6">
        <v>45509</v>
      </c>
      <c r="Y867" s="6">
        <v>45516</v>
      </c>
      <c r="Z867" s="5" t="s">
        <v>36</v>
      </c>
      <c r="AA867" s="8" t="s">
        <v>36</v>
      </c>
    </row>
    <row r="868" spans="1:27" x14ac:dyDescent="0.25">
      <c r="A868" s="4" t="s">
        <v>305</v>
      </c>
      <c r="B868" s="5" t="s">
        <v>306</v>
      </c>
      <c r="C868" s="5" t="s">
        <v>307</v>
      </c>
      <c r="D868" s="5" t="s">
        <v>29</v>
      </c>
      <c r="E868" s="5" t="s">
        <v>88</v>
      </c>
      <c r="F868" s="5">
        <v>44</v>
      </c>
      <c r="G868" s="5" cm="1">
        <f t="array" ref="G868">IF(OR(Table1[[#This Row],[Age]]=0,ISBLANK(Table1[[#This Row],[Age]])),ROUND(AVERAGE(_xlfn._xlws.FILTER(F$2:F$1144,F$2:F$1144&lt;&gt;0)),0),Table1[[#This Row],[Age]])</f>
        <v>44</v>
      </c>
      <c r="H86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868" s="6">
        <v>45482</v>
      </c>
      <c r="J868" s="5" t="s">
        <v>89</v>
      </c>
      <c r="K868" s="5" t="s">
        <v>43</v>
      </c>
      <c r="L868" s="7">
        <v>0.16</v>
      </c>
      <c r="M868" s="5">
        <v>2</v>
      </c>
      <c r="N868" s="5" t="s">
        <v>33</v>
      </c>
      <c r="O868" s="5">
        <f>Table1[[#This Row],[Progress (%)]]/10*10</f>
        <v>0.16</v>
      </c>
      <c r="P868" s="5">
        <f>Table1[[#This Row],[Progress(Decimal)]]*10+Table1[[#This Row],[Time_Spent (hrs)]]</f>
        <v>3.6</v>
      </c>
      <c r="Q868" s="5" t="s">
        <v>60</v>
      </c>
      <c r="R868" s="5">
        <v>6</v>
      </c>
      <c r="S86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68" s="6">
        <v>45482</v>
      </c>
      <c r="U868" s="5" t="s">
        <v>36</v>
      </c>
      <c r="V868" s="5" t="s">
        <v>36</v>
      </c>
      <c r="W868" s="5" t="s">
        <v>36</v>
      </c>
      <c r="X868" s="5" t="s">
        <v>36</v>
      </c>
      <c r="Y868" s="5" t="s">
        <v>36</v>
      </c>
      <c r="Z868" s="5" t="s">
        <v>36</v>
      </c>
      <c r="AA868" s="8" t="s">
        <v>36</v>
      </c>
    </row>
    <row r="869" spans="1:27" x14ac:dyDescent="0.25">
      <c r="A869" s="4" t="s">
        <v>2720</v>
      </c>
      <c r="B869" s="5" t="s">
        <v>2721</v>
      </c>
      <c r="C869" s="5" t="s">
        <v>2722</v>
      </c>
      <c r="D869" s="5" t="s">
        <v>40</v>
      </c>
      <c r="E869" s="5" t="s">
        <v>88</v>
      </c>
      <c r="F869" s="5">
        <v>0</v>
      </c>
      <c r="G869" s="5" cm="1">
        <f t="array" ref="G869">IF(OR(Table1[[#This Row],[Age]]=0,ISBLANK(Table1[[#This Row],[Age]])),ROUND(AVERAGE(_xlfn._xlws.FILTER(F$2:F$1144,F$2:F$1144&lt;&gt;0)),0),Table1[[#This Row],[Age]])</f>
        <v>31</v>
      </c>
      <c r="H86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69" s="6">
        <v>45482</v>
      </c>
      <c r="J869" s="5" t="s">
        <v>190</v>
      </c>
      <c r="K869" s="5" t="s">
        <v>125</v>
      </c>
      <c r="L869" s="7">
        <v>0.26</v>
      </c>
      <c r="M869" s="5">
        <v>1.5</v>
      </c>
      <c r="N869" s="5" t="s">
        <v>44</v>
      </c>
      <c r="O869" s="5">
        <f>Table1[[#This Row],[Progress (%)]]/10*10</f>
        <v>0.26</v>
      </c>
      <c r="P869" s="5">
        <f>Table1[[#This Row],[Progress(Decimal)]]*10+Table1[[#This Row],[Time_Spent (hrs)]]</f>
        <v>4.0999999999999996</v>
      </c>
      <c r="Q869" s="5" t="s">
        <v>60</v>
      </c>
      <c r="R869" s="5">
        <v>0</v>
      </c>
      <c r="S86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69" s="6">
        <v>45482</v>
      </c>
      <c r="U869" s="6">
        <v>45489</v>
      </c>
      <c r="V869" s="6">
        <v>45496</v>
      </c>
      <c r="W869" s="6">
        <v>45503</v>
      </c>
      <c r="X869" s="6">
        <v>45510</v>
      </c>
      <c r="Y869" s="6">
        <v>45517</v>
      </c>
      <c r="Z869" s="6">
        <v>45524</v>
      </c>
      <c r="AA869" s="8" t="s">
        <v>36</v>
      </c>
    </row>
    <row r="870" spans="1:27" x14ac:dyDescent="0.25">
      <c r="A870" s="4" t="s">
        <v>1430</v>
      </c>
      <c r="B870" s="5" t="s">
        <v>1431</v>
      </c>
      <c r="C870" s="5" t="s">
        <v>1432</v>
      </c>
      <c r="D870" s="5" t="s">
        <v>29</v>
      </c>
      <c r="E870" s="5" t="s">
        <v>58</v>
      </c>
      <c r="F870" s="5"/>
      <c r="G870" s="5" cm="1">
        <f t="array" ref="G870">IF(OR(Table1[[#This Row],[Age]]=0,ISBLANK(Table1[[#This Row],[Age]])),ROUND(AVERAGE(_xlfn._xlws.FILTER(F$2:F$1144,F$2:F$1144&lt;&gt;0)),0),Table1[[#This Row],[Age]])</f>
        <v>31</v>
      </c>
      <c r="H87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70" s="6">
        <v>45483</v>
      </c>
      <c r="J870" s="5" t="s">
        <v>133</v>
      </c>
      <c r="K870" s="5" t="s">
        <v>65</v>
      </c>
      <c r="L870" s="7">
        <v>0.06</v>
      </c>
      <c r="M870" s="5">
        <v>2</v>
      </c>
      <c r="N870" s="5" t="s">
        <v>33</v>
      </c>
      <c r="O870" s="5">
        <f>Table1[[#This Row],[Progress (%)]]/10*10</f>
        <v>0.06</v>
      </c>
      <c r="P870" s="5">
        <f>Table1[[#This Row],[Progress(Decimal)]]*10+Table1[[#This Row],[Time_Spent (hrs)]]</f>
        <v>2.6</v>
      </c>
      <c r="Q870" s="5" t="s">
        <v>60</v>
      </c>
      <c r="R870" s="5">
        <v>4</v>
      </c>
      <c r="S87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70" s="6">
        <v>45483</v>
      </c>
      <c r="U870" s="6">
        <v>45490</v>
      </c>
      <c r="V870" s="5" t="s">
        <v>36</v>
      </c>
      <c r="W870" s="5" t="s">
        <v>36</v>
      </c>
      <c r="X870" s="5" t="s">
        <v>36</v>
      </c>
      <c r="Y870" s="5" t="s">
        <v>36</v>
      </c>
      <c r="Z870" s="5" t="s">
        <v>36</v>
      </c>
      <c r="AA870" s="8" t="s">
        <v>36</v>
      </c>
    </row>
    <row r="871" spans="1:27" x14ac:dyDescent="0.25">
      <c r="A871" s="4" t="s">
        <v>1512</v>
      </c>
      <c r="B871" s="5" t="s">
        <v>1513</v>
      </c>
      <c r="C871" s="5" t="s">
        <v>1514</v>
      </c>
      <c r="D871" s="5" t="s">
        <v>29</v>
      </c>
      <c r="E871" s="5" t="s">
        <v>58</v>
      </c>
      <c r="F871" s="5"/>
      <c r="G871" s="5" cm="1">
        <f t="array" ref="G871">IF(OR(Table1[[#This Row],[Age]]=0,ISBLANK(Table1[[#This Row],[Age]])),ROUND(AVERAGE(_xlfn._xlws.FILTER(F$2:F$1144,F$2:F$1144&lt;&gt;0)),0),Table1[[#This Row],[Age]])</f>
        <v>31</v>
      </c>
      <c r="H87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71" s="6">
        <v>45483</v>
      </c>
      <c r="J871" s="5" t="s">
        <v>48</v>
      </c>
      <c r="K871" s="5" t="s">
        <v>49</v>
      </c>
      <c r="L871" s="7">
        <v>0.09</v>
      </c>
      <c r="M871" s="5">
        <v>2</v>
      </c>
      <c r="N871" s="5" t="s">
        <v>33</v>
      </c>
      <c r="O871" s="5">
        <f>Table1[[#This Row],[Progress (%)]]/10*10</f>
        <v>0.09</v>
      </c>
      <c r="P871" s="5">
        <f>Table1[[#This Row],[Progress(Decimal)]]*10+Table1[[#This Row],[Time_Spent (hrs)]]</f>
        <v>2.9</v>
      </c>
      <c r="Q871" s="5" t="s">
        <v>60</v>
      </c>
      <c r="R871" s="5">
        <v>5</v>
      </c>
      <c r="S87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71" s="6">
        <v>45483</v>
      </c>
      <c r="U871" s="6">
        <v>45490</v>
      </c>
      <c r="V871" s="6">
        <v>45497</v>
      </c>
      <c r="W871" s="6">
        <v>45504</v>
      </c>
      <c r="X871" s="6">
        <v>45511</v>
      </c>
      <c r="Y871" s="5" t="s">
        <v>36</v>
      </c>
      <c r="Z871" s="5" t="s">
        <v>36</v>
      </c>
      <c r="AA871" s="8" t="s">
        <v>36</v>
      </c>
    </row>
    <row r="872" spans="1:27" x14ac:dyDescent="0.25">
      <c r="A872" s="4" t="s">
        <v>284</v>
      </c>
      <c r="B872" s="5" t="s">
        <v>285</v>
      </c>
      <c r="C872" s="5" t="s">
        <v>286</v>
      </c>
      <c r="D872" s="5" t="s">
        <v>29</v>
      </c>
      <c r="E872" s="5" t="s">
        <v>88</v>
      </c>
      <c r="F872" s="5">
        <v>38</v>
      </c>
      <c r="G872" s="5" cm="1">
        <f t="array" ref="G872">IF(OR(Table1[[#This Row],[Age]]=0,ISBLANK(Table1[[#This Row],[Age]])),ROUND(AVERAGE(_xlfn._xlws.FILTER(F$2:F$1144,F$2:F$1144&lt;&gt;0)),0),Table1[[#This Row],[Age]])</f>
        <v>38</v>
      </c>
      <c r="H87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872" s="6">
        <v>45486</v>
      </c>
      <c r="J872" s="5" t="s">
        <v>42</v>
      </c>
      <c r="K872" s="5" t="s">
        <v>43</v>
      </c>
      <c r="L872" s="7">
        <v>0.36</v>
      </c>
      <c r="M872" s="5">
        <v>0.75</v>
      </c>
      <c r="N872" s="5" t="s">
        <v>33</v>
      </c>
      <c r="O872" s="5">
        <f>Table1[[#This Row],[Progress (%)]]/10*10</f>
        <v>0.36</v>
      </c>
      <c r="P872" s="5">
        <f>Table1[[#This Row],[Progress(Decimal)]]*10+Table1[[#This Row],[Time_Spent (hrs)]]</f>
        <v>4.3499999999999996</v>
      </c>
      <c r="Q872" s="5" t="s">
        <v>60</v>
      </c>
      <c r="R872" s="5">
        <v>6</v>
      </c>
      <c r="S87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72" s="6">
        <v>45486</v>
      </c>
      <c r="U872" s="5" t="s">
        <v>36</v>
      </c>
      <c r="V872" s="5" t="s">
        <v>36</v>
      </c>
      <c r="W872" s="5" t="s">
        <v>36</v>
      </c>
      <c r="X872" s="5" t="s">
        <v>36</v>
      </c>
      <c r="Y872" s="5" t="s">
        <v>36</v>
      </c>
      <c r="Z872" s="5" t="s">
        <v>36</v>
      </c>
      <c r="AA872" s="8" t="s">
        <v>36</v>
      </c>
    </row>
    <row r="873" spans="1:27" x14ac:dyDescent="0.25">
      <c r="A873" s="4" t="s">
        <v>2955</v>
      </c>
      <c r="B873" s="5" t="s">
        <v>2956</v>
      </c>
      <c r="C873" s="5" t="s">
        <v>2957</v>
      </c>
      <c r="D873" s="5" t="s">
        <v>40</v>
      </c>
      <c r="E873" s="5" t="s">
        <v>41</v>
      </c>
      <c r="F873" s="5"/>
      <c r="G873" s="5" cm="1">
        <f t="array" ref="G873">IF(OR(Table1[[#This Row],[Age]]=0,ISBLANK(Table1[[#This Row],[Age]])),ROUND(AVERAGE(_xlfn._xlws.FILTER(F$2:F$1144,F$2:F$1144&lt;&gt;0)),0),Table1[[#This Row],[Age]])</f>
        <v>31</v>
      </c>
      <c r="H87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73" s="6">
        <v>45488</v>
      </c>
      <c r="J873" s="5" t="s">
        <v>242</v>
      </c>
      <c r="K873" s="5" t="s">
        <v>32</v>
      </c>
      <c r="L873" s="7">
        <v>0.53</v>
      </c>
      <c r="M873" s="5">
        <v>2</v>
      </c>
      <c r="N873" s="5" t="s">
        <v>33</v>
      </c>
      <c r="O873" s="5">
        <f>Table1[[#This Row],[Progress (%)]]/10*10</f>
        <v>0.53</v>
      </c>
      <c r="P873" s="5">
        <f>Table1[[#This Row],[Progress(Decimal)]]*10+Table1[[#This Row],[Time_Spent (hrs)]]</f>
        <v>7.3000000000000007</v>
      </c>
      <c r="Q873" s="5" t="s">
        <v>34</v>
      </c>
      <c r="R873" s="5">
        <v>4</v>
      </c>
      <c r="S87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73" s="6">
        <v>45488</v>
      </c>
      <c r="U873" s="6">
        <v>45495</v>
      </c>
      <c r="V873" s="6">
        <v>45502</v>
      </c>
      <c r="W873" s="6">
        <v>45509</v>
      </c>
      <c r="X873" s="6">
        <v>45516</v>
      </c>
      <c r="Y873" s="5" t="s">
        <v>36</v>
      </c>
      <c r="Z873" s="5" t="s">
        <v>36</v>
      </c>
      <c r="AA873" s="8" t="s">
        <v>36</v>
      </c>
    </row>
    <row r="874" spans="1:27" x14ac:dyDescent="0.25">
      <c r="A874" s="4" t="s">
        <v>220</v>
      </c>
      <c r="B874" s="5" t="s">
        <v>221</v>
      </c>
      <c r="C874" s="5" t="s">
        <v>222</v>
      </c>
      <c r="D874" s="5" t="s">
        <v>40</v>
      </c>
      <c r="E874" s="5" t="s">
        <v>41</v>
      </c>
      <c r="F874" s="5">
        <v>0</v>
      </c>
      <c r="G874" s="5" cm="1">
        <f t="array" ref="G874">IF(OR(Table1[[#This Row],[Age]]=0,ISBLANK(Table1[[#This Row],[Age]])),ROUND(AVERAGE(_xlfn._xlws.FILTER(F$2:F$1144,F$2:F$1144&lt;&gt;0)),0),Table1[[#This Row],[Age]])</f>
        <v>31</v>
      </c>
      <c r="H87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74" s="6">
        <v>45490</v>
      </c>
      <c r="J874" s="5" t="s">
        <v>42</v>
      </c>
      <c r="K874" s="5" t="s">
        <v>43</v>
      </c>
      <c r="L874" s="7">
        <v>0.56000000000000005</v>
      </c>
      <c r="M874" s="5">
        <v>0.75</v>
      </c>
      <c r="N874" s="5" t="s">
        <v>33</v>
      </c>
      <c r="O874" s="5">
        <f>Table1[[#This Row],[Progress (%)]]/10*10</f>
        <v>0.56000000000000005</v>
      </c>
      <c r="P874" s="5">
        <f>Table1[[#This Row],[Progress(Decimal)]]*10+Table1[[#This Row],[Time_Spent (hrs)]]</f>
        <v>6.3500000000000005</v>
      </c>
      <c r="Q874" s="5" t="s">
        <v>34</v>
      </c>
      <c r="R874" s="5">
        <v>3</v>
      </c>
      <c r="S87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74" s="6">
        <v>45490</v>
      </c>
      <c r="U874" s="6">
        <v>45497</v>
      </c>
      <c r="V874" s="6">
        <v>45504</v>
      </c>
      <c r="W874" s="6">
        <v>45511</v>
      </c>
      <c r="X874" s="5" t="s">
        <v>36</v>
      </c>
      <c r="Y874" s="5" t="s">
        <v>36</v>
      </c>
      <c r="Z874" s="5" t="s">
        <v>36</v>
      </c>
      <c r="AA874" s="8" t="s">
        <v>36</v>
      </c>
    </row>
    <row r="875" spans="1:27" x14ac:dyDescent="0.25">
      <c r="A875" s="4" t="s">
        <v>420</v>
      </c>
      <c r="B875" s="5" t="s">
        <v>421</v>
      </c>
      <c r="C875" s="5" t="s">
        <v>422</v>
      </c>
      <c r="D875" s="5" t="s">
        <v>29</v>
      </c>
      <c r="E875" s="5" t="s">
        <v>53</v>
      </c>
      <c r="F875" s="5"/>
      <c r="G875" s="5" cm="1">
        <f t="array" ref="G875">IF(OR(Table1[[#This Row],[Age]]=0,ISBLANK(Table1[[#This Row],[Age]])),ROUND(AVERAGE(_xlfn._xlws.FILTER(F$2:F$1144,F$2:F$1144&lt;&gt;0)),0),Table1[[#This Row],[Age]])</f>
        <v>31</v>
      </c>
      <c r="H87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75" s="6">
        <v>45490</v>
      </c>
      <c r="J875" s="5" t="s">
        <v>78</v>
      </c>
      <c r="K875" s="5" t="s">
        <v>49</v>
      </c>
      <c r="L875" s="7">
        <v>0.03</v>
      </c>
      <c r="M875" s="5">
        <v>1.5</v>
      </c>
      <c r="N875" s="5" t="s">
        <v>33</v>
      </c>
      <c r="O875" s="5">
        <f>Table1[[#This Row],[Progress (%)]]/10*10</f>
        <v>0.03</v>
      </c>
      <c r="P875" s="5">
        <f>Table1[[#This Row],[Progress(Decimal)]]*10+Table1[[#This Row],[Time_Spent (hrs)]]</f>
        <v>1.8</v>
      </c>
      <c r="Q875" s="5" t="s">
        <v>60</v>
      </c>
      <c r="R875" s="5">
        <v>0</v>
      </c>
      <c r="S87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75" s="6">
        <v>45490</v>
      </c>
      <c r="U875" s="6">
        <v>45497</v>
      </c>
      <c r="V875" s="6">
        <v>45504</v>
      </c>
      <c r="W875" s="6">
        <v>45511</v>
      </c>
      <c r="X875" s="6">
        <v>45518</v>
      </c>
      <c r="Y875" s="5" t="s">
        <v>36</v>
      </c>
      <c r="Z875" s="5" t="s">
        <v>36</v>
      </c>
      <c r="AA875" s="8" t="s">
        <v>36</v>
      </c>
    </row>
    <row r="876" spans="1:27" x14ac:dyDescent="0.25">
      <c r="A876" s="4" t="s">
        <v>1665</v>
      </c>
      <c r="B876" s="5" t="s">
        <v>1666</v>
      </c>
      <c r="C876" s="5" t="s">
        <v>1667</v>
      </c>
      <c r="D876" s="5" t="s">
        <v>29</v>
      </c>
      <c r="E876" s="5" t="s">
        <v>88</v>
      </c>
      <c r="F876" s="5"/>
      <c r="G876" s="5" cm="1">
        <f t="array" ref="G876">IF(OR(Table1[[#This Row],[Age]]=0,ISBLANK(Table1[[#This Row],[Age]])),ROUND(AVERAGE(_xlfn._xlws.FILTER(F$2:F$1144,F$2:F$1144&lt;&gt;0)),0),Table1[[#This Row],[Age]])</f>
        <v>31</v>
      </c>
      <c r="H87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76" s="6">
        <v>45490</v>
      </c>
      <c r="J876" s="5" t="s">
        <v>42</v>
      </c>
      <c r="K876" s="5" t="s">
        <v>43</v>
      </c>
      <c r="L876" s="7">
        <v>0</v>
      </c>
      <c r="M876" s="5">
        <v>0.75</v>
      </c>
      <c r="N876" s="5" t="s">
        <v>44</v>
      </c>
      <c r="O876" s="5">
        <f>Table1[[#This Row],[Progress (%)]]/10*10</f>
        <v>0</v>
      </c>
      <c r="P876" s="5">
        <f>Table1[[#This Row],[Progress(Decimal)]]*10+Table1[[#This Row],[Time_Spent (hrs)]]</f>
        <v>0.75</v>
      </c>
      <c r="Q876" s="5" t="s">
        <v>60</v>
      </c>
      <c r="R876" s="5">
        <v>5</v>
      </c>
      <c r="S87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76" s="6">
        <v>45490</v>
      </c>
      <c r="U876" s="6">
        <v>45497</v>
      </c>
      <c r="V876" s="6">
        <v>45504</v>
      </c>
      <c r="W876" s="6">
        <v>45511</v>
      </c>
      <c r="X876" s="5" t="s">
        <v>36</v>
      </c>
      <c r="Y876" s="5" t="s">
        <v>36</v>
      </c>
      <c r="Z876" s="5" t="s">
        <v>36</v>
      </c>
      <c r="AA876" s="8" t="s">
        <v>36</v>
      </c>
    </row>
    <row r="877" spans="1:27" x14ac:dyDescent="0.25">
      <c r="A877" s="4" t="s">
        <v>738</v>
      </c>
      <c r="B877" s="5" t="s">
        <v>739</v>
      </c>
      <c r="C877" s="5" t="s">
        <v>740</v>
      </c>
      <c r="D877" s="5" t="s">
        <v>40</v>
      </c>
      <c r="E877" s="5" t="s">
        <v>58</v>
      </c>
      <c r="F877" s="5">
        <v>0</v>
      </c>
      <c r="G877" s="5" cm="1">
        <f t="array" ref="G877">IF(OR(Table1[[#This Row],[Age]]=0,ISBLANK(Table1[[#This Row],[Age]])),ROUND(AVERAGE(_xlfn._xlws.FILTER(F$2:F$1144,F$2:F$1144&lt;&gt;0)),0),Table1[[#This Row],[Age]])</f>
        <v>31</v>
      </c>
      <c r="H87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77" s="6">
        <v>45491</v>
      </c>
      <c r="J877" s="5" t="s">
        <v>143</v>
      </c>
      <c r="K877" s="5" t="s">
        <v>125</v>
      </c>
      <c r="L877" s="7">
        <v>0.38</v>
      </c>
      <c r="M877" s="5">
        <v>0.75</v>
      </c>
      <c r="N877" s="5" t="s">
        <v>44</v>
      </c>
      <c r="O877" s="5">
        <f>Table1[[#This Row],[Progress (%)]]/10*10</f>
        <v>0.38</v>
      </c>
      <c r="P877" s="5">
        <f>Table1[[#This Row],[Progress(Decimal)]]*10+Table1[[#This Row],[Time_Spent (hrs)]]</f>
        <v>4.55</v>
      </c>
      <c r="Q877" s="5" t="s">
        <v>60</v>
      </c>
      <c r="R877" s="5">
        <v>3</v>
      </c>
      <c r="S87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77" s="6">
        <v>45491</v>
      </c>
      <c r="U877" s="6">
        <v>45498</v>
      </c>
      <c r="V877" s="6">
        <v>45505</v>
      </c>
      <c r="W877" s="6">
        <v>45512</v>
      </c>
      <c r="X877" s="6">
        <v>45519</v>
      </c>
      <c r="Y877" s="6">
        <v>45526</v>
      </c>
      <c r="Z877" s="6">
        <v>45533</v>
      </c>
      <c r="AA877" s="8" t="s">
        <v>36</v>
      </c>
    </row>
    <row r="878" spans="1:27" x14ac:dyDescent="0.25">
      <c r="A878" s="4" t="s">
        <v>2927</v>
      </c>
      <c r="B878" s="5" t="s">
        <v>2928</v>
      </c>
      <c r="C878" s="5" t="s">
        <v>2929</v>
      </c>
      <c r="D878" s="5" t="s">
        <v>40</v>
      </c>
      <c r="E878" s="5" t="s">
        <v>58</v>
      </c>
      <c r="F878" s="5">
        <v>0</v>
      </c>
      <c r="G878" s="5" cm="1">
        <f t="array" ref="G878">IF(OR(Table1[[#This Row],[Age]]=0,ISBLANK(Table1[[#This Row],[Age]])),ROUND(AVERAGE(_xlfn._xlws.FILTER(F$2:F$1144,F$2:F$1144&lt;&gt;0)),0),Table1[[#This Row],[Age]])</f>
        <v>31</v>
      </c>
      <c r="H87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78" s="6">
        <v>45492</v>
      </c>
      <c r="J878" s="5" t="s">
        <v>64</v>
      </c>
      <c r="K878" s="5" t="s">
        <v>65</v>
      </c>
      <c r="L878" s="7">
        <v>0.81</v>
      </c>
      <c r="M878" s="5">
        <v>1.5</v>
      </c>
      <c r="N878" s="5" t="s">
        <v>44</v>
      </c>
      <c r="O878" s="5">
        <f>Table1[[#This Row],[Progress (%)]]/10*10</f>
        <v>0.81</v>
      </c>
      <c r="P878" s="5">
        <f>Table1[[#This Row],[Progress(Decimal)]]*10+Table1[[#This Row],[Time_Spent (hrs)]]</f>
        <v>9.6000000000000014</v>
      </c>
      <c r="Q878" s="5" t="s">
        <v>34</v>
      </c>
      <c r="R878" s="5">
        <v>1</v>
      </c>
      <c r="S87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78" s="6">
        <v>45492</v>
      </c>
      <c r="U878" s="6">
        <v>45499</v>
      </c>
      <c r="V878" s="6">
        <v>45506</v>
      </c>
      <c r="W878" s="6">
        <v>45513</v>
      </c>
      <c r="X878" s="6">
        <v>45520</v>
      </c>
      <c r="Y878" s="6">
        <v>45527</v>
      </c>
      <c r="Z878" s="6">
        <v>45534</v>
      </c>
      <c r="AA878" s="8" t="s">
        <v>2930</v>
      </c>
    </row>
    <row r="879" spans="1:27" x14ac:dyDescent="0.25">
      <c r="A879" s="4" t="s">
        <v>1293</v>
      </c>
      <c r="B879" s="5" t="s">
        <v>1294</v>
      </c>
      <c r="C879" s="5" t="s">
        <v>1295</v>
      </c>
      <c r="D879" s="5" t="s">
        <v>40</v>
      </c>
      <c r="E879" s="5" t="s">
        <v>53</v>
      </c>
      <c r="F879" s="5">
        <v>0</v>
      </c>
      <c r="G879" s="5" cm="1">
        <f t="array" ref="G879">IF(OR(Table1[[#This Row],[Age]]=0,ISBLANK(Table1[[#This Row],[Age]])),ROUND(AVERAGE(_xlfn._xlws.FILTER(F$2:F$1144,F$2:F$1144&lt;&gt;0)),0),Table1[[#This Row],[Age]])</f>
        <v>31</v>
      </c>
      <c r="H87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79" s="6">
        <v>45493</v>
      </c>
      <c r="J879" s="5" t="s">
        <v>42</v>
      </c>
      <c r="K879" s="5" t="s">
        <v>43</v>
      </c>
      <c r="L879" s="7">
        <v>0.57999999999999996</v>
      </c>
      <c r="M879" s="5">
        <v>1.5</v>
      </c>
      <c r="N879" s="5" t="s">
        <v>44</v>
      </c>
      <c r="O879" s="5">
        <f>Table1[[#This Row],[Progress (%)]]/10*10</f>
        <v>0.57999999999999996</v>
      </c>
      <c r="P879" s="5">
        <f>Table1[[#This Row],[Progress(Decimal)]]*10+Table1[[#This Row],[Time_Spent (hrs)]]</f>
        <v>7.3</v>
      </c>
      <c r="Q879" s="5" t="s">
        <v>34</v>
      </c>
      <c r="R879" s="5">
        <v>4</v>
      </c>
      <c r="S87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79" s="6">
        <v>45493</v>
      </c>
      <c r="U879" s="6">
        <v>45500</v>
      </c>
      <c r="V879" s="6">
        <v>45507</v>
      </c>
      <c r="W879" s="5" t="s">
        <v>36</v>
      </c>
      <c r="X879" s="5" t="s">
        <v>36</v>
      </c>
      <c r="Y879" s="5" t="s">
        <v>36</v>
      </c>
      <c r="Z879" s="5" t="s">
        <v>36</v>
      </c>
      <c r="AA879" s="8" t="s">
        <v>36</v>
      </c>
    </row>
    <row r="880" spans="1:27" x14ac:dyDescent="0.25">
      <c r="A880" s="4" t="s">
        <v>153</v>
      </c>
      <c r="B880" s="5" t="s">
        <v>154</v>
      </c>
      <c r="C880" s="5" t="s">
        <v>155</v>
      </c>
      <c r="D880" s="5" t="s">
        <v>29</v>
      </c>
      <c r="E880" s="5" t="s">
        <v>58</v>
      </c>
      <c r="F880" s="5">
        <v>39</v>
      </c>
      <c r="G880" s="5" cm="1">
        <f t="array" ref="G880">IF(OR(Table1[[#This Row],[Age]]=0,ISBLANK(Table1[[#This Row],[Age]])),ROUND(AVERAGE(_xlfn._xlws.FILTER(F$2:F$1144,F$2:F$1144&lt;&gt;0)),0),Table1[[#This Row],[Age]])</f>
        <v>39</v>
      </c>
      <c r="H88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880" s="6">
        <v>45494</v>
      </c>
      <c r="J880" s="5" t="s">
        <v>48</v>
      </c>
      <c r="K880" s="5" t="s">
        <v>49</v>
      </c>
      <c r="L880" s="7">
        <v>0.41</v>
      </c>
      <c r="M880" s="5">
        <v>0.75</v>
      </c>
      <c r="N880" s="5" t="s">
        <v>33</v>
      </c>
      <c r="O880" s="5">
        <f>Table1[[#This Row],[Progress (%)]]/10*10</f>
        <v>0.40999999999999992</v>
      </c>
      <c r="P880" s="5">
        <f>Table1[[#This Row],[Progress(Decimal)]]*10+Table1[[#This Row],[Time_Spent (hrs)]]</f>
        <v>4.8499999999999996</v>
      </c>
      <c r="Q880" s="5" t="s">
        <v>60</v>
      </c>
      <c r="R880" s="5">
        <v>4</v>
      </c>
      <c r="S88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80" s="6">
        <v>45494</v>
      </c>
      <c r="U880" s="6">
        <v>45501</v>
      </c>
      <c r="V880" s="6">
        <v>45508</v>
      </c>
      <c r="W880" s="6">
        <v>45515</v>
      </c>
      <c r="X880" s="6">
        <v>45522</v>
      </c>
      <c r="Y880" s="6">
        <v>45529</v>
      </c>
      <c r="Z880" s="6">
        <v>45536</v>
      </c>
      <c r="AA880" s="8" t="s">
        <v>36</v>
      </c>
    </row>
    <row r="881" spans="1:27" x14ac:dyDescent="0.25">
      <c r="A881" s="4" t="s">
        <v>3150</v>
      </c>
      <c r="B881" s="5" t="s">
        <v>3151</v>
      </c>
      <c r="C881" s="5" t="s">
        <v>3152</v>
      </c>
      <c r="D881" s="5" t="s">
        <v>40</v>
      </c>
      <c r="E881" s="5" t="s">
        <v>30</v>
      </c>
      <c r="F881" s="5"/>
      <c r="G881" s="5" cm="1">
        <f t="array" ref="G881">IF(OR(Table1[[#This Row],[Age]]=0,ISBLANK(Table1[[#This Row],[Age]])),ROUND(AVERAGE(_xlfn._xlws.FILTER(F$2:F$1144,F$2:F$1144&lt;&gt;0)),0),Table1[[#This Row],[Age]])</f>
        <v>31</v>
      </c>
      <c r="H88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81" s="6">
        <v>45494</v>
      </c>
      <c r="J881" s="5" t="s">
        <v>133</v>
      </c>
      <c r="K881" s="5" t="s">
        <v>65</v>
      </c>
      <c r="L881" s="7">
        <v>0.46</v>
      </c>
      <c r="M881" s="5">
        <v>1</v>
      </c>
      <c r="N881" s="5" t="s">
        <v>44</v>
      </c>
      <c r="O881" s="5">
        <f>Table1[[#This Row],[Progress (%)]]/10*10</f>
        <v>0.45999999999999996</v>
      </c>
      <c r="P881" s="5">
        <f>Table1[[#This Row],[Progress(Decimal)]]*10+Table1[[#This Row],[Time_Spent (hrs)]]</f>
        <v>5.6</v>
      </c>
      <c r="Q881" s="5" t="s">
        <v>34</v>
      </c>
      <c r="R881" s="5">
        <v>6</v>
      </c>
      <c r="S88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81" s="6">
        <v>45494</v>
      </c>
      <c r="U881" s="6">
        <v>45501</v>
      </c>
      <c r="V881" s="6">
        <v>45508</v>
      </c>
      <c r="W881" s="6">
        <v>45515</v>
      </c>
      <c r="X881" s="6">
        <v>45522</v>
      </c>
      <c r="Y881" s="5" t="s">
        <v>36</v>
      </c>
      <c r="Z881" s="5" t="s">
        <v>36</v>
      </c>
      <c r="AA881" s="8" t="s">
        <v>36</v>
      </c>
    </row>
    <row r="882" spans="1:27" x14ac:dyDescent="0.25">
      <c r="A882" s="4" t="s">
        <v>1043</v>
      </c>
      <c r="B882" s="5" t="s">
        <v>1044</v>
      </c>
      <c r="C882" s="5" t="s">
        <v>1045</v>
      </c>
      <c r="D882" s="5" t="s">
        <v>40</v>
      </c>
      <c r="E882" s="5" t="s">
        <v>41</v>
      </c>
      <c r="F882" s="5">
        <v>0</v>
      </c>
      <c r="G882" s="5" cm="1">
        <f t="array" ref="G882">IF(OR(Table1[[#This Row],[Age]]=0,ISBLANK(Table1[[#This Row],[Age]])),ROUND(AVERAGE(_xlfn._xlws.FILTER(F$2:F$1144,F$2:F$1144&lt;&gt;0)),0),Table1[[#This Row],[Age]])</f>
        <v>31</v>
      </c>
      <c r="H88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82" s="6">
        <v>45496</v>
      </c>
      <c r="J882" s="5" t="s">
        <v>73</v>
      </c>
      <c r="K882" s="5" t="s">
        <v>43</v>
      </c>
      <c r="L882" s="7">
        <v>0.47</v>
      </c>
      <c r="M882" s="5">
        <v>1.5</v>
      </c>
      <c r="N882" s="5" t="s">
        <v>44</v>
      </c>
      <c r="O882" s="5">
        <f>Table1[[#This Row],[Progress (%)]]/10*10</f>
        <v>0.47</v>
      </c>
      <c r="P882" s="5">
        <f>Table1[[#This Row],[Progress(Decimal)]]*10+Table1[[#This Row],[Time_Spent (hrs)]]</f>
        <v>6.1999999999999993</v>
      </c>
      <c r="Q882" s="5" t="s">
        <v>34</v>
      </c>
      <c r="R882" s="5">
        <v>1</v>
      </c>
      <c r="S882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82" s="6">
        <v>45496</v>
      </c>
      <c r="U882" s="6">
        <v>45503</v>
      </c>
      <c r="V882" s="5" t="s">
        <v>36</v>
      </c>
      <c r="W882" s="5" t="s">
        <v>36</v>
      </c>
      <c r="X882" s="5" t="s">
        <v>36</v>
      </c>
      <c r="Y882" s="5" t="s">
        <v>36</v>
      </c>
      <c r="Z882" s="5" t="s">
        <v>36</v>
      </c>
      <c r="AA882" s="8" t="s">
        <v>36</v>
      </c>
    </row>
    <row r="883" spans="1:27" x14ac:dyDescent="0.25">
      <c r="A883" s="4" t="s">
        <v>1361</v>
      </c>
      <c r="B883" s="5" t="s">
        <v>1362</v>
      </c>
      <c r="C883" s="5" t="s">
        <v>1363</v>
      </c>
      <c r="D883" s="5" t="s">
        <v>40</v>
      </c>
      <c r="E883" s="5" t="s">
        <v>77</v>
      </c>
      <c r="F883" s="5">
        <v>19</v>
      </c>
      <c r="G883" s="5" cm="1">
        <f t="array" ref="G883">IF(OR(Table1[[#This Row],[Age]]=0,ISBLANK(Table1[[#This Row],[Age]])),ROUND(AVERAGE(_xlfn._xlws.FILTER(F$2:F$1144,F$2:F$1144&lt;&gt;0)),0),Table1[[#This Row],[Age]])</f>
        <v>19</v>
      </c>
      <c r="H88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883" s="6">
        <v>45497</v>
      </c>
      <c r="J883" s="5" t="s">
        <v>133</v>
      </c>
      <c r="K883" s="5" t="s">
        <v>65</v>
      </c>
      <c r="L883" s="7">
        <v>0.26</v>
      </c>
      <c r="M883" s="5">
        <v>1</v>
      </c>
      <c r="N883" s="5" t="s">
        <v>33</v>
      </c>
      <c r="O883" s="5">
        <f>Table1[[#This Row],[Progress (%)]]/10*10</f>
        <v>0.26</v>
      </c>
      <c r="P883" s="5">
        <f>Table1[[#This Row],[Progress(Decimal)]]*10+Table1[[#This Row],[Time_Spent (hrs)]]</f>
        <v>3.6</v>
      </c>
      <c r="Q883" s="5" t="s">
        <v>60</v>
      </c>
      <c r="R883" s="5">
        <v>5</v>
      </c>
      <c r="S88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83" s="6">
        <v>45497</v>
      </c>
      <c r="U883" s="6">
        <v>45504</v>
      </c>
      <c r="V883" s="6">
        <v>45511</v>
      </c>
      <c r="W883" s="6">
        <v>45518</v>
      </c>
      <c r="X883" s="6">
        <v>45525</v>
      </c>
      <c r="Y883" s="6">
        <v>45532</v>
      </c>
      <c r="Z883" s="6">
        <v>45539</v>
      </c>
      <c r="AA883" s="8" t="s">
        <v>1364</v>
      </c>
    </row>
    <row r="884" spans="1:27" x14ac:dyDescent="0.25">
      <c r="A884" s="4" t="s">
        <v>986</v>
      </c>
      <c r="B884" s="5" t="s">
        <v>987</v>
      </c>
      <c r="C884" s="5" t="s">
        <v>988</v>
      </c>
      <c r="D884" s="5" t="s">
        <v>40</v>
      </c>
      <c r="E884" s="5" t="s">
        <v>41</v>
      </c>
      <c r="F884" s="5"/>
      <c r="G884" s="5" cm="1">
        <f t="array" ref="G884">IF(OR(Table1[[#This Row],[Age]]=0,ISBLANK(Table1[[#This Row],[Age]])),ROUND(AVERAGE(_xlfn._xlws.FILTER(F$2:F$1144,F$2:F$1144&lt;&gt;0)),0),Table1[[#This Row],[Age]])</f>
        <v>31</v>
      </c>
      <c r="H88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84" s="6">
        <v>45498</v>
      </c>
      <c r="J884" s="5" t="s">
        <v>242</v>
      </c>
      <c r="K884" s="5" t="s">
        <v>32</v>
      </c>
      <c r="L884" s="7">
        <v>0.56999999999999995</v>
      </c>
      <c r="M884" s="5">
        <v>1.5</v>
      </c>
      <c r="N884" s="5" t="s">
        <v>33</v>
      </c>
      <c r="O884" s="5">
        <f>Table1[[#This Row],[Progress (%)]]/10*10</f>
        <v>0.56999999999999995</v>
      </c>
      <c r="P884" s="5">
        <f>Table1[[#This Row],[Progress(Decimal)]]*10+Table1[[#This Row],[Time_Spent (hrs)]]</f>
        <v>7.1999999999999993</v>
      </c>
      <c r="Q884" s="5" t="s">
        <v>34</v>
      </c>
      <c r="R884" s="5">
        <v>3</v>
      </c>
      <c r="S88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84" s="6">
        <v>45498</v>
      </c>
      <c r="U884" s="6">
        <v>45505</v>
      </c>
      <c r="V884" s="5" t="s">
        <v>36</v>
      </c>
      <c r="W884" s="5" t="s">
        <v>36</v>
      </c>
      <c r="X884" s="5" t="s">
        <v>36</v>
      </c>
      <c r="Y884" s="5" t="s">
        <v>36</v>
      </c>
      <c r="Z884" s="5" t="s">
        <v>36</v>
      </c>
      <c r="AA884" s="8" t="s">
        <v>36</v>
      </c>
    </row>
    <row r="885" spans="1:27" x14ac:dyDescent="0.25">
      <c r="A885" s="4" t="s">
        <v>2778</v>
      </c>
      <c r="B885" s="5" t="s">
        <v>2779</v>
      </c>
      <c r="C885" s="5" t="s">
        <v>2780</v>
      </c>
      <c r="D885" s="5" t="s">
        <v>29</v>
      </c>
      <c r="E885" s="5" t="s">
        <v>88</v>
      </c>
      <c r="F885" s="5">
        <v>0</v>
      </c>
      <c r="G885" s="5" cm="1">
        <f t="array" ref="G885">IF(OR(Table1[[#This Row],[Age]]=0,ISBLANK(Table1[[#This Row],[Age]])),ROUND(AVERAGE(_xlfn._xlws.FILTER(F$2:F$1144,F$2:F$1144&lt;&gt;0)),0),Table1[[#This Row],[Age]])</f>
        <v>31</v>
      </c>
      <c r="H88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85" s="6">
        <v>45498</v>
      </c>
      <c r="J885" s="5" t="s">
        <v>143</v>
      </c>
      <c r="K885" s="5" t="s">
        <v>125</v>
      </c>
      <c r="L885" s="7">
        <v>0.81</v>
      </c>
      <c r="M885" s="5">
        <v>2</v>
      </c>
      <c r="N885" s="5" t="s">
        <v>33</v>
      </c>
      <c r="O885" s="5">
        <f>Table1[[#This Row],[Progress (%)]]/10*10</f>
        <v>0.81</v>
      </c>
      <c r="P885" s="5">
        <f>Table1[[#This Row],[Progress(Decimal)]]*10+Table1[[#This Row],[Time_Spent (hrs)]]</f>
        <v>10.100000000000001</v>
      </c>
      <c r="Q885" s="5" t="s">
        <v>34</v>
      </c>
      <c r="R885" s="5">
        <v>3</v>
      </c>
      <c r="S88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85" s="6">
        <v>45498</v>
      </c>
      <c r="U885" s="6">
        <v>45505</v>
      </c>
      <c r="V885" s="6">
        <v>45512</v>
      </c>
      <c r="W885" s="6">
        <v>45519</v>
      </c>
      <c r="X885" s="6">
        <v>45526</v>
      </c>
      <c r="Y885" s="5" t="s">
        <v>36</v>
      </c>
      <c r="Z885" s="5" t="s">
        <v>36</v>
      </c>
      <c r="AA885" s="8" t="s">
        <v>36</v>
      </c>
    </row>
    <row r="886" spans="1:27" x14ac:dyDescent="0.25">
      <c r="A886" s="4" t="s">
        <v>1875</v>
      </c>
      <c r="B886" s="5" t="s">
        <v>1876</v>
      </c>
      <c r="C886" s="5" t="s">
        <v>1877</v>
      </c>
      <c r="D886" s="5" t="s">
        <v>29</v>
      </c>
      <c r="E886" s="5" t="s">
        <v>58</v>
      </c>
      <c r="F886" s="5">
        <v>0</v>
      </c>
      <c r="G886" s="5" cm="1">
        <f t="array" ref="G886">IF(OR(Table1[[#This Row],[Age]]=0,ISBLANK(Table1[[#This Row],[Age]])),ROUND(AVERAGE(_xlfn._xlws.FILTER(F$2:F$1144,F$2:F$1144&lt;&gt;0)),0),Table1[[#This Row],[Age]])</f>
        <v>31</v>
      </c>
      <c r="H88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86" s="6">
        <v>45499</v>
      </c>
      <c r="J886" s="5" t="s">
        <v>89</v>
      </c>
      <c r="K886" s="5" t="s">
        <v>43</v>
      </c>
      <c r="L886" s="7">
        <v>0.82</v>
      </c>
      <c r="M886" s="5">
        <v>0.75</v>
      </c>
      <c r="N886" s="5" t="s">
        <v>33</v>
      </c>
      <c r="O886" s="5">
        <f>Table1[[#This Row],[Progress (%)]]/10*10</f>
        <v>0.81999999999999984</v>
      </c>
      <c r="P886" s="5">
        <f>Table1[[#This Row],[Progress(Decimal)]]*10+Table1[[#This Row],[Time_Spent (hrs)]]</f>
        <v>8.9499999999999993</v>
      </c>
      <c r="Q886" s="5" t="s">
        <v>34</v>
      </c>
      <c r="R886" s="5">
        <v>6</v>
      </c>
      <c r="S88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86" s="6">
        <v>45499</v>
      </c>
      <c r="U886" s="6">
        <v>45506</v>
      </c>
      <c r="V886" s="6">
        <v>45513</v>
      </c>
      <c r="W886" s="5" t="s">
        <v>36</v>
      </c>
      <c r="X886" s="5" t="s">
        <v>36</v>
      </c>
      <c r="Y886" s="5" t="s">
        <v>36</v>
      </c>
      <c r="Z886" s="5" t="s">
        <v>36</v>
      </c>
      <c r="AA886" s="8" t="s">
        <v>36</v>
      </c>
    </row>
    <row r="887" spans="1:27" x14ac:dyDescent="0.25">
      <c r="A887" s="4" t="s">
        <v>3425</v>
      </c>
      <c r="B887" s="5" t="s">
        <v>3426</v>
      </c>
      <c r="C887" s="5" t="s">
        <v>3427</v>
      </c>
      <c r="D887" s="5" t="s">
        <v>40</v>
      </c>
      <c r="E887" s="5" t="s">
        <v>58</v>
      </c>
      <c r="F887" s="5">
        <v>22</v>
      </c>
      <c r="G887" s="5" cm="1">
        <f t="array" ref="G887">IF(OR(Table1[[#This Row],[Age]]=0,ISBLANK(Table1[[#This Row],[Age]])),ROUND(AVERAGE(_xlfn._xlws.FILTER(F$2:F$1144,F$2:F$1144&lt;&gt;0)),0),Table1[[#This Row],[Age]])</f>
        <v>22</v>
      </c>
      <c r="H88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887" s="6">
        <v>45499</v>
      </c>
      <c r="J887" s="5" t="s">
        <v>42</v>
      </c>
      <c r="K887" s="5" t="s">
        <v>43</v>
      </c>
      <c r="L887" s="7">
        <v>0.48</v>
      </c>
      <c r="M887" s="5">
        <v>1.5</v>
      </c>
      <c r="N887" s="5" t="s">
        <v>33</v>
      </c>
      <c r="O887" s="5">
        <f>Table1[[#This Row],[Progress (%)]]/10*10</f>
        <v>0.48</v>
      </c>
      <c r="P887" s="5">
        <f>Table1[[#This Row],[Progress(Decimal)]]*10+Table1[[#This Row],[Time_Spent (hrs)]]</f>
        <v>6.3</v>
      </c>
      <c r="Q887" s="5" t="s">
        <v>34</v>
      </c>
      <c r="R887" s="5">
        <v>3</v>
      </c>
      <c r="S88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87" s="6">
        <v>45499</v>
      </c>
      <c r="U887" s="6">
        <v>45506</v>
      </c>
      <c r="V887" s="5" t="s">
        <v>36</v>
      </c>
      <c r="W887" s="5" t="s">
        <v>36</v>
      </c>
      <c r="X887" s="5" t="s">
        <v>36</v>
      </c>
      <c r="Y887" s="5" t="s">
        <v>36</v>
      </c>
      <c r="Z887" s="5" t="s">
        <v>36</v>
      </c>
      <c r="AA887" s="8" t="s">
        <v>36</v>
      </c>
    </row>
    <row r="888" spans="1:27" x14ac:dyDescent="0.25">
      <c r="A888" s="4" t="s">
        <v>2964</v>
      </c>
      <c r="B888" s="5" t="s">
        <v>2965</v>
      </c>
      <c r="C888" s="5" t="s">
        <v>2966</v>
      </c>
      <c r="D888" s="5" t="s">
        <v>29</v>
      </c>
      <c r="E888" s="5" t="s">
        <v>53</v>
      </c>
      <c r="F888" s="5">
        <v>44</v>
      </c>
      <c r="G888" s="5" cm="1">
        <f t="array" ref="G888">IF(OR(Table1[[#This Row],[Age]]=0,ISBLANK(Table1[[#This Row],[Age]])),ROUND(AVERAGE(_xlfn._xlws.FILTER(F$2:F$1144,F$2:F$1144&lt;&gt;0)),0),Table1[[#This Row],[Age]])</f>
        <v>44</v>
      </c>
      <c r="H88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888" s="6">
        <v>45500</v>
      </c>
      <c r="J888" s="5" t="s">
        <v>54</v>
      </c>
      <c r="K888" s="5" t="s">
        <v>32</v>
      </c>
      <c r="L888" s="7">
        <v>0.13</v>
      </c>
      <c r="M888" s="5">
        <v>0.75</v>
      </c>
      <c r="N888" s="5" t="s">
        <v>44</v>
      </c>
      <c r="O888" s="5">
        <f>Table1[[#This Row],[Progress (%)]]/10*10</f>
        <v>0.13</v>
      </c>
      <c r="P888" s="5">
        <f>Table1[[#This Row],[Progress(Decimal)]]*10+Table1[[#This Row],[Time_Spent (hrs)]]</f>
        <v>2.0499999999999998</v>
      </c>
      <c r="Q888" s="5" t="s">
        <v>60</v>
      </c>
      <c r="R888" s="5">
        <v>6</v>
      </c>
      <c r="S888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88" s="6">
        <v>45500</v>
      </c>
      <c r="U888" s="6">
        <v>45507</v>
      </c>
      <c r="V888" s="5" t="s">
        <v>36</v>
      </c>
      <c r="W888" s="5" t="s">
        <v>36</v>
      </c>
      <c r="X888" s="5" t="s">
        <v>36</v>
      </c>
      <c r="Y888" s="5" t="s">
        <v>36</v>
      </c>
      <c r="Z888" s="5" t="s">
        <v>36</v>
      </c>
      <c r="AA888" s="8" t="s">
        <v>36</v>
      </c>
    </row>
    <row r="889" spans="1:27" x14ac:dyDescent="0.25">
      <c r="A889" s="4" t="s">
        <v>3072</v>
      </c>
      <c r="B889" s="5" t="s">
        <v>3073</v>
      </c>
      <c r="C889" s="5" t="s">
        <v>3074</v>
      </c>
      <c r="D889" s="5" t="s">
        <v>40</v>
      </c>
      <c r="E889" s="5" t="s">
        <v>88</v>
      </c>
      <c r="F889" s="5">
        <v>0</v>
      </c>
      <c r="G889" s="5" cm="1">
        <f t="array" ref="G889">IF(OR(Table1[[#This Row],[Age]]=0,ISBLANK(Table1[[#This Row],[Age]])),ROUND(AVERAGE(_xlfn._xlws.FILTER(F$2:F$1144,F$2:F$1144&lt;&gt;0)),0),Table1[[#This Row],[Age]])</f>
        <v>31</v>
      </c>
      <c r="H88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89" s="6">
        <v>45502</v>
      </c>
      <c r="J889" s="5" t="s">
        <v>133</v>
      </c>
      <c r="K889" s="5" t="s">
        <v>65</v>
      </c>
      <c r="L889" s="7">
        <v>0.79</v>
      </c>
      <c r="M889" s="5">
        <v>1.5</v>
      </c>
      <c r="N889" s="5" t="s">
        <v>33</v>
      </c>
      <c r="O889" s="5">
        <f>Table1[[#This Row],[Progress (%)]]/10*10</f>
        <v>0.79</v>
      </c>
      <c r="P889" s="5">
        <f>Table1[[#This Row],[Progress(Decimal)]]*10+Table1[[#This Row],[Time_Spent (hrs)]]</f>
        <v>9.4</v>
      </c>
      <c r="Q889" s="5" t="s">
        <v>34</v>
      </c>
      <c r="R889" s="5">
        <v>0</v>
      </c>
      <c r="S88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89" s="6">
        <v>45502</v>
      </c>
      <c r="U889" s="6">
        <v>45509</v>
      </c>
      <c r="V889" s="6">
        <v>45516</v>
      </c>
      <c r="W889" s="5" t="s">
        <v>36</v>
      </c>
      <c r="X889" s="5" t="s">
        <v>36</v>
      </c>
      <c r="Y889" s="5" t="s">
        <v>36</v>
      </c>
      <c r="Z889" s="5" t="s">
        <v>36</v>
      </c>
      <c r="AA889" s="8" t="s">
        <v>36</v>
      </c>
    </row>
    <row r="890" spans="1:27" x14ac:dyDescent="0.25">
      <c r="A890" s="4" t="s">
        <v>3416</v>
      </c>
      <c r="B890" s="5" t="s">
        <v>3417</v>
      </c>
      <c r="C890" s="5" t="s">
        <v>3418</v>
      </c>
      <c r="D890" s="5" t="s">
        <v>29</v>
      </c>
      <c r="E890" s="5" t="s">
        <v>77</v>
      </c>
      <c r="F890" s="5"/>
      <c r="G890" s="5" cm="1">
        <f t="array" ref="G890">IF(OR(Table1[[#This Row],[Age]]=0,ISBLANK(Table1[[#This Row],[Age]])),ROUND(AVERAGE(_xlfn._xlws.FILTER(F$2:F$1144,F$2:F$1144&lt;&gt;0)),0),Table1[[#This Row],[Age]])</f>
        <v>31</v>
      </c>
      <c r="H89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90" s="6">
        <v>45503</v>
      </c>
      <c r="J890" s="5" t="s">
        <v>133</v>
      </c>
      <c r="K890" s="5" t="s">
        <v>65</v>
      </c>
      <c r="L890" s="7">
        <v>0.7</v>
      </c>
      <c r="M890" s="5">
        <v>2</v>
      </c>
      <c r="N890" s="5" t="s">
        <v>44</v>
      </c>
      <c r="O890" s="5">
        <f>Table1[[#This Row],[Progress (%)]]/10*10</f>
        <v>0.7</v>
      </c>
      <c r="P890" s="5">
        <f>Table1[[#This Row],[Progress(Decimal)]]*10+Table1[[#This Row],[Time_Spent (hrs)]]</f>
        <v>9</v>
      </c>
      <c r="Q890" s="5" t="s">
        <v>34</v>
      </c>
      <c r="R890" s="5">
        <v>4</v>
      </c>
      <c r="S89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90" s="6">
        <v>45503</v>
      </c>
      <c r="U890" s="6">
        <v>45510</v>
      </c>
      <c r="V890" s="6">
        <v>45517</v>
      </c>
      <c r="W890" s="6">
        <v>45524</v>
      </c>
      <c r="X890" s="6">
        <v>45531</v>
      </c>
      <c r="Y890" s="5" t="s">
        <v>36</v>
      </c>
      <c r="Z890" s="5" t="s">
        <v>36</v>
      </c>
      <c r="AA890" s="8" t="s">
        <v>36</v>
      </c>
    </row>
    <row r="891" spans="1:27" x14ac:dyDescent="0.25">
      <c r="A891" s="4" t="s">
        <v>512</v>
      </c>
      <c r="B891" s="5" t="s">
        <v>513</v>
      </c>
      <c r="C891" s="5" t="s">
        <v>514</v>
      </c>
      <c r="D891" s="5" t="s">
        <v>29</v>
      </c>
      <c r="E891" s="5" t="s">
        <v>41</v>
      </c>
      <c r="F891" s="5">
        <v>22</v>
      </c>
      <c r="G891" s="5" cm="1">
        <f t="array" ref="G891">IF(OR(Table1[[#This Row],[Age]]=0,ISBLANK(Table1[[#This Row],[Age]])),ROUND(AVERAGE(_xlfn._xlws.FILTER(F$2:F$1144,F$2:F$1144&lt;&gt;0)),0),Table1[[#This Row],[Age]])</f>
        <v>22</v>
      </c>
      <c r="H89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891" s="6">
        <v>45506</v>
      </c>
      <c r="J891" s="5" t="s">
        <v>89</v>
      </c>
      <c r="K891" s="5" t="s">
        <v>43</v>
      </c>
      <c r="L891" s="7">
        <v>0.09</v>
      </c>
      <c r="M891" s="5">
        <v>0.75</v>
      </c>
      <c r="N891" s="5" t="s">
        <v>44</v>
      </c>
      <c r="O891" s="5">
        <f>Table1[[#This Row],[Progress (%)]]/10*10</f>
        <v>0.09</v>
      </c>
      <c r="P891" s="5">
        <f>Table1[[#This Row],[Progress(Decimal)]]*10+Table1[[#This Row],[Time_Spent (hrs)]]</f>
        <v>1.65</v>
      </c>
      <c r="Q891" s="5" t="s">
        <v>60</v>
      </c>
      <c r="R891" s="5">
        <v>5</v>
      </c>
      <c r="S89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91" s="6">
        <v>45506</v>
      </c>
      <c r="U891" s="6">
        <v>45513</v>
      </c>
      <c r="V891" s="6">
        <v>45520</v>
      </c>
      <c r="W891" s="6">
        <v>45527</v>
      </c>
      <c r="X891" s="6">
        <v>45534</v>
      </c>
      <c r="Y891" s="6">
        <v>45541</v>
      </c>
      <c r="Z891" s="6">
        <v>45548</v>
      </c>
      <c r="AA891" s="8" t="s">
        <v>515</v>
      </c>
    </row>
    <row r="892" spans="1:27" x14ac:dyDescent="0.25">
      <c r="A892" s="4" t="s">
        <v>1477</v>
      </c>
      <c r="B892" s="5" t="s">
        <v>1478</v>
      </c>
      <c r="C892" s="5" t="s">
        <v>1479</v>
      </c>
      <c r="D892" s="5" t="s">
        <v>40</v>
      </c>
      <c r="E892" s="5" t="s">
        <v>88</v>
      </c>
      <c r="F892" s="5">
        <v>0</v>
      </c>
      <c r="G892" s="5" cm="1">
        <f t="array" ref="G892">IF(OR(Table1[[#This Row],[Age]]=0,ISBLANK(Table1[[#This Row],[Age]])),ROUND(AVERAGE(_xlfn._xlws.FILTER(F$2:F$1144,F$2:F$1144&lt;&gt;0)),0),Table1[[#This Row],[Age]])</f>
        <v>31</v>
      </c>
      <c r="H89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92" s="6">
        <v>45506</v>
      </c>
      <c r="J892" s="5" t="s">
        <v>190</v>
      </c>
      <c r="K892" s="5" t="s">
        <v>125</v>
      </c>
      <c r="L892" s="7">
        <v>0.4</v>
      </c>
      <c r="M892" s="5">
        <v>1.5</v>
      </c>
      <c r="N892" s="5" t="s">
        <v>44</v>
      </c>
      <c r="O892" s="5">
        <f>Table1[[#This Row],[Progress (%)]]/10*10</f>
        <v>0.4</v>
      </c>
      <c r="P892" s="5">
        <f>Table1[[#This Row],[Progress(Decimal)]]*10+Table1[[#This Row],[Time_Spent (hrs)]]</f>
        <v>5.5</v>
      </c>
      <c r="Q892" s="5" t="s">
        <v>34</v>
      </c>
      <c r="R892" s="5">
        <v>5</v>
      </c>
      <c r="S89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892" s="6">
        <v>45506</v>
      </c>
      <c r="U892" s="6">
        <v>45513</v>
      </c>
      <c r="V892" s="6">
        <v>45520</v>
      </c>
      <c r="W892" s="6">
        <v>45527</v>
      </c>
      <c r="X892" s="5" t="s">
        <v>36</v>
      </c>
      <c r="Y892" s="5" t="s">
        <v>36</v>
      </c>
      <c r="Z892" s="5" t="s">
        <v>36</v>
      </c>
      <c r="AA892" s="8" t="s">
        <v>36</v>
      </c>
    </row>
    <row r="893" spans="1:27" x14ac:dyDescent="0.25">
      <c r="A893" s="4" t="s">
        <v>2363</v>
      </c>
      <c r="B893" s="5" t="s">
        <v>2364</v>
      </c>
      <c r="C893" s="5" t="s">
        <v>2365</v>
      </c>
      <c r="D893" s="5" t="s">
        <v>40</v>
      </c>
      <c r="E893" s="5" t="s">
        <v>41</v>
      </c>
      <c r="F893" s="5">
        <v>38</v>
      </c>
      <c r="G893" s="5" cm="1">
        <f t="array" ref="G893">IF(OR(Table1[[#This Row],[Age]]=0,ISBLANK(Table1[[#This Row],[Age]])),ROUND(AVERAGE(_xlfn._xlws.FILTER(F$2:F$1144,F$2:F$1144&lt;&gt;0)),0),Table1[[#This Row],[Age]])</f>
        <v>38</v>
      </c>
      <c r="H89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893" s="6">
        <v>45507</v>
      </c>
      <c r="J893" s="5" t="s">
        <v>89</v>
      </c>
      <c r="K893" s="5" t="s">
        <v>43</v>
      </c>
      <c r="L893" s="7">
        <v>0.51</v>
      </c>
      <c r="M893" s="5">
        <v>2</v>
      </c>
      <c r="N893" s="5" t="s">
        <v>44</v>
      </c>
      <c r="O893" s="5">
        <f>Table1[[#This Row],[Progress (%)]]/10*10</f>
        <v>0.51</v>
      </c>
      <c r="P893" s="5">
        <f>Table1[[#This Row],[Progress(Decimal)]]*10+Table1[[#This Row],[Time_Spent (hrs)]]</f>
        <v>7.1</v>
      </c>
      <c r="Q893" s="5" t="s">
        <v>34</v>
      </c>
      <c r="R893" s="5">
        <v>1</v>
      </c>
      <c r="S89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93" s="6">
        <v>45507</v>
      </c>
      <c r="U893" s="6">
        <v>45514</v>
      </c>
      <c r="V893" s="6">
        <v>45521</v>
      </c>
      <c r="W893" s="6">
        <v>45528</v>
      </c>
      <c r="X893" s="6">
        <v>45535</v>
      </c>
      <c r="Y893" s="6">
        <v>45542</v>
      </c>
      <c r="Z893" s="6">
        <v>45549</v>
      </c>
      <c r="AA893" s="8" t="s">
        <v>2366</v>
      </c>
    </row>
    <row r="894" spans="1:27" x14ac:dyDescent="0.25">
      <c r="A894" s="4" t="s">
        <v>550</v>
      </c>
      <c r="B894" s="5" t="s">
        <v>551</v>
      </c>
      <c r="C894" s="5" t="s">
        <v>552</v>
      </c>
      <c r="D894" s="5" t="s">
        <v>29</v>
      </c>
      <c r="E894" s="5" t="s">
        <v>88</v>
      </c>
      <c r="F894" s="5">
        <v>30</v>
      </c>
      <c r="G894" s="5" cm="1">
        <f t="array" ref="G894">IF(OR(Table1[[#This Row],[Age]]=0,ISBLANK(Table1[[#This Row],[Age]])),ROUND(AVERAGE(_xlfn._xlws.FILTER(F$2:F$1144,F$2:F$1144&lt;&gt;0)),0),Table1[[#This Row],[Age]])</f>
        <v>30</v>
      </c>
      <c r="H89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894" s="6">
        <v>45508</v>
      </c>
      <c r="J894" s="5" t="s">
        <v>48</v>
      </c>
      <c r="K894" s="5" t="s">
        <v>49</v>
      </c>
      <c r="L894" s="7">
        <v>0.15</v>
      </c>
      <c r="M894" s="5">
        <v>1.5</v>
      </c>
      <c r="N894" s="5" t="s">
        <v>44</v>
      </c>
      <c r="O894" s="5">
        <f>Table1[[#This Row],[Progress (%)]]/10*10</f>
        <v>0.15</v>
      </c>
      <c r="P894" s="5">
        <f>Table1[[#This Row],[Progress(Decimal)]]*10+Table1[[#This Row],[Time_Spent (hrs)]]</f>
        <v>3</v>
      </c>
      <c r="Q894" s="5" t="s">
        <v>60</v>
      </c>
      <c r="R894" s="5">
        <v>0</v>
      </c>
      <c r="S89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94" s="6">
        <v>45508</v>
      </c>
      <c r="U894" s="6">
        <v>45515</v>
      </c>
      <c r="V894" s="6">
        <v>45522</v>
      </c>
      <c r="W894" s="6">
        <v>45529</v>
      </c>
      <c r="X894" s="5" t="s">
        <v>36</v>
      </c>
      <c r="Y894" s="5" t="s">
        <v>36</v>
      </c>
      <c r="Z894" s="5" t="s">
        <v>36</v>
      </c>
      <c r="AA894" s="8" t="s">
        <v>36</v>
      </c>
    </row>
    <row r="895" spans="1:27" x14ac:dyDescent="0.25">
      <c r="A895" s="4" t="s">
        <v>3184</v>
      </c>
      <c r="B895" s="5" t="s">
        <v>3185</v>
      </c>
      <c r="C895" s="5" t="s">
        <v>3186</v>
      </c>
      <c r="D895" s="5" t="s">
        <v>40</v>
      </c>
      <c r="E895" s="5" t="s">
        <v>53</v>
      </c>
      <c r="F895" s="5">
        <v>28</v>
      </c>
      <c r="G895" s="5" cm="1">
        <f t="array" ref="G895">IF(OR(Table1[[#This Row],[Age]]=0,ISBLANK(Table1[[#This Row],[Age]])),ROUND(AVERAGE(_xlfn._xlws.FILTER(F$2:F$1144,F$2:F$1144&lt;&gt;0)),0),Table1[[#This Row],[Age]])</f>
        <v>28</v>
      </c>
      <c r="H89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895" s="6">
        <v>45509</v>
      </c>
      <c r="J895" s="5" t="s">
        <v>242</v>
      </c>
      <c r="K895" s="5" t="s">
        <v>32</v>
      </c>
      <c r="L895" s="7">
        <v>0.23</v>
      </c>
      <c r="M895" s="5">
        <v>1.5</v>
      </c>
      <c r="N895" s="5" t="s">
        <v>33</v>
      </c>
      <c r="O895" s="5">
        <f>Table1[[#This Row],[Progress (%)]]/10*10</f>
        <v>0.22999999999999998</v>
      </c>
      <c r="P895" s="5">
        <f>Table1[[#This Row],[Progress(Decimal)]]*10+Table1[[#This Row],[Time_Spent (hrs)]]</f>
        <v>3.8</v>
      </c>
      <c r="Q895" s="5" t="s">
        <v>60</v>
      </c>
      <c r="R895" s="5">
        <v>2</v>
      </c>
      <c r="S89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95" s="6">
        <v>45509</v>
      </c>
      <c r="U895" s="6">
        <v>45516</v>
      </c>
      <c r="V895" s="6">
        <v>45523</v>
      </c>
      <c r="W895" s="5" t="s">
        <v>36</v>
      </c>
      <c r="X895" s="5" t="s">
        <v>36</v>
      </c>
      <c r="Y895" s="5" t="s">
        <v>36</v>
      </c>
      <c r="Z895" s="5" t="s">
        <v>36</v>
      </c>
      <c r="AA895" s="8" t="s">
        <v>36</v>
      </c>
    </row>
    <row r="896" spans="1:27" x14ac:dyDescent="0.25">
      <c r="A896" s="4" t="s">
        <v>3419</v>
      </c>
      <c r="B896" s="5" t="s">
        <v>3420</v>
      </c>
      <c r="C896" s="5" t="s">
        <v>3421</v>
      </c>
      <c r="D896" s="5" t="s">
        <v>29</v>
      </c>
      <c r="E896" s="5" t="s">
        <v>41</v>
      </c>
      <c r="F896" s="5"/>
      <c r="G896" s="5" cm="1">
        <f t="array" ref="G896">IF(OR(Table1[[#This Row],[Age]]=0,ISBLANK(Table1[[#This Row],[Age]])),ROUND(AVERAGE(_xlfn._xlws.FILTER(F$2:F$1144,F$2:F$1144&lt;&gt;0)),0),Table1[[#This Row],[Age]])</f>
        <v>31</v>
      </c>
      <c r="H89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96" s="6">
        <v>45509</v>
      </c>
      <c r="J896" s="5" t="s">
        <v>190</v>
      </c>
      <c r="K896" s="5" t="s">
        <v>125</v>
      </c>
      <c r="L896" s="7">
        <v>0.71</v>
      </c>
      <c r="M896" s="5">
        <v>1.5</v>
      </c>
      <c r="N896" s="5" t="s">
        <v>44</v>
      </c>
      <c r="O896" s="5">
        <f>Table1[[#This Row],[Progress (%)]]/10*10</f>
        <v>0.71</v>
      </c>
      <c r="P896" s="5">
        <f>Table1[[#This Row],[Progress(Decimal)]]*10+Table1[[#This Row],[Time_Spent (hrs)]]</f>
        <v>8.6</v>
      </c>
      <c r="Q896" s="5" t="s">
        <v>34</v>
      </c>
      <c r="R896" s="5">
        <v>3</v>
      </c>
      <c r="S89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96" s="6">
        <v>45509</v>
      </c>
      <c r="U896" s="6">
        <v>45516</v>
      </c>
      <c r="V896" s="5" t="s">
        <v>36</v>
      </c>
      <c r="W896" s="5" t="s">
        <v>36</v>
      </c>
      <c r="X896" s="5" t="s">
        <v>36</v>
      </c>
      <c r="Y896" s="5" t="s">
        <v>36</v>
      </c>
      <c r="Z896" s="5" t="s">
        <v>36</v>
      </c>
      <c r="AA896" s="8" t="s">
        <v>36</v>
      </c>
    </row>
    <row r="897" spans="1:27" x14ac:dyDescent="0.25">
      <c r="A897" s="4" t="s">
        <v>417</v>
      </c>
      <c r="B897" s="5" t="s">
        <v>418</v>
      </c>
      <c r="C897" s="5" t="s">
        <v>419</v>
      </c>
      <c r="D897" s="5" t="s">
        <v>29</v>
      </c>
      <c r="E897" s="5" t="s">
        <v>77</v>
      </c>
      <c r="F897" s="5">
        <v>36</v>
      </c>
      <c r="G897" s="5" cm="1">
        <f t="array" ref="G897">IF(OR(Table1[[#This Row],[Age]]=0,ISBLANK(Table1[[#This Row],[Age]])),ROUND(AVERAGE(_xlfn._xlws.FILTER(F$2:F$1144,F$2:F$1144&lt;&gt;0)),0),Table1[[#This Row],[Age]])</f>
        <v>36</v>
      </c>
      <c r="H89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897" s="6">
        <v>45510</v>
      </c>
      <c r="J897" s="5" t="s">
        <v>59</v>
      </c>
      <c r="K897" s="5" t="s">
        <v>49</v>
      </c>
      <c r="L897" s="7">
        <v>0.19</v>
      </c>
      <c r="M897" s="5">
        <v>0.75</v>
      </c>
      <c r="N897" s="5" t="s">
        <v>33</v>
      </c>
      <c r="O897" s="5">
        <f>Table1[[#This Row],[Progress (%)]]/10*10</f>
        <v>0.19</v>
      </c>
      <c r="P897" s="5">
        <f>Table1[[#This Row],[Progress(Decimal)]]*10+Table1[[#This Row],[Time_Spent (hrs)]]</f>
        <v>2.65</v>
      </c>
      <c r="Q897" s="5" t="s">
        <v>60</v>
      </c>
      <c r="R897" s="5">
        <v>0</v>
      </c>
      <c r="S89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897" s="6">
        <v>45510</v>
      </c>
      <c r="U897" s="6">
        <v>45517</v>
      </c>
      <c r="V897" s="6">
        <v>45524</v>
      </c>
      <c r="W897" s="6">
        <v>45531</v>
      </c>
      <c r="X897" s="6">
        <v>45538</v>
      </c>
      <c r="Y897" s="6">
        <v>45545</v>
      </c>
      <c r="Z897" s="6">
        <v>45552</v>
      </c>
      <c r="AA897" s="8" t="s">
        <v>36</v>
      </c>
    </row>
    <row r="898" spans="1:27" x14ac:dyDescent="0.25">
      <c r="A898" s="4" t="s">
        <v>958</v>
      </c>
      <c r="B898" s="5" t="s">
        <v>959</v>
      </c>
      <c r="C898" s="5" t="s">
        <v>960</v>
      </c>
      <c r="D898" s="5" t="s">
        <v>29</v>
      </c>
      <c r="E898" s="5" t="s">
        <v>41</v>
      </c>
      <c r="F898" s="5"/>
      <c r="G898" s="5" cm="1">
        <f t="array" ref="G898">IF(OR(Table1[[#This Row],[Age]]=0,ISBLANK(Table1[[#This Row],[Age]])),ROUND(AVERAGE(_xlfn._xlws.FILTER(F$2:F$1144,F$2:F$1144&lt;&gt;0)),0),Table1[[#This Row],[Age]])</f>
        <v>31</v>
      </c>
      <c r="H89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98" s="6">
        <v>45510</v>
      </c>
      <c r="J898" s="5" t="s">
        <v>73</v>
      </c>
      <c r="K898" s="5" t="s">
        <v>43</v>
      </c>
      <c r="L898" s="7">
        <v>0.56999999999999995</v>
      </c>
      <c r="M898" s="5">
        <v>1.5</v>
      </c>
      <c r="N898" s="5" t="s">
        <v>44</v>
      </c>
      <c r="O898" s="5">
        <f>Table1[[#This Row],[Progress (%)]]/10*10</f>
        <v>0.56999999999999995</v>
      </c>
      <c r="P898" s="5">
        <f>Table1[[#This Row],[Progress(Decimal)]]*10+Table1[[#This Row],[Time_Spent (hrs)]]</f>
        <v>7.1999999999999993</v>
      </c>
      <c r="Q898" s="5" t="s">
        <v>34</v>
      </c>
      <c r="R898" s="5">
        <v>2</v>
      </c>
      <c r="S89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98" s="6">
        <v>45510</v>
      </c>
      <c r="U898" s="5" t="s">
        <v>36</v>
      </c>
      <c r="V898" s="5" t="s">
        <v>36</v>
      </c>
      <c r="W898" s="5" t="s">
        <v>36</v>
      </c>
      <c r="X898" s="5" t="s">
        <v>36</v>
      </c>
      <c r="Y898" s="5" t="s">
        <v>36</v>
      </c>
      <c r="Z898" s="5" t="s">
        <v>36</v>
      </c>
      <c r="AA898" s="8" t="s">
        <v>36</v>
      </c>
    </row>
    <row r="899" spans="1:27" x14ac:dyDescent="0.25">
      <c r="A899" s="4" t="s">
        <v>1159</v>
      </c>
      <c r="B899" s="5" t="s">
        <v>1160</v>
      </c>
      <c r="C899" s="5" t="s">
        <v>1161</v>
      </c>
      <c r="D899" s="5" t="s">
        <v>40</v>
      </c>
      <c r="E899" s="5" t="s">
        <v>41</v>
      </c>
      <c r="F899" s="5">
        <v>0</v>
      </c>
      <c r="G899" s="5" cm="1">
        <f t="array" ref="G899">IF(OR(Table1[[#This Row],[Age]]=0,ISBLANK(Table1[[#This Row],[Age]])),ROUND(AVERAGE(_xlfn._xlws.FILTER(F$2:F$1144,F$2:F$1144&lt;&gt;0)),0),Table1[[#This Row],[Age]])</f>
        <v>31</v>
      </c>
      <c r="H89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899" s="6">
        <v>45510</v>
      </c>
      <c r="J899" s="5" t="s">
        <v>31</v>
      </c>
      <c r="K899" s="5" t="s">
        <v>32</v>
      </c>
      <c r="L899" s="7">
        <v>0.81</v>
      </c>
      <c r="M899" s="5">
        <v>1.5</v>
      </c>
      <c r="N899" s="5" t="s">
        <v>44</v>
      </c>
      <c r="O899" s="5">
        <f>Table1[[#This Row],[Progress (%)]]/10*10</f>
        <v>0.81</v>
      </c>
      <c r="P899" s="5">
        <f>Table1[[#This Row],[Progress(Decimal)]]*10+Table1[[#This Row],[Time_Spent (hrs)]]</f>
        <v>9.6000000000000014</v>
      </c>
      <c r="Q899" s="5" t="s">
        <v>34</v>
      </c>
      <c r="R899" s="5">
        <v>1</v>
      </c>
      <c r="S89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899" s="6">
        <v>45510</v>
      </c>
      <c r="U899" s="6">
        <v>45517</v>
      </c>
      <c r="V899" s="6">
        <v>45524</v>
      </c>
      <c r="W899" s="6">
        <v>45531</v>
      </c>
      <c r="X899" s="6">
        <v>45538</v>
      </c>
      <c r="Y899" s="6">
        <v>45545</v>
      </c>
      <c r="Z899" s="6">
        <v>45552</v>
      </c>
      <c r="AA899" s="8" t="s">
        <v>1162</v>
      </c>
    </row>
    <row r="900" spans="1:27" x14ac:dyDescent="0.25">
      <c r="A900" s="4" t="s">
        <v>262</v>
      </c>
      <c r="B900" s="5" t="s">
        <v>263</v>
      </c>
      <c r="C900" s="5" t="s">
        <v>264</v>
      </c>
      <c r="D900" s="5" t="s">
        <v>29</v>
      </c>
      <c r="E900" s="5" t="s">
        <v>58</v>
      </c>
      <c r="F900" s="5">
        <v>0</v>
      </c>
      <c r="G900" s="5" cm="1">
        <f t="array" ref="G900">IF(OR(Table1[[#This Row],[Age]]=0,ISBLANK(Table1[[#This Row],[Age]])),ROUND(AVERAGE(_xlfn._xlws.FILTER(F$2:F$1144,F$2:F$1144&lt;&gt;0)),0),Table1[[#This Row],[Age]])</f>
        <v>31</v>
      </c>
      <c r="H90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00" s="6">
        <v>45511</v>
      </c>
      <c r="J900" s="5" t="s">
        <v>105</v>
      </c>
      <c r="K900" s="5" t="s">
        <v>65</v>
      </c>
      <c r="L900" s="7">
        <v>0.16</v>
      </c>
      <c r="M900" s="5">
        <v>2</v>
      </c>
      <c r="N900" s="5" t="s">
        <v>44</v>
      </c>
      <c r="O900" s="5">
        <f>Table1[[#This Row],[Progress (%)]]/10*10</f>
        <v>0.16</v>
      </c>
      <c r="P900" s="5">
        <f>Table1[[#This Row],[Progress(Decimal)]]*10+Table1[[#This Row],[Time_Spent (hrs)]]</f>
        <v>3.6</v>
      </c>
      <c r="Q900" s="5" t="s">
        <v>60</v>
      </c>
      <c r="R900" s="5">
        <v>5</v>
      </c>
      <c r="S90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00" s="6">
        <v>45511</v>
      </c>
      <c r="U900" s="6">
        <v>45518</v>
      </c>
      <c r="V900" s="6">
        <v>45525</v>
      </c>
      <c r="W900" s="5" t="s">
        <v>36</v>
      </c>
      <c r="X900" s="5" t="s">
        <v>36</v>
      </c>
      <c r="Y900" s="5" t="s">
        <v>36</v>
      </c>
      <c r="Z900" s="5" t="s">
        <v>36</v>
      </c>
      <c r="AA900" s="8" t="s">
        <v>36</v>
      </c>
    </row>
    <row r="901" spans="1:27" x14ac:dyDescent="0.25">
      <c r="A901" s="4" t="s">
        <v>685</v>
      </c>
      <c r="B901" s="5" t="s">
        <v>686</v>
      </c>
      <c r="C901" s="5" t="s">
        <v>687</v>
      </c>
      <c r="D901" s="5" t="s">
        <v>29</v>
      </c>
      <c r="E901" s="5" t="s">
        <v>30</v>
      </c>
      <c r="F901" s="5">
        <v>0</v>
      </c>
      <c r="G901" s="5" cm="1">
        <f t="array" ref="G901">IF(OR(Table1[[#This Row],[Age]]=0,ISBLANK(Table1[[#This Row],[Age]])),ROUND(AVERAGE(_xlfn._xlws.FILTER(F$2:F$1144,F$2:F$1144&lt;&gt;0)),0),Table1[[#This Row],[Age]])</f>
        <v>31</v>
      </c>
      <c r="H90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01" s="6">
        <v>45511</v>
      </c>
      <c r="J901" s="5" t="s">
        <v>42</v>
      </c>
      <c r="K901" s="5" t="s">
        <v>43</v>
      </c>
      <c r="L901" s="7">
        <v>0.84</v>
      </c>
      <c r="M901" s="5">
        <v>1</v>
      </c>
      <c r="N901" s="5" t="s">
        <v>33</v>
      </c>
      <c r="O901" s="5">
        <f>Table1[[#This Row],[Progress (%)]]/10*10</f>
        <v>0.83999999999999986</v>
      </c>
      <c r="P901" s="5">
        <f>Table1[[#This Row],[Progress(Decimal)]]*10+Table1[[#This Row],[Time_Spent (hrs)]]</f>
        <v>9.3999999999999986</v>
      </c>
      <c r="Q901" s="5" t="s">
        <v>34</v>
      </c>
      <c r="R901" s="5">
        <v>3</v>
      </c>
      <c r="S90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01" s="6">
        <v>45511</v>
      </c>
      <c r="U901" s="6">
        <v>45518</v>
      </c>
      <c r="V901" s="6">
        <v>45525</v>
      </c>
      <c r="W901" s="6">
        <v>45532</v>
      </c>
      <c r="X901" s="6">
        <v>45539</v>
      </c>
      <c r="Y901" s="5" t="s">
        <v>36</v>
      </c>
      <c r="Z901" s="5" t="s">
        <v>36</v>
      </c>
      <c r="AA901" s="8" t="s">
        <v>36</v>
      </c>
    </row>
    <row r="902" spans="1:27" x14ac:dyDescent="0.25">
      <c r="A902" s="4" t="s">
        <v>3321</v>
      </c>
      <c r="B902" s="5" t="s">
        <v>3322</v>
      </c>
      <c r="C902" s="5" t="s">
        <v>3323</v>
      </c>
      <c r="D902" s="5" t="s">
        <v>40</v>
      </c>
      <c r="E902" s="5" t="s">
        <v>41</v>
      </c>
      <c r="F902" s="5">
        <v>29</v>
      </c>
      <c r="G902" s="5" cm="1">
        <f t="array" ref="G902">IF(OR(Table1[[#This Row],[Age]]=0,ISBLANK(Table1[[#This Row],[Age]])),ROUND(AVERAGE(_xlfn._xlws.FILTER(F$2:F$1144,F$2:F$1144&lt;&gt;0)),0),Table1[[#This Row],[Age]])</f>
        <v>29</v>
      </c>
      <c r="H90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902" s="6">
        <v>45511</v>
      </c>
      <c r="J902" s="5" t="s">
        <v>124</v>
      </c>
      <c r="K902" s="5" t="s">
        <v>125</v>
      </c>
      <c r="L902" s="7">
        <v>0.28999999999999998</v>
      </c>
      <c r="M902" s="5">
        <v>1.5</v>
      </c>
      <c r="N902" s="5" t="s">
        <v>44</v>
      </c>
      <c r="O902" s="5">
        <f>Table1[[#This Row],[Progress (%)]]/10*10</f>
        <v>0.28999999999999998</v>
      </c>
      <c r="P902" s="5">
        <f>Table1[[#This Row],[Progress(Decimal)]]*10+Table1[[#This Row],[Time_Spent (hrs)]]</f>
        <v>4.4000000000000004</v>
      </c>
      <c r="Q902" s="5" t="s">
        <v>60</v>
      </c>
      <c r="R902" s="5">
        <v>2</v>
      </c>
      <c r="S902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02" s="6">
        <v>45511</v>
      </c>
      <c r="U902" s="6">
        <v>45518</v>
      </c>
      <c r="V902" s="6">
        <v>45525</v>
      </c>
      <c r="W902" s="6">
        <v>45532</v>
      </c>
      <c r="X902" s="6">
        <v>45539</v>
      </c>
      <c r="Y902" s="6">
        <v>45546</v>
      </c>
      <c r="Z902" s="6">
        <v>45553</v>
      </c>
      <c r="AA902" s="8" t="s">
        <v>36</v>
      </c>
    </row>
    <row r="903" spans="1:27" x14ac:dyDescent="0.25">
      <c r="A903" s="4" t="s">
        <v>2906</v>
      </c>
      <c r="B903" s="5" t="s">
        <v>2907</v>
      </c>
      <c r="C903" s="5" t="s">
        <v>2908</v>
      </c>
      <c r="D903" s="5" t="s">
        <v>29</v>
      </c>
      <c r="E903" s="5" t="s">
        <v>58</v>
      </c>
      <c r="F903" s="5">
        <v>42</v>
      </c>
      <c r="G903" s="5" cm="1">
        <f t="array" ref="G903">IF(OR(Table1[[#This Row],[Age]]=0,ISBLANK(Table1[[#This Row],[Age]])),ROUND(AVERAGE(_xlfn._xlws.FILTER(F$2:F$1144,F$2:F$1144&lt;&gt;0)),0),Table1[[#This Row],[Age]])</f>
        <v>42</v>
      </c>
      <c r="H90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903" s="6">
        <v>45512</v>
      </c>
      <c r="J903" s="5" t="s">
        <v>190</v>
      </c>
      <c r="K903" s="5" t="s">
        <v>125</v>
      </c>
      <c r="L903" s="7">
        <v>0.11</v>
      </c>
      <c r="M903" s="5">
        <v>0.75</v>
      </c>
      <c r="N903" s="5" t="s">
        <v>33</v>
      </c>
      <c r="O903" s="5">
        <f>Table1[[#This Row],[Progress (%)]]/10*10</f>
        <v>0.10999999999999999</v>
      </c>
      <c r="P903" s="5">
        <f>Table1[[#This Row],[Progress(Decimal)]]*10+Table1[[#This Row],[Time_Spent (hrs)]]</f>
        <v>1.8499999999999999</v>
      </c>
      <c r="Q903" s="5" t="s">
        <v>60</v>
      </c>
      <c r="R903" s="5">
        <v>2</v>
      </c>
      <c r="S90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03" s="6">
        <v>45512</v>
      </c>
      <c r="U903" s="6">
        <v>45519</v>
      </c>
      <c r="V903" s="6">
        <v>45526</v>
      </c>
      <c r="W903" s="6">
        <v>45533</v>
      </c>
      <c r="X903" s="6">
        <v>45540</v>
      </c>
      <c r="Y903" s="6">
        <v>45547</v>
      </c>
      <c r="Z903" s="6">
        <v>45554</v>
      </c>
      <c r="AA903" s="8" t="s">
        <v>36</v>
      </c>
    </row>
    <row r="904" spans="1:27" x14ac:dyDescent="0.25">
      <c r="A904" s="4" t="s">
        <v>3564</v>
      </c>
      <c r="B904" s="5" t="s">
        <v>3565</v>
      </c>
      <c r="C904" s="5" t="s">
        <v>3566</v>
      </c>
      <c r="D904" s="5" t="s">
        <v>40</v>
      </c>
      <c r="E904" s="5" t="s">
        <v>58</v>
      </c>
      <c r="F904" s="5"/>
      <c r="G904" s="5" cm="1">
        <f t="array" ref="G904">IF(OR(Table1[[#This Row],[Age]]=0,ISBLANK(Table1[[#This Row],[Age]])),ROUND(AVERAGE(_xlfn._xlws.FILTER(F$2:F$1144,F$2:F$1144&lt;&gt;0)),0),Table1[[#This Row],[Age]])</f>
        <v>31</v>
      </c>
      <c r="H90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04" s="6">
        <v>45514</v>
      </c>
      <c r="J904" s="5" t="s">
        <v>59</v>
      </c>
      <c r="K904" s="5" t="s">
        <v>49</v>
      </c>
      <c r="L904" s="7">
        <v>0.35</v>
      </c>
      <c r="M904" s="5">
        <v>2</v>
      </c>
      <c r="N904" s="5" t="s">
        <v>44</v>
      </c>
      <c r="O904" s="5">
        <f>Table1[[#This Row],[Progress (%)]]/10*10</f>
        <v>0.35</v>
      </c>
      <c r="P904" s="5">
        <f>Table1[[#This Row],[Progress(Decimal)]]*10+Table1[[#This Row],[Time_Spent (hrs)]]</f>
        <v>5.5</v>
      </c>
      <c r="Q904" s="5" t="s">
        <v>34</v>
      </c>
      <c r="R904" s="5">
        <v>6</v>
      </c>
      <c r="S90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04" s="6">
        <v>45514</v>
      </c>
      <c r="U904" s="6">
        <v>45521</v>
      </c>
      <c r="V904" s="6">
        <v>45528</v>
      </c>
      <c r="W904" s="6">
        <v>45535</v>
      </c>
      <c r="X904" s="5" t="s">
        <v>36</v>
      </c>
      <c r="Y904" s="5" t="s">
        <v>36</v>
      </c>
      <c r="Z904" s="5" t="s">
        <v>36</v>
      </c>
      <c r="AA904" s="8" t="s">
        <v>36</v>
      </c>
    </row>
    <row r="905" spans="1:27" x14ac:dyDescent="0.25">
      <c r="A905" s="4" t="s">
        <v>3249</v>
      </c>
      <c r="B905" s="5" t="s">
        <v>3250</v>
      </c>
      <c r="C905" s="5" t="s">
        <v>3251</v>
      </c>
      <c r="D905" s="5" t="s">
        <v>40</v>
      </c>
      <c r="E905" s="5" t="s">
        <v>41</v>
      </c>
      <c r="F905" s="5">
        <v>27</v>
      </c>
      <c r="G905" s="5" cm="1">
        <f t="array" ref="G905">IF(OR(Table1[[#This Row],[Age]]=0,ISBLANK(Table1[[#This Row],[Age]])),ROUND(AVERAGE(_xlfn._xlws.FILTER(F$2:F$1144,F$2:F$1144&lt;&gt;0)),0),Table1[[#This Row],[Age]])</f>
        <v>27</v>
      </c>
      <c r="H90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905" s="6">
        <v>45515</v>
      </c>
      <c r="J905" s="5" t="s">
        <v>31</v>
      </c>
      <c r="K905" s="5" t="s">
        <v>32</v>
      </c>
      <c r="L905" s="7">
        <v>0.54</v>
      </c>
      <c r="M905" s="5">
        <v>1.5</v>
      </c>
      <c r="N905" s="5" t="s">
        <v>44</v>
      </c>
      <c r="O905" s="5">
        <f>Table1[[#This Row],[Progress (%)]]/10*10</f>
        <v>0.54</v>
      </c>
      <c r="P905" s="5">
        <f>Table1[[#This Row],[Progress(Decimal)]]*10+Table1[[#This Row],[Time_Spent (hrs)]]</f>
        <v>6.9</v>
      </c>
      <c r="Q905" s="5" t="s">
        <v>34</v>
      </c>
      <c r="R905" s="5">
        <v>0</v>
      </c>
      <c r="S90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05" s="6">
        <v>45515</v>
      </c>
      <c r="U905" s="6">
        <v>45522</v>
      </c>
      <c r="V905" s="6">
        <v>45529</v>
      </c>
      <c r="W905" s="6">
        <v>45536</v>
      </c>
      <c r="X905" s="6">
        <v>45543</v>
      </c>
      <c r="Y905" s="6">
        <v>45550</v>
      </c>
      <c r="Z905" s="5" t="s">
        <v>36</v>
      </c>
      <c r="AA905" s="8" t="s">
        <v>36</v>
      </c>
    </row>
    <row r="906" spans="1:27" x14ac:dyDescent="0.25">
      <c r="A906" s="4" t="s">
        <v>976</v>
      </c>
      <c r="B906" s="5" t="s">
        <v>977</v>
      </c>
      <c r="C906" s="5" t="s">
        <v>978</v>
      </c>
      <c r="D906" s="5" t="s">
        <v>29</v>
      </c>
      <c r="E906" s="5" t="s">
        <v>53</v>
      </c>
      <c r="F906" s="5">
        <v>0</v>
      </c>
      <c r="G906" s="5" cm="1">
        <f t="array" ref="G906">IF(OR(Table1[[#This Row],[Age]]=0,ISBLANK(Table1[[#This Row],[Age]])),ROUND(AVERAGE(_xlfn._xlws.FILTER(F$2:F$1144,F$2:F$1144&lt;&gt;0)),0),Table1[[#This Row],[Age]])</f>
        <v>31</v>
      </c>
      <c r="H90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06" s="6">
        <v>45517</v>
      </c>
      <c r="J906" s="5" t="s">
        <v>48</v>
      </c>
      <c r="K906" s="5" t="s">
        <v>49</v>
      </c>
      <c r="L906" s="7">
        <v>0.73</v>
      </c>
      <c r="M906" s="5">
        <v>1.5</v>
      </c>
      <c r="N906" s="5" t="s">
        <v>33</v>
      </c>
      <c r="O906" s="5">
        <f>Table1[[#This Row],[Progress (%)]]/10*10</f>
        <v>0.73</v>
      </c>
      <c r="P906" s="5">
        <f>Table1[[#This Row],[Progress(Decimal)]]*10+Table1[[#This Row],[Time_Spent (hrs)]]</f>
        <v>8.8000000000000007</v>
      </c>
      <c r="Q906" s="5" t="s">
        <v>34</v>
      </c>
      <c r="R906" s="5">
        <v>5</v>
      </c>
      <c r="S90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06" s="6">
        <v>45517</v>
      </c>
      <c r="U906" s="6">
        <v>45524</v>
      </c>
      <c r="V906" s="6">
        <v>45531</v>
      </c>
      <c r="W906" s="5" t="s">
        <v>36</v>
      </c>
      <c r="X906" s="5" t="s">
        <v>36</v>
      </c>
      <c r="Y906" s="5" t="s">
        <v>36</v>
      </c>
      <c r="Z906" s="5" t="s">
        <v>36</v>
      </c>
      <c r="AA906" s="8" t="s">
        <v>36</v>
      </c>
    </row>
    <row r="907" spans="1:27" x14ac:dyDescent="0.25">
      <c r="A907" s="4" t="s">
        <v>3075</v>
      </c>
      <c r="B907" s="5" t="s">
        <v>3076</v>
      </c>
      <c r="C907" s="5" t="s">
        <v>3077</v>
      </c>
      <c r="D907" s="5" t="s">
        <v>40</v>
      </c>
      <c r="E907" s="5" t="s">
        <v>30</v>
      </c>
      <c r="F907" s="5">
        <v>0</v>
      </c>
      <c r="G907" s="5" cm="1">
        <f t="array" ref="G907">IF(OR(Table1[[#This Row],[Age]]=0,ISBLANK(Table1[[#This Row],[Age]])),ROUND(AVERAGE(_xlfn._xlws.FILTER(F$2:F$1144,F$2:F$1144&lt;&gt;0)),0),Table1[[#This Row],[Age]])</f>
        <v>31</v>
      </c>
      <c r="H90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07" s="6">
        <v>45517</v>
      </c>
      <c r="J907" s="5" t="s">
        <v>242</v>
      </c>
      <c r="K907" s="5" t="s">
        <v>32</v>
      </c>
      <c r="L907" s="7">
        <v>0.24</v>
      </c>
      <c r="M907" s="5">
        <v>2</v>
      </c>
      <c r="N907" s="5" t="s">
        <v>33</v>
      </c>
      <c r="O907" s="5">
        <f>Table1[[#This Row],[Progress (%)]]/10*10</f>
        <v>0.24</v>
      </c>
      <c r="P907" s="5">
        <f>Table1[[#This Row],[Progress(Decimal)]]*10+Table1[[#This Row],[Time_Spent (hrs)]]</f>
        <v>4.4000000000000004</v>
      </c>
      <c r="Q907" s="5" t="s">
        <v>60</v>
      </c>
      <c r="R907" s="5">
        <v>6</v>
      </c>
      <c r="S90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07" s="6">
        <v>45517</v>
      </c>
      <c r="U907" s="6">
        <v>45524</v>
      </c>
      <c r="V907" s="6">
        <v>45531</v>
      </c>
      <c r="W907" s="6">
        <v>45538</v>
      </c>
      <c r="X907" s="6">
        <v>45545</v>
      </c>
      <c r="Y907" s="6">
        <v>45552</v>
      </c>
      <c r="Z907" s="6">
        <v>45559</v>
      </c>
      <c r="AA907" s="8" t="s">
        <v>36</v>
      </c>
    </row>
    <row r="908" spans="1:27" x14ac:dyDescent="0.25">
      <c r="A908" s="4" t="s">
        <v>1833</v>
      </c>
      <c r="B908" s="5" t="s">
        <v>1834</v>
      </c>
      <c r="C908" s="5" t="s">
        <v>1835</v>
      </c>
      <c r="D908" s="5" t="s">
        <v>29</v>
      </c>
      <c r="E908" s="5" t="s">
        <v>30</v>
      </c>
      <c r="F908" s="5">
        <v>20</v>
      </c>
      <c r="G908" s="5" cm="1">
        <f t="array" ref="G908">IF(OR(Table1[[#This Row],[Age]]=0,ISBLANK(Table1[[#This Row],[Age]])),ROUND(AVERAGE(_xlfn._xlws.FILTER(F$2:F$1144,F$2:F$1144&lt;&gt;0)),0),Table1[[#This Row],[Age]])</f>
        <v>20</v>
      </c>
      <c r="H90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908" s="6">
        <v>45518</v>
      </c>
      <c r="J908" s="5" t="s">
        <v>64</v>
      </c>
      <c r="K908" s="5" t="s">
        <v>65</v>
      </c>
      <c r="L908" s="7">
        <v>0.1</v>
      </c>
      <c r="M908" s="5">
        <v>2</v>
      </c>
      <c r="N908" s="5" t="s">
        <v>44</v>
      </c>
      <c r="O908" s="5">
        <f>Table1[[#This Row],[Progress (%)]]/10*10</f>
        <v>0.1</v>
      </c>
      <c r="P908" s="5">
        <f>Table1[[#This Row],[Progress(Decimal)]]*10+Table1[[#This Row],[Time_Spent (hrs)]]</f>
        <v>3</v>
      </c>
      <c r="Q908" s="5" t="s">
        <v>60</v>
      </c>
      <c r="R908" s="5">
        <v>5</v>
      </c>
      <c r="S908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08" s="6">
        <v>45518</v>
      </c>
      <c r="U908" s="5" t="s">
        <v>36</v>
      </c>
      <c r="V908" s="5" t="s">
        <v>36</v>
      </c>
      <c r="W908" s="5" t="s">
        <v>36</v>
      </c>
      <c r="X908" s="5" t="s">
        <v>36</v>
      </c>
      <c r="Y908" s="5" t="s">
        <v>36</v>
      </c>
      <c r="Z908" s="5" t="s">
        <v>36</v>
      </c>
      <c r="AA908" s="8" t="s">
        <v>36</v>
      </c>
    </row>
    <row r="909" spans="1:27" x14ac:dyDescent="0.25">
      <c r="A909" s="4" t="s">
        <v>574</v>
      </c>
      <c r="B909" s="5" t="s">
        <v>575</v>
      </c>
      <c r="C909" s="5" t="s">
        <v>576</v>
      </c>
      <c r="D909" s="5" t="s">
        <v>29</v>
      </c>
      <c r="E909" s="5" t="s">
        <v>58</v>
      </c>
      <c r="F909" s="5"/>
      <c r="G909" s="5" cm="1">
        <f t="array" ref="G909">IF(OR(Table1[[#This Row],[Age]]=0,ISBLANK(Table1[[#This Row],[Age]])),ROUND(AVERAGE(_xlfn._xlws.FILTER(F$2:F$1144,F$2:F$1144&lt;&gt;0)),0),Table1[[#This Row],[Age]])</f>
        <v>31</v>
      </c>
      <c r="H90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09" s="6">
        <v>45521</v>
      </c>
      <c r="J909" s="5" t="s">
        <v>31</v>
      </c>
      <c r="K909" s="5" t="s">
        <v>32</v>
      </c>
      <c r="L909" s="7">
        <v>0.6</v>
      </c>
      <c r="M909" s="5">
        <v>2</v>
      </c>
      <c r="N909" s="5" t="s">
        <v>44</v>
      </c>
      <c r="O909" s="5">
        <f>Table1[[#This Row],[Progress (%)]]/10*10</f>
        <v>0.6</v>
      </c>
      <c r="P909" s="5">
        <f>Table1[[#This Row],[Progress(Decimal)]]*10+Table1[[#This Row],[Time_Spent (hrs)]]</f>
        <v>8</v>
      </c>
      <c r="Q909" s="5" t="s">
        <v>34</v>
      </c>
      <c r="R909" s="5">
        <v>1</v>
      </c>
      <c r="S90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09" s="6">
        <v>45521</v>
      </c>
      <c r="U909" s="6">
        <v>45528</v>
      </c>
      <c r="V909" s="6">
        <v>45535</v>
      </c>
      <c r="W909" s="6">
        <v>45542</v>
      </c>
      <c r="X909" s="6">
        <v>45549</v>
      </c>
      <c r="Y909" s="6">
        <v>45556</v>
      </c>
      <c r="Z909" s="6">
        <v>45563</v>
      </c>
      <c r="AA909" s="8" t="s">
        <v>36</v>
      </c>
    </row>
    <row r="910" spans="1:27" x14ac:dyDescent="0.25">
      <c r="A910" s="4" t="s">
        <v>2420</v>
      </c>
      <c r="B910" s="5" t="s">
        <v>2421</v>
      </c>
      <c r="C910" s="5" t="s">
        <v>2422</v>
      </c>
      <c r="D910" s="5" t="s">
        <v>29</v>
      </c>
      <c r="E910" s="5" t="s">
        <v>30</v>
      </c>
      <c r="F910" s="5">
        <v>38</v>
      </c>
      <c r="G910" s="5" cm="1">
        <f t="array" ref="G910">IF(OR(Table1[[#This Row],[Age]]=0,ISBLANK(Table1[[#This Row],[Age]])),ROUND(AVERAGE(_xlfn._xlws.FILTER(F$2:F$1144,F$2:F$1144&lt;&gt;0)),0),Table1[[#This Row],[Age]])</f>
        <v>38</v>
      </c>
      <c r="H91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910" s="6">
        <v>45521</v>
      </c>
      <c r="J910" s="5" t="s">
        <v>59</v>
      </c>
      <c r="K910" s="5" t="s">
        <v>49</v>
      </c>
      <c r="L910" s="7">
        <v>0.89</v>
      </c>
      <c r="M910" s="5">
        <v>1.5</v>
      </c>
      <c r="N910" s="5" t="s">
        <v>33</v>
      </c>
      <c r="O910" s="5">
        <f>Table1[[#This Row],[Progress (%)]]/10*10</f>
        <v>0.8899999999999999</v>
      </c>
      <c r="P910" s="5">
        <f>Table1[[#This Row],[Progress(Decimal)]]*10+Table1[[#This Row],[Time_Spent (hrs)]]</f>
        <v>10.399999999999999</v>
      </c>
      <c r="Q910" s="5" t="s">
        <v>34</v>
      </c>
      <c r="R910" s="5">
        <v>4</v>
      </c>
      <c r="S91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10" s="6">
        <v>45521</v>
      </c>
      <c r="U910" s="5" t="s">
        <v>36</v>
      </c>
      <c r="V910" s="5" t="s">
        <v>36</v>
      </c>
      <c r="W910" s="5" t="s">
        <v>36</v>
      </c>
      <c r="X910" s="5" t="s">
        <v>36</v>
      </c>
      <c r="Y910" s="5" t="s">
        <v>36</v>
      </c>
      <c r="Z910" s="5" t="s">
        <v>36</v>
      </c>
      <c r="AA910" s="8" t="s">
        <v>36</v>
      </c>
    </row>
    <row r="911" spans="1:27" x14ac:dyDescent="0.25">
      <c r="A911" s="4" t="s">
        <v>851</v>
      </c>
      <c r="B911" s="5" t="s">
        <v>852</v>
      </c>
      <c r="C911" s="5" t="s">
        <v>853</v>
      </c>
      <c r="D911" s="5" t="s">
        <v>29</v>
      </c>
      <c r="E911" s="5" t="s">
        <v>41</v>
      </c>
      <c r="F911" s="5">
        <v>0</v>
      </c>
      <c r="G911" s="5" cm="1">
        <f t="array" ref="G911">IF(OR(Table1[[#This Row],[Age]]=0,ISBLANK(Table1[[#This Row],[Age]])),ROUND(AVERAGE(_xlfn._xlws.FILTER(F$2:F$1144,F$2:F$1144&lt;&gt;0)),0),Table1[[#This Row],[Age]])</f>
        <v>31</v>
      </c>
      <c r="H91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11" s="6">
        <v>45522</v>
      </c>
      <c r="J911" s="5" t="s">
        <v>89</v>
      </c>
      <c r="K911" s="5" t="s">
        <v>43</v>
      </c>
      <c r="L911" s="7">
        <v>0.45</v>
      </c>
      <c r="M911" s="5">
        <v>1</v>
      </c>
      <c r="N911" s="5" t="s">
        <v>44</v>
      </c>
      <c r="O911" s="5">
        <f>Table1[[#This Row],[Progress (%)]]/10*10</f>
        <v>0.44999999999999996</v>
      </c>
      <c r="P911" s="5">
        <f>Table1[[#This Row],[Progress(Decimal)]]*10+Table1[[#This Row],[Time_Spent (hrs)]]</f>
        <v>5.5</v>
      </c>
      <c r="Q911" s="5" t="s">
        <v>34</v>
      </c>
      <c r="R911" s="5">
        <v>2</v>
      </c>
      <c r="S91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11" s="6">
        <v>45522</v>
      </c>
      <c r="U911" s="6">
        <v>45529</v>
      </c>
      <c r="V911" s="6">
        <v>45536</v>
      </c>
      <c r="W911" s="6">
        <v>45543</v>
      </c>
      <c r="X911" s="6">
        <v>45550</v>
      </c>
      <c r="Y911" s="6">
        <v>45557</v>
      </c>
      <c r="Z911" s="5" t="s">
        <v>36</v>
      </c>
      <c r="AA911" s="8" t="s">
        <v>36</v>
      </c>
    </row>
    <row r="912" spans="1:27" x14ac:dyDescent="0.25">
      <c r="A912" s="4" t="s">
        <v>1995</v>
      </c>
      <c r="B912" s="5" t="s">
        <v>1996</v>
      </c>
      <c r="C912" s="5" t="s">
        <v>1997</v>
      </c>
      <c r="D912" s="5" t="s">
        <v>29</v>
      </c>
      <c r="E912" s="5" t="s">
        <v>41</v>
      </c>
      <c r="F912" s="5"/>
      <c r="G912" s="5" cm="1">
        <f t="array" ref="G912">IF(OR(Table1[[#This Row],[Age]]=0,ISBLANK(Table1[[#This Row],[Age]])),ROUND(AVERAGE(_xlfn._xlws.FILTER(F$2:F$1144,F$2:F$1144&lt;&gt;0)),0),Table1[[#This Row],[Age]])</f>
        <v>31</v>
      </c>
      <c r="H91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12" s="6">
        <v>45525</v>
      </c>
      <c r="J912" s="5" t="s">
        <v>48</v>
      </c>
      <c r="K912" s="5" t="s">
        <v>49</v>
      </c>
      <c r="L912" s="7">
        <v>0.11</v>
      </c>
      <c r="M912" s="5">
        <v>1.5</v>
      </c>
      <c r="N912" s="5" t="s">
        <v>33</v>
      </c>
      <c r="O912" s="5">
        <f>Table1[[#This Row],[Progress (%)]]/10*10</f>
        <v>0.10999999999999999</v>
      </c>
      <c r="P912" s="5">
        <f>Table1[[#This Row],[Progress(Decimal)]]*10+Table1[[#This Row],[Time_Spent (hrs)]]</f>
        <v>2.5999999999999996</v>
      </c>
      <c r="Q912" s="5" t="s">
        <v>60</v>
      </c>
      <c r="R912" s="5">
        <v>0</v>
      </c>
      <c r="S91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12" s="6">
        <v>45525</v>
      </c>
      <c r="U912" s="6">
        <v>45532</v>
      </c>
      <c r="V912" s="6">
        <v>45539</v>
      </c>
      <c r="W912" s="5" t="s">
        <v>36</v>
      </c>
      <c r="X912" s="5" t="s">
        <v>36</v>
      </c>
      <c r="Y912" s="5" t="s">
        <v>36</v>
      </c>
      <c r="Z912" s="5" t="s">
        <v>36</v>
      </c>
      <c r="AA912" s="8" t="s">
        <v>36</v>
      </c>
    </row>
    <row r="913" spans="1:27" x14ac:dyDescent="0.25">
      <c r="A913" s="4" t="s">
        <v>1358</v>
      </c>
      <c r="B913" s="5" t="s">
        <v>1359</v>
      </c>
      <c r="C913" s="5" t="s">
        <v>1360</v>
      </c>
      <c r="D913" s="5" t="s">
        <v>40</v>
      </c>
      <c r="E913" s="5" t="s">
        <v>58</v>
      </c>
      <c r="F913" s="5"/>
      <c r="G913" s="5" cm="1">
        <f t="array" ref="G913">IF(OR(Table1[[#This Row],[Age]]=0,ISBLANK(Table1[[#This Row],[Age]])),ROUND(AVERAGE(_xlfn._xlws.FILTER(F$2:F$1144,F$2:F$1144&lt;&gt;0)),0),Table1[[#This Row],[Age]])</f>
        <v>31</v>
      </c>
      <c r="H91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13" s="6">
        <v>45527</v>
      </c>
      <c r="J913" s="5" t="s">
        <v>78</v>
      </c>
      <c r="K913" s="5" t="s">
        <v>49</v>
      </c>
      <c r="L913" s="7">
        <v>0.67</v>
      </c>
      <c r="M913" s="5">
        <v>2</v>
      </c>
      <c r="N913" s="5" t="s">
        <v>33</v>
      </c>
      <c r="O913" s="5">
        <f>Table1[[#This Row],[Progress (%)]]/10*10</f>
        <v>0.67</v>
      </c>
      <c r="P913" s="5">
        <f>Table1[[#This Row],[Progress(Decimal)]]*10+Table1[[#This Row],[Time_Spent (hrs)]]</f>
        <v>8.6999999999999993</v>
      </c>
      <c r="Q913" s="5" t="s">
        <v>34</v>
      </c>
      <c r="R913" s="5">
        <v>6</v>
      </c>
      <c r="S91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13" s="6">
        <v>45527</v>
      </c>
      <c r="U913" s="6">
        <v>45534</v>
      </c>
      <c r="V913" s="6">
        <v>45541</v>
      </c>
      <c r="W913" s="6">
        <v>45548</v>
      </c>
      <c r="X913" s="5" t="s">
        <v>36</v>
      </c>
      <c r="Y913" s="5" t="s">
        <v>36</v>
      </c>
      <c r="Z913" s="5" t="s">
        <v>36</v>
      </c>
      <c r="AA913" s="8" t="s">
        <v>36</v>
      </c>
    </row>
    <row r="914" spans="1:27" x14ac:dyDescent="0.25">
      <c r="A914" s="9" t="s">
        <v>3133</v>
      </c>
      <c r="B914" s="5" t="s">
        <v>3134</v>
      </c>
      <c r="C914" s="5" t="s">
        <v>3135</v>
      </c>
      <c r="D914" s="5" t="s">
        <v>29</v>
      </c>
      <c r="E914" s="5" t="s">
        <v>58</v>
      </c>
      <c r="F914" s="5">
        <v>32</v>
      </c>
      <c r="G914" s="5" cm="1">
        <f t="array" ref="G914">IF(OR(Table1[[#This Row],[Age]]=0,ISBLANK(Table1[[#This Row],[Age]])),ROUND(AVERAGE(_xlfn._xlws.FILTER(F$2:F$1144,F$2:F$1144&lt;&gt;0)),0),Table1[[#This Row],[Age]])</f>
        <v>32</v>
      </c>
      <c r="H91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914" s="6">
        <v>45527</v>
      </c>
      <c r="J914" s="5" t="s">
        <v>64</v>
      </c>
      <c r="K914" s="5" t="s">
        <v>65</v>
      </c>
      <c r="L914" s="7">
        <v>0.75</v>
      </c>
      <c r="M914" s="5">
        <v>1.5</v>
      </c>
      <c r="N914" s="5" t="s">
        <v>33</v>
      </c>
      <c r="O914" s="5">
        <f>Table1[[#This Row],[Progress (%)]]/10*10</f>
        <v>0.75</v>
      </c>
      <c r="P914" s="5">
        <f>Table1[[#This Row],[Progress(Decimal)]]*10+Table1[[#This Row],[Time_Spent (hrs)]]</f>
        <v>9</v>
      </c>
      <c r="Q914" s="5" t="s">
        <v>34</v>
      </c>
      <c r="R914" s="5">
        <v>0</v>
      </c>
      <c r="S91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14" s="6">
        <v>45527</v>
      </c>
      <c r="U914" s="6">
        <v>45534</v>
      </c>
      <c r="V914" s="6">
        <v>45541</v>
      </c>
      <c r="W914" s="6">
        <v>45548</v>
      </c>
      <c r="X914" s="6">
        <v>45555</v>
      </c>
      <c r="Y914" s="6">
        <v>45562</v>
      </c>
      <c r="Z914" s="6">
        <v>45569</v>
      </c>
      <c r="AA914" s="8" t="s">
        <v>3136</v>
      </c>
    </row>
    <row r="915" spans="1:27" x14ac:dyDescent="0.25">
      <c r="A915" s="4" t="s">
        <v>961</v>
      </c>
      <c r="B915" s="5" t="s">
        <v>962</v>
      </c>
      <c r="C915" s="5" t="s">
        <v>963</v>
      </c>
      <c r="D915" s="5" t="s">
        <v>29</v>
      </c>
      <c r="E915" s="5" t="s">
        <v>41</v>
      </c>
      <c r="F915" s="5">
        <v>0</v>
      </c>
      <c r="G915" s="5" cm="1">
        <f t="array" ref="G915">IF(OR(Table1[[#This Row],[Age]]=0,ISBLANK(Table1[[#This Row],[Age]])),ROUND(AVERAGE(_xlfn._xlws.FILTER(F$2:F$1144,F$2:F$1144&lt;&gt;0)),0),Table1[[#This Row],[Age]])</f>
        <v>31</v>
      </c>
      <c r="H91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15" s="6">
        <v>45528</v>
      </c>
      <c r="J915" s="5" t="s">
        <v>64</v>
      </c>
      <c r="K915" s="5" t="s">
        <v>65</v>
      </c>
      <c r="L915" s="7">
        <v>0.98</v>
      </c>
      <c r="M915" s="5">
        <v>1.5</v>
      </c>
      <c r="N915" s="5" t="s">
        <v>44</v>
      </c>
      <c r="O915" s="5">
        <f>Table1[[#This Row],[Progress (%)]]/10*10</f>
        <v>0.98</v>
      </c>
      <c r="P915" s="5">
        <f>Table1[[#This Row],[Progress(Decimal)]]*10+Table1[[#This Row],[Time_Spent (hrs)]]</f>
        <v>11.3</v>
      </c>
      <c r="Q915" s="5" t="s">
        <v>34</v>
      </c>
      <c r="R915" s="5">
        <v>3</v>
      </c>
      <c r="S91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15" s="6">
        <v>45528</v>
      </c>
      <c r="U915" s="6">
        <v>45535</v>
      </c>
      <c r="V915" s="6">
        <v>45542</v>
      </c>
      <c r="W915" s="6">
        <v>45549</v>
      </c>
      <c r="X915" s="6">
        <v>45556</v>
      </c>
      <c r="Y915" s="5" t="s">
        <v>36</v>
      </c>
      <c r="Z915" s="5" t="s">
        <v>36</v>
      </c>
      <c r="AA915" s="8" t="s">
        <v>36</v>
      </c>
    </row>
    <row r="916" spans="1:27" x14ac:dyDescent="0.25">
      <c r="A916" s="4" t="s">
        <v>1262</v>
      </c>
      <c r="B916" s="5" t="s">
        <v>1263</v>
      </c>
      <c r="C916" s="5" t="s">
        <v>1264</v>
      </c>
      <c r="D916" s="5" t="s">
        <v>40</v>
      </c>
      <c r="E916" s="5" t="s">
        <v>41</v>
      </c>
      <c r="F916" s="5"/>
      <c r="G916" s="5" cm="1">
        <f t="array" ref="G916">IF(OR(Table1[[#This Row],[Age]]=0,ISBLANK(Table1[[#This Row],[Age]])),ROUND(AVERAGE(_xlfn._xlws.FILTER(F$2:F$1144,F$2:F$1144&lt;&gt;0)),0),Table1[[#This Row],[Age]])</f>
        <v>31</v>
      </c>
      <c r="H91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16" s="6">
        <v>45528</v>
      </c>
      <c r="J916" s="5" t="s">
        <v>59</v>
      </c>
      <c r="K916" s="5" t="s">
        <v>49</v>
      </c>
      <c r="L916" s="7">
        <v>0.08</v>
      </c>
      <c r="M916" s="5">
        <v>2</v>
      </c>
      <c r="N916" s="5" t="s">
        <v>33</v>
      </c>
      <c r="O916" s="5">
        <f>Table1[[#This Row],[Progress (%)]]/10*10</f>
        <v>0.08</v>
      </c>
      <c r="P916" s="5">
        <f>Table1[[#This Row],[Progress(Decimal)]]*10+Table1[[#This Row],[Time_Spent (hrs)]]</f>
        <v>2.8</v>
      </c>
      <c r="Q916" s="5" t="s">
        <v>60</v>
      </c>
      <c r="R916" s="5">
        <v>3</v>
      </c>
      <c r="S91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16" s="6">
        <v>45528</v>
      </c>
      <c r="U916" s="6">
        <v>45535</v>
      </c>
      <c r="V916" s="5" t="s">
        <v>36</v>
      </c>
      <c r="W916" s="5" t="s">
        <v>36</v>
      </c>
      <c r="X916" s="5" t="s">
        <v>36</v>
      </c>
      <c r="Y916" s="5" t="s">
        <v>36</v>
      </c>
      <c r="Z916" s="5" t="s">
        <v>36</v>
      </c>
      <c r="AA916" s="8" t="s">
        <v>36</v>
      </c>
    </row>
    <row r="917" spans="1:27" x14ac:dyDescent="0.25">
      <c r="A917" s="4" t="s">
        <v>37</v>
      </c>
      <c r="B917" s="5" t="s">
        <v>38</v>
      </c>
      <c r="C917" s="5" t="s">
        <v>39</v>
      </c>
      <c r="D917" s="5" t="s">
        <v>40</v>
      </c>
      <c r="E917" s="5" t="s">
        <v>41</v>
      </c>
      <c r="F917" s="5">
        <v>42</v>
      </c>
      <c r="G917" s="5" cm="1">
        <f t="array" ref="G917">IF(OR(Table1[[#This Row],[Age]]=0,ISBLANK(Table1[[#This Row],[Age]])),ROUND(AVERAGE(_xlfn._xlws.FILTER(F$2:F$1144,F$2:F$1144&lt;&gt;0)),0),Table1[[#This Row],[Age]])</f>
        <v>42</v>
      </c>
      <c r="H91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917" s="6">
        <v>45529</v>
      </c>
      <c r="J917" s="5" t="s">
        <v>42</v>
      </c>
      <c r="K917" s="5" t="s">
        <v>43</v>
      </c>
      <c r="L917" s="7">
        <v>0.83</v>
      </c>
      <c r="M917" s="5">
        <v>0.75</v>
      </c>
      <c r="N917" s="5" t="s">
        <v>44</v>
      </c>
      <c r="O917" s="5">
        <f>Table1[[#This Row],[Progress (%)]]/10*10</f>
        <v>0.82999999999999985</v>
      </c>
      <c r="P917" s="5">
        <f>Table1[[#This Row],[Progress(Decimal)]]*10+Table1[[#This Row],[Time_Spent (hrs)]]</f>
        <v>9.0499999999999989</v>
      </c>
      <c r="Q917" s="5" t="s">
        <v>34</v>
      </c>
      <c r="R917" s="5">
        <v>0</v>
      </c>
      <c r="S91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17" s="6">
        <v>45529</v>
      </c>
      <c r="U917" s="5" t="s">
        <v>36</v>
      </c>
      <c r="V917" s="5" t="s">
        <v>36</v>
      </c>
      <c r="W917" s="5" t="s">
        <v>36</v>
      </c>
      <c r="X917" s="5" t="s">
        <v>36</v>
      </c>
      <c r="Y917" s="5" t="s">
        <v>36</v>
      </c>
      <c r="Z917" s="5" t="s">
        <v>36</v>
      </c>
      <c r="AA917" s="8" t="s">
        <v>36</v>
      </c>
    </row>
    <row r="918" spans="1:27" x14ac:dyDescent="0.25">
      <c r="A918" s="4" t="s">
        <v>134</v>
      </c>
      <c r="B918" s="5" t="s">
        <v>135</v>
      </c>
      <c r="C918" s="5" t="s">
        <v>136</v>
      </c>
      <c r="D918" s="5" t="s">
        <v>29</v>
      </c>
      <c r="E918" s="5" t="s">
        <v>30</v>
      </c>
      <c r="F918" s="5">
        <v>0</v>
      </c>
      <c r="G918" s="5" cm="1">
        <f t="array" ref="G918">IF(OR(Table1[[#This Row],[Age]]=0,ISBLANK(Table1[[#This Row],[Age]])),ROUND(AVERAGE(_xlfn._xlws.FILTER(F$2:F$1144,F$2:F$1144&lt;&gt;0)),0),Table1[[#This Row],[Age]])</f>
        <v>31</v>
      </c>
      <c r="H91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18" s="6">
        <v>45529</v>
      </c>
      <c r="J918" s="5" t="s">
        <v>42</v>
      </c>
      <c r="K918" s="5" t="s">
        <v>43</v>
      </c>
      <c r="L918" s="7">
        <v>0.22</v>
      </c>
      <c r="M918" s="5">
        <v>1.5</v>
      </c>
      <c r="N918" s="5" t="s">
        <v>33</v>
      </c>
      <c r="O918" s="5">
        <f>Table1[[#This Row],[Progress (%)]]/10*10</f>
        <v>0.21999999999999997</v>
      </c>
      <c r="P918" s="5">
        <f>Table1[[#This Row],[Progress(Decimal)]]*10+Table1[[#This Row],[Time_Spent (hrs)]]</f>
        <v>3.6999999999999997</v>
      </c>
      <c r="Q918" s="5" t="s">
        <v>60</v>
      </c>
      <c r="R918" s="5">
        <v>4</v>
      </c>
      <c r="S91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18" s="6">
        <v>45529</v>
      </c>
      <c r="U918" s="6">
        <v>45536</v>
      </c>
      <c r="V918" s="6">
        <v>45543</v>
      </c>
      <c r="W918" s="5" t="s">
        <v>36</v>
      </c>
      <c r="X918" s="5" t="s">
        <v>36</v>
      </c>
      <c r="Y918" s="5" t="s">
        <v>36</v>
      </c>
      <c r="Z918" s="5" t="s">
        <v>36</v>
      </c>
      <c r="AA918" s="8" t="s">
        <v>36</v>
      </c>
    </row>
    <row r="919" spans="1:27" x14ac:dyDescent="0.25">
      <c r="A919" s="4" t="s">
        <v>314</v>
      </c>
      <c r="B919" s="5" t="s">
        <v>315</v>
      </c>
      <c r="C919" s="5" t="s">
        <v>316</v>
      </c>
      <c r="D919" s="5" t="s">
        <v>40</v>
      </c>
      <c r="E919" s="5" t="s">
        <v>41</v>
      </c>
      <c r="F919" s="5"/>
      <c r="G919" s="5" cm="1">
        <f t="array" ref="G919">IF(OR(Table1[[#This Row],[Age]]=0,ISBLANK(Table1[[#This Row],[Age]])),ROUND(AVERAGE(_xlfn._xlws.FILTER(F$2:F$1144,F$2:F$1144&lt;&gt;0)),0),Table1[[#This Row],[Age]])</f>
        <v>31</v>
      </c>
      <c r="H91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19" s="6">
        <v>45530</v>
      </c>
      <c r="J919" s="5" t="s">
        <v>105</v>
      </c>
      <c r="K919" s="5" t="s">
        <v>65</v>
      </c>
      <c r="L919" s="7">
        <v>1</v>
      </c>
      <c r="M919" s="5">
        <v>0.75</v>
      </c>
      <c r="N919" s="5" t="s">
        <v>44</v>
      </c>
      <c r="O919" s="5">
        <f>Table1[[#This Row],[Progress (%)]]/10*10</f>
        <v>1</v>
      </c>
      <c r="P919" s="5">
        <f>Table1[[#This Row],[Progress(Decimal)]]*10+Table1[[#This Row],[Time_Spent (hrs)]]</f>
        <v>10.75</v>
      </c>
      <c r="Q919" s="5" t="s">
        <v>34</v>
      </c>
      <c r="R919" s="5">
        <v>6</v>
      </c>
      <c r="S91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19" s="6">
        <v>45530</v>
      </c>
      <c r="U919" s="6">
        <v>45537</v>
      </c>
      <c r="V919" s="6">
        <v>45544</v>
      </c>
      <c r="W919" s="6">
        <v>45551</v>
      </c>
      <c r="X919" s="5" t="s">
        <v>36</v>
      </c>
      <c r="Y919" s="5" t="s">
        <v>36</v>
      </c>
      <c r="Z919" s="5" t="s">
        <v>36</v>
      </c>
      <c r="AA919" s="8" t="s">
        <v>36</v>
      </c>
    </row>
    <row r="920" spans="1:27" x14ac:dyDescent="0.25">
      <c r="A920" s="4" t="s">
        <v>589</v>
      </c>
      <c r="B920" s="5" t="s">
        <v>590</v>
      </c>
      <c r="C920" s="5" t="s">
        <v>591</v>
      </c>
      <c r="D920" s="5" t="s">
        <v>40</v>
      </c>
      <c r="E920" s="5" t="s">
        <v>77</v>
      </c>
      <c r="F920" s="5">
        <v>18</v>
      </c>
      <c r="G920" s="5" cm="1">
        <f t="array" ref="G920">IF(OR(Table1[[#This Row],[Age]]=0,ISBLANK(Table1[[#This Row],[Age]])),ROUND(AVERAGE(_xlfn._xlws.FILTER(F$2:F$1144,F$2:F$1144&lt;&gt;0)),0),Table1[[#This Row],[Age]])</f>
        <v>18</v>
      </c>
      <c r="H92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920" s="6">
        <v>45531</v>
      </c>
      <c r="J920" s="5" t="s">
        <v>59</v>
      </c>
      <c r="K920" s="5" t="s">
        <v>49</v>
      </c>
      <c r="L920" s="7">
        <v>0.11</v>
      </c>
      <c r="M920" s="5">
        <v>2</v>
      </c>
      <c r="N920" s="5" t="s">
        <v>44</v>
      </c>
      <c r="O920" s="5">
        <f>Table1[[#This Row],[Progress (%)]]/10*10</f>
        <v>0.10999999999999999</v>
      </c>
      <c r="P920" s="5">
        <f>Table1[[#This Row],[Progress(Decimal)]]*10+Table1[[#This Row],[Time_Spent (hrs)]]</f>
        <v>3.0999999999999996</v>
      </c>
      <c r="Q920" s="5" t="s">
        <v>60</v>
      </c>
      <c r="R920" s="5">
        <v>2</v>
      </c>
      <c r="S92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20" s="6">
        <v>45531</v>
      </c>
      <c r="U920" s="6">
        <v>45538</v>
      </c>
      <c r="V920" s="6">
        <v>45545</v>
      </c>
      <c r="W920" s="6">
        <v>45552</v>
      </c>
      <c r="X920" s="6">
        <v>45559</v>
      </c>
      <c r="Y920" s="6">
        <v>45566</v>
      </c>
      <c r="Z920" s="5" t="s">
        <v>36</v>
      </c>
      <c r="AA920" s="8" t="s">
        <v>36</v>
      </c>
    </row>
    <row r="921" spans="1:27" x14ac:dyDescent="0.25">
      <c r="A921" s="4" t="s">
        <v>3400</v>
      </c>
      <c r="B921" s="5" t="s">
        <v>3401</v>
      </c>
      <c r="C921" s="5" t="s">
        <v>3402</v>
      </c>
      <c r="D921" s="5" t="s">
        <v>29</v>
      </c>
      <c r="E921" s="5" t="s">
        <v>30</v>
      </c>
      <c r="F921" s="5">
        <v>0</v>
      </c>
      <c r="G921" s="5" cm="1">
        <f t="array" ref="G921">IF(OR(Table1[[#This Row],[Age]]=0,ISBLANK(Table1[[#This Row],[Age]])),ROUND(AVERAGE(_xlfn._xlws.FILTER(F$2:F$1144,F$2:F$1144&lt;&gt;0)),0),Table1[[#This Row],[Age]])</f>
        <v>31</v>
      </c>
      <c r="H92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21" s="6">
        <v>45532</v>
      </c>
      <c r="J921" s="5" t="s">
        <v>190</v>
      </c>
      <c r="K921" s="5" t="s">
        <v>125</v>
      </c>
      <c r="L921" s="7">
        <v>0.17</v>
      </c>
      <c r="M921" s="5">
        <v>1.5</v>
      </c>
      <c r="N921" s="5" t="s">
        <v>44</v>
      </c>
      <c r="O921" s="5">
        <f>Table1[[#This Row],[Progress (%)]]/10*10</f>
        <v>0.17</v>
      </c>
      <c r="P921" s="5">
        <f>Table1[[#This Row],[Progress(Decimal)]]*10+Table1[[#This Row],[Time_Spent (hrs)]]</f>
        <v>3.2</v>
      </c>
      <c r="Q921" s="5" t="s">
        <v>60</v>
      </c>
      <c r="R921" s="5">
        <v>1</v>
      </c>
      <c r="S92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21" s="6">
        <v>45532</v>
      </c>
      <c r="U921" s="5" t="s">
        <v>36</v>
      </c>
      <c r="V921" s="5" t="s">
        <v>36</v>
      </c>
      <c r="W921" s="5" t="s">
        <v>36</v>
      </c>
      <c r="X921" s="5" t="s">
        <v>36</v>
      </c>
      <c r="Y921" s="5" t="s">
        <v>36</v>
      </c>
      <c r="Z921" s="5" t="s">
        <v>36</v>
      </c>
      <c r="AA921" s="8" t="s">
        <v>36</v>
      </c>
    </row>
    <row r="922" spans="1:27" x14ac:dyDescent="0.25">
      <c r="A922" s="4" t="s">
        <v>1066</v>
      </c>
      <c r="B922" s="5" t="s">
        <v>1067</v>
      </c>
      <c r="C922" s="5" t="s">
        <v>1068</v>
      </c>
      <c r="D922" s="5" t="s">
        <v>29</v>
      </c>
      <c r="E922" s="5" t="s">
        <v>53</v>
      </c>
      <c r="F922" s="5">
        <v>24</v>
      </c>
      <c r="G922" s="5" cm="1">
        <f t="array" ref="G922">IF(OR(Table1[[#This Row],[Age]]=0,ISBLANK(Table1[[#This Row],[Age]])),ROUND(AVERAGE(_xlfn._xlws.FILTER(F$2:F$1144,F$2:F$1144&lt;&gt;0)),0),Table1[[#This Row],[Age]])</f>
        <v>24</v>
      </c>
      <c r="H92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922" s="6">
        <v>45533</v>
      </c>
      <c r="J922" s="5" t="s">
        <v>124</v>
      </c>
      <c r="K922" s="5" t="s">
        <v>125</v>
      </c>
      <c r="L922" s="7">
        <v>0.87</v>
      </c>
      <c r="M922" s="5">
        <v>1.5</v>
      </c>
      <c r="N922" s="5" t="s">
        <v>33</v>
      </c>
      <c r="O922" s="5">
        <f>Table1[[#This Row],[Progress (%)]]/10*10</f>
        <v>0.86999999999999988</v>
      </c>
      <c r="P922" s="5">
        <f>Table1[[#This Row],[Progress(Decimal)]]*10+Table1[[#This Row],[Time_Spent (hrs)]]</f>
        <v>10.199999999999999</v>
      </c>
      <c r="Q922" s="5" t="s">
        <v>34</v>
      </c>
      <c r="R922" s="5">
        <v>2</v>
      </c>
      <c r="S92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22" s="6">
        <v>45533</v>
      </c>
      <c r="U922" s="6">
        <v>45540</v>
      </c>
      <c r="V922" s="6">
        <v>45547</v>
      </c>
      <c r="W922" s="6">
        <v>45554</v>
      </c>
      <c r="X922" s="6">
        <v>45561</v>
      </c>
      <c r="Y922" s="5" t="s">
        <v>36</v>
      </c>
      <c r="Z922" s="5" t="s">
        <v>36</v>
      </c>
      <c r="AA922" s="8" t="s">
        <v>36</v>
      </c>
    </row>
    <row r="923" spans="1:27" x14ac:dyDescent="0.25">
      <c r="A923" s="4" t="s">
        <v>3177</v>
      </c>
      <c r="B923" s="5" t="s">
        <v>3178</v>
      </c>
      <c r="C923" s="5" t="s">
        <v>3179</v>
      </c>
      <c r="D923" s="5" t="s">
        <v>29</v>
      </c>
      <c r="E923" s="5" t="s">
        <v>58</v>
      </c>
      <c r="F923" s="5">
        <v>0</v>
      </c>
      <c r="G923" s="5" cm="1">
        <f t="array" ref="G923">IF(OR(Table1[[#This Row],[Age]]=0,ISBLANK(Table1[[#This Row],[Age]])),ROUND(AVERAGE(_xlfn._xlws.FILTER(F$2:F$1144,F$2:F$1144&lt;&gt;0)),0),Table1[[#This Row],[Age]])</f>
        <v>31</v>
      </c>
      <c r="H92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23" s="6">
        <v>45533</v>
      </c>
      <c r="J923" s="5" t="s">
        <v>242</v>
      </c>
      <c r="K923" s="5" t="s">
        <v>32</v>
      </c>
      <c r="L923" s="7">
        <v>0.86</v>
      </c>
      <c r="M923" s="5">
        <v>1</v>
      </c>
      <c r="N923" s="5" t="s">
        <v>44</v>
      </c>
      <c r="O923" s="5">
        <f>Table1[[#This Row],[Progress (%)]]/10*10</f>
        <v>0.85999999999999988</v>
      </c>
      <c r="P923" s="5">
        <f>Table1[[#This Row],[Progress(Decimal)]]*10+Table1[[#This Row],[Time_Spent (hrs)]]</f>
        <v>9.5999999999999979</v>
      </c>
      <c r="Q923" s="5" t="s">
        <v>34</v>
      </c>
      <c r="R923" s="5">
        <v>1</v>
      </c>
      <c r="S92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23" s="6">
        <v>45533</v>
      </c>
      <c r="U923" s="6">
        <v>45540</v>
      </c>
      <c r="V923" s="6">
        <v>45547</v>
      </c>
      <c r="W923" s="6">
        <v>45554</v>
      </c>
      <c r="X923" s="6">
        <v>45561</v>
      </c>
      <c r="Y923" s="6">
        <v>45568</v>
      </c>
      <c r="Z923" s="5" t="s">
        <v>36</v>
      </c>
      <c r="AA923" s="8" t="s">
        <v>36</v>
      </c>
    </row>
    <row r="924" spans="1:27" x14ac:dyDescent="0.25">
      <c r="A924" s="4" t="s">
        <v>194</v>
      </c>
      <c r="B924" s="5" t="s">
        <v>195</v>
      </c>
      <c r="C924" s="5" t="s">
        <v>196</v>
      </c>
      <c r="D924" s="5" t="s">
        <v>29</v>
      </c>
      <c r="E924" s="5" t="s">
        <v>53</v>
      </c>
      <c r="F924" s="5">
        <v>32</v>
      </c>
      <c r="G924" s="5" cm="1">
        <f t="array" ref="G924">IF(OR(Table1[[#This Row],[Age]]=0,ISBLANK(Table1[[#This Row],[Age]])),ROUND(AVERAGE(_xlfn._xlws.FILTER(F$2:F$1144,F$2:F$1144&lt;&gt;0)),0),Table1[[#This Row],[Age]])</f>
        <v>32</v>
      </c>
      <c r="H92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924" s="6">
        <v>45534</v>
      </c>
      <c r="J924" s="5" t="s">
        <v>78</v>
      </c>
      <c r="K924" s="5" t="s">
        <v>49</v>
      </c>
      <c r="L924" s="7">
        <v>0.93</v>
      </c>
      <c r="M924" s="5">
        <v>2</v>
      </c>
      <c r="N924" s="5" t="s">
        <v>44</v>
      </c>
      <c r="O924" s="5">
        <f>Table1[[#This Row],[Progress (%)]]/10*10</f>
        <v>0.92999999999999994</v>
      </c>
      <c r="P924" s="5">
        <f>Table1[[#This Row],[Progress(Decimal)]]*10+Table1[[#This Row],[Time_Spent (hrs)]]</f>
        <v>11.299999999999999</v>
      </c>
      <c r="Q924" s="5" t="s">
        <v>34</v>
      </c>
      <c r="R924" s="5">
        <v>5</v>
      </c>
      <c r="S92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24" s="6">
        <v>45534</v>
      </c>
      <c r="U924" s="6">
        <v>45541</v>
      </c>
      <c r="V924" s="6">
        <v>45548</v>
      </c>
      <c r="W924" s="6">
        <v>45555</v>
      </c>
      <c r="X924" s="6">
        <v>45562</v>
      </c>
      <c r="Y924" s="6">
        <v>45569</v>
      </c>
      <c r="Z924" s="6">
        <v>45576</v>
      </c>
      <c r="AA924" s="8" t="s">
        <v>197</v>
      </c>
    </row>
    <row r="925" spans="1:27" x14ac:dyDescent="0.25">
      <c r="A925" s="4" t="s">
        <v>357</v>
      </c>
      <c r="B925" s="5" t="s">
        <v>358</v>
      </c>
      <c r="C925" s="5" t="s">
        <v>359</v>
      </c>
      <c r="D925" s="5" t="s">
        <v>29</v>
      </c>
      <c r="E925" s="5" t="s">
        <v>58</v>
      </c>
      <c r="F925" s="5">
        <v>0</v>
      </c>
      <c r="G925" s="5" cm="1">
        <f t="array" ref="G925">IF(OR(Table1[[#This Row],[Age]]=0,ISBLANK(Table1[[#This Row],[Age]])),ROUND(AVERAGE(_xlfn._xlws.FILTER(F$2:F$1144,F$2:F$1144&lt;&gt;0)),0),Table1[[#This Row],[Age]])</f>
        <v>31</v>
      </c>
      <c r="H92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25" s="6">
        <v>45537</v>
      </c>
      <c r="J925" s="5" t="s">
        <v>59</v>
      </c>
      <c r="K925" s="5" t="s">
        <v>49</v>
      </c>
      <c r="L925" s="7">
        <v>0.32</v>
      </c>
      <c r="M925" s="5">
        <v>1.5</v>
      </c>
      <c r="N925" s="5" t="s">
        <v>44</v>
      </c>
      <c r="O925" s="5">
        <f>Table1[[#This Row],[Progress (%)]]/10*10</f>
        <v>0.32</v>
      </c>
      <c r="P925" s="5">
        <f>Table1[[#This Row],[Progress(Decimal)]]*10+Table1[[#This Row],[Time_Spent (hrs)]]</f>
        <v>4.7</v>
      </c>
      <c r="Q925" s="5" t="s">
        <v>60</v>
      </c>
      <c r="R925" s="5">
        <v>2</v>
      </c>
      <c r="S92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25" s="6">
        <v>45537</v>
      </c>
      <c r="U925" s="6">
        <v>45544</v>
      </c>
      <c r="V925" s="6">
        <v>45551</v>
      </c>
      <c r="W925" s="5" t="s">
        <v>36</v>
      </c>
      <c r="X925" s="5" t="s">
        <v>36</v>
      </c>
      <c r="Y925" s="5" t="s">
        <v>36</v>
      </c>
      <c r="Z925" s="5" t="s">
        <v>36</v>
      </c>
      <c r="AA925" s="8" t="s">
        <v>36</v>
      </c>
    </row>
    <row r="926" spans="1:27" x14ac:dyDescent="0.25">
      <c r="A926" s="4" t="s">
        <v>2816</v>
      </c>
      <c r="B926" s="5" t="s">
        <v>2817</v>
      </c>
      <c r="C926" s="5" t="s">
        <v>2818</v>
      </c>
      <c r="D926" s="5" t="s">
        <v>29</v>
      </c>
      <c r="E926" s="5" t="s">
        <v>58</v>
      </c>
      <c r="F926" s="5"/>
      <c r="G926" s="5" cm="1">
        <f t="array" ref="G926">IF(OR(Table1[[#This Row],[Age]]=0,ISBLANK(Table1[[#This Row],[Age]])),ROUND(AVERAGE(_xlfn._xlws.FILTER(F$2:F$1144,F$2:F$1144&lt;&gt;0)),0),Table1[[#This Row],[Age]])</f>
        <v>31</v>
      </c>
      <c r="H92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26" s="6">
        <v>45537</v>
      </c>
      <c r="J926" s="5" t="s">
        <v>242</v>
      </c>
      <c r="K926" s="5" t="s">
        <v>32</v>
      </c>
      <c r="L926" s="7">
        <v>0.8</v>
      </c>
      <c r="M926" s="5">
        <v>1</v>
      </c>
      <c r="N926" s="5" t="s">
        <v>44</v>
      </c>
      <c r="O926" s="5">
        <f>Table1[[#This Row],[Progress (%)]]/10*10</f>
        <v>0.8</v>
      </c>
      <c r="P926" s="5">
        <f>Table1[[#This Row],[Progress(Decimal)]]*10+Table1[[#This Row],[Time_Spent (hrs)]]</f>
        <v>9</v>
      </c>
      <c r="Q926" s="5" t="s">
        <v>34</v>
      </c>
      <c r="R926" s="5">
        <v>0</v>
      </c>
      <c r="S92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26" s="6">
        <v>45537</v>
      </c>
      <c r="U926" s="6">
        <v>45544</v>
      </c>
      <c r="V926" s="6">
        <v>45551</v>
      </c>
      <c r="W926" s="6">
        <v>45558</v>
      </c>
      <c r="X926" s="6">
        <v>45565</v>
      </c>
      <c r="Y926" s="6">
        <v>45572</v>
      </c>
      <c r="Z926" s="6">
        <v>45579</v>
      </c>
      <c r="AA926" s="8" t="s">
        <v>36</v>
      </c>
    </row>
    <row r="927" spans="1:27" x14ac:dyDescent="0.25">
      <c r="A927" s="4" t="s">
        <v>360</v>
      </c>
      <c r="B927" s="5" t="s">
        <v>361</v>
      </c>
      <c r="C927" s="5" t="s">
        <v>362</v>
      </c>
      <c r="D927" s="5" t="s">
        <v>40</v>
      </c>
      <c r="E927" s="5" t="s">
        <v>41</v>
      </c>
      <c r="F927" s="5">
        <v>0</v>
      </c>
      <c r="G927" s="5" cm="1">
        <f t="array" ref="G927">IF(OR(Table1[[#This Row],[Age]]=0,ISBLANK(Table1[[#This Row],[Age]])),ROUND(AVERAGE(_xlfn._xlws.FILTER(F$2:F$1144,F$2:F$1144&lt;&gt;0)),0),Table1[[#This Row],[Age]])</f>
        <v>31</v>
      </c>
      <c r="H92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27" s="6">
        <v>45539</v>
      </c>
      <c r="J927" s="5" t="s">
        <v>73</v>
      </c>
      <c r="K927" s="5" t="s">
        <v>43</v>
      </c>
      <c r="L927" s="7">
        <v>0.56000000000000005</v>
      </c>
      <c r="M927" s="5">
        <v>1</v>
      </c>
      <c r="N927" s="5" t="s">
        <v>33</v>
      </c>
      <c r="O927" s="5">
        <f>Table1[[#This Row],[Progress (%)]]/10*10</f>
        <v>0.56000000000000005</v>
      </c>
      <c r="P927" s="5">
        <f>Table1[[#This Row],[Progress(Decimal)]]*10+Table1[[#This Row],[Time_Spent (hrs)]]</f>
        <v>6.6000000000000005</v>
      </c>
      <c r="Q927" s="5" t="s">
        <v>34</v>
      </c>
      <c r="R927" s="5">
        <v>1</v>
      </c>
      <c r="S92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27" s="6">
        <v>45539</v>
      </c>
      <c r="U927" s="6">
        <v>45546</v>
      </c>
      <c r="V927" s="6">
        <v>45553</v>
      </c>
      <c r="W927" s="6">
        <v>45560</v>
      </c>
      <c r="X927" s="6">
        <v>45567</v>
      </c>
      <c r="Y927" s="6">
        <v>45574</v>
      </c>
      <c r="Z927" s="5" t="s">
        <v>36</v>
      </c>
      <c r="AA927" s="8" t="s">
        <v>36</v>
      </c>
    </row>
    <row r="928" spans="1:27" x14ac:dyDescent="0.25">
      <c r="A928" s="4" t="s">
        <v>803</v>
      </c>
      <c r="B928" s="5" t="s">
        <v>804</v>
      </c>
      <c r="C928" s="5" t="s">
        <v>805</v>
      </c>
      <c r="D928" s="5" t="s">
        <v>40</v>
      </c>
      <c r="E928" s="5" t="s">
        <v>77</v>
      </c>
      <c r="F928" s="5"/>
      <c r="G928" s="5" cm="1">
        <f t="array" ref="G928">IF(OR(Table1[[#This Row],[Age]]=0,ISBLANK(Table1[[#This Row],[Age]])),ROUND(AVERAGE(_xlfn._xlws.FILTER(F$2:F$1144,F$2:F$1144&lt;&gt;0)),0),Table1[[#This Row],[Age]])</f>
        <v>31</v>
      </c>
      <c r="H92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28" s="6">
        <v>45539</v>
      </c>
      <c r="J928" s="5" t="s">
        <v>105</v>
      </c>
      <c r="K928" s="5" t="s">
        <v>65</v>
      </c>
      <c r="L928" s="7">
        <v>0.5</v>
      </c>
      <c r="M928" s="5">
        <v>2</v>
      </c>
      <c r="N928" s="5" t="s">
        <v>33</v>
      </c>
      <c r="O928" s="5">
        <f>Table1[[#This Row],[Progress (%)]]/10*10</f>
        <v>0.5</v>
      </c>
      <c r="P928" s="5">
        <f>Table1[[#This Row],[Progress(Decimal)]]*10+Table1[[#This Row],[Time_Spent (hrs)]]</f>
        <v>7</v>
      </c>
      <c r="Q928" s="5" t="s">
        <v>34</v>
      </c>
      <c r="R928" s="5">
        <v>6</v>
      </c>
      <c r="S92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28" s="6">
        <v>45539</v>
      </c>
      <c r="U928" s="6">
        <v>45546</v>
      </c>
      <c r="V928" s="6">
        <v>45553</v>
      </c>
      <c r="W928" s="6">
        <v>45560</v>
      </c>
      <c r="X928" s="5" t="s">
        <v>36</v>
      </c>
      <c r="Y928" s="5" t="s">
        <v>36</v>
      </c>
      <c r="Z928" s="5" t="s">
        <v>36</v>
      </c>
      <c r="AA928" s="8" t="s">
        <v>36</v>
      </c>
    </row>
    <row r="929" spans="1:27" x14ac:dyDescent="0.25">
      <c r="A929" s="4" t="s">
        <v>1720</v>
      </c>
      <c r="B929" s="5" t="s">
        <v>1721</v>
      </c>
      <c r="C929" s="5" t="s">
        <v>1722</v>
      </c>
      <c r="D929" s="5" t="s">
        <v>29</v>
      </c>
      <c r="E929" s="5" t="s">
        <v>53</v>
      </c>
      <c r="F929" s="5">
        <v>25</v>
      </c>
      <c r="G929" s="5" cm="1">
        <f t="array" ref="G929">IF(OR(Table1[[#This Row],[Age]]=0,ISBLANK(Table1[[#This Row],[Age]])),ROUND(AVERAGE(_xlfn._xlws.FILTER(F$2:F$1144,F$2:F$1144&lt;&gt;0)),0),Table1[[#This Row],[Age]])</f>
        <v>25</v>
      </c>
      <c r="H92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929" s="6">
        <v>45539</v>
      </c>
      <c r="J929" s="5" t="s">
        <v>54</v>
      </c>
      <c r="K929" s="5" t="s">
        <v>32</v>
      </c>
      <c r="L929" s="7">
        <v>0.2</v>
      </c>
      <c r="M929" s="5">
        <v>1.5</v>
      </c>
      <c r="N929" s="5" t="s">
        <v>44</v>
      </c>
      <c r="O929" s="5">
        <f>Table1[[#This Row],[Progress (%)]]/10*10</f>
        <v>0.2</v>
      </c>
      <c r="P929" s="5">
        <f>Table1[[#This Row],[Progress(Decimal)]]*10+Table1[[#This Row],[Time_Spent (hrs)]]</f>
        <v>3.5</v>
      </c>
      <c r="Q929" s="5" t="s">
        <v>60</v>
      </c>
      <c r="R929" s="5">
        <v>5</v>
      </c>
      <c r="S92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29" s="6">
        <v>45539</v>
      </c>
      <c r="U929" s="6">
        <v>45546</v>
      </c>
      <c r="V929" s="6">
        <v>45553</v>
      </c>
      <c r="W929" s="6">
        <v>45560</v>
      </c>
      <c r="X929" s="6">
        <v>45567</v>
      </c>
      <c r="Y929" s="6">
        <v>45574</v>
      </c>
      <c r="Z929" s="6">
        <v>45581</v>
      </c>
      <c r="AA929" s="8" t="s">
        <v>1723</v>
      </c>
    </row>
    <row r="930" spans="1:27" x14ac:dyDescent="0.25">
      <c r="A930" s="4" t="s">
        <v>1575</v>
      </c>
      <c r="B930" s="5" t="s">
        <v>1576</v>
      </c>
      <c r="C930" s="5" t="s">
        <v>1577</v>
      </c>
      <c r="D930" s="5" t="s">
        <v>29</v>
      </c>
      <c r="E930" s="5" t="s">
        <v>77</v>
      </c>
      <c r="F930" s="5"/>
      <c r="G930" s="5" cm="1">
        <f t="array" ref="G930">IF(OR(Table1[[#This Row],[Age]]=0,ISBLANK(Table1[[#This Row],[Age]])),ROUND(AVERAGE(_xlfn._xlws.FILTER(F$2:F$1144,F$2:F$1144&lt;&gt;0)),0),Table1[[#This Row],[Age]])</f>
        <v>31</v>
      </c>
      <c r="H93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30" s="6">
        <v>45540</v>
      </c>
      <c r="J930" s="5" t="s">
        <v>64</v>
      </c>
      <c r="K930" s="5" t="s">
        <v>65</v>
      </c>
      <c r="L930" s="7">
        <v>0.84</v>
      </c>
      <c r="M930" s="5">
        <v>2</v>
      </c>
      <c r="N930" s="5" t="s">
        <v>33</v>
      </c>
      <c r="O930" s="5">
        <f>Table1[[#This Row],[Progress (%)]]/10*10</f>
        <v>0.83999999999999986</v>
      </c>
      <c r="P930" s="5">
        <f>Table1[[#This Row],[Progress(Decimal)]]*10+Table1[[#This Row],[Time_Spent (hrs)]]</f>
        <v>10.399999999999999</v>
      </c>
      <c r="Q930" s="5" t="s">
        <v>34</v>
      </c>
      <c r="R930" s="5">
        <v>2</v>
      </c>
      <c r="S93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30" s="6">
        <v>45540</v>
      </c>
      <c r="U930" s="6">
        <v>45547</v>
      </c>
      <c r="V930" s="6">
        <v>45554</v>
      </c>
      <c r="W930" s="6">
        <v>45561</v>
      </c>
      <c r="X930" s="6">
        <v>45568</v>
      </c>
      <c r="Y930" s="6">
        <v>45575</v>
      </c>
      <c r="Z930" s="5" t="s">
        <v>36</v>
      </c>
      <c r="AA930" s="8" t="s">
        <v>36</v>
      </c>
    </row>
    <row r="931" spans="1:27" x14ac:dyDescent="0.25">
      <c r="A931" s="4" t="s">
        <v>1333</v>
      </c>
      <c r="B931" s="5" t="s">
        <v>1334</v>
      </c>
      <c r="C931" s="5" t="s">
        <v>1335</v>
      </c>
      <c r="D931" s="5" t="s">
        <v>40</v>
      </c>
      <c r="E931" s="5" t="s">
        <v>58</v>
      </c>
      <c r="F931" s="5">
        <v>18</v>
      </c>
      <c r="G931" s="5" cm="1">
        <f t="array" ref="G931">IF(OR(Table1[[#This Row],[Age]]=0,ISBLANK(Table1[[#This Row],[Age]])),ROUND(AVERAGE(_xlfn._xlws.FILTER(F$2:F$1144,F$2:F$1144&lt;&gt;0)),0),Table1[[#This Row],[Age]])</f>
        <v>18</v>
      </c>
      <c r="H93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931" s="6">
        <v>45541</v>
      </c>
      <c r="J931" s="5" t="s">
        <v>143</v>
      </c>
      <c r="K931" s="5" t="s">
        <v>125</v>
      </c>
      <c r="L931" s="7">
        <v>0.46</v>
      </c>
      <c r="M931" s="5">
        <v>1.5</v>
      </c>
      <c r="N931" s="5" t="s">
        <v>33</v>
      </c>
      <c r="O931" s="5">
        <f>Table1[[#This Row],[Progress (%)]]/10*10</f>
        <v>0.45999999999999996</v>
      </c>
      <c r="P931" s="5">
        <f>Table1[[#This Row],[Progress(Decimal)]]*10+Table1[[#This Row],[Time_Spent (hrs)]]</f>
        <v>6.1</v>
      </c>
      <c r="Q931" s="5" t="s">
        <v>34</v>
      </c>
      <c r="R931" s="5">
        <v>6</v>
      </c>
      <c r="S93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31" s="6">
        <v>45541</v>
      </c>
      <c r="U931" s="6">
        <v>45548</v>
      </c>
      <c r="V931" s="6">
        <v>45555</v>
      </c>
      <c r="W931" s="5" t="s">
        <v>36</v>
      </c>
      <c r="X931" s="5" t="s">
        <v>36</v>
      </c>
      <c r="Y931" s="5" t="s">
        <v>36</v>
      </c>
      <c r="Z931" s="5" t="s">
        <v>36</v>
      </c>
      <c r="AA931" s="8" t="s">
        <v>36</v>
      </c>
    </row>
    <row r="932" spans="1:27" x14ac:dyDescent="0.25">
      <c r="A932" s="4" t="s">
        <v>1775</v>
      </c>
      <c r="B932" s="5" t="s">
        <v>1776</v>
      </c>
      <c r="C932" s="5" t="s">
        <v>1777</v>
      </c>
      <c r="D932" s="5" t="s">
        <v>40</v>
      </c>
      <c r="E932" s="5" t="s">
        <v>58</v>
      </c>
      <c r="F932" s="5">
        <v>0</v>
      </c>
      <c r="G932" s="5" cm="1">
        <f t="array" ref="G932">IF(OR(Table1[[#This Row],[Age]]=0,ISBLANK(Table1[[#This Row],[Age]])),ROUND(AVERAGE(_xlfn._xlws.FILTER(F$2:F$1144,F$2:F$1144&lt;&gt;0)),0),Table1[[#This Row],[Age]])</f>
        <v>31</v>
      </c>
      <c r="H93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32" s="6">
        <v>45541</v>
      </c>
      <c r="J932" s="5" t="s">
        <v>64</v>
      </c>
      <c r="K932" s="5" t="s">
        <v>65</v>
      </c>
      <c r="L932" s="7">
        <v>0.43</v>
      </c>
      <c r="M932" s="5">
        <v>0.75</v>
      </c>
      <c r="N932" s="5" t="s">
        <v>33</v>
      </c>
      <c r="O932" s="5">
        <f>Table1[[#This Row],[Progress (%)]]/10*10</f>
        <v>0.42999999999999994</v>
      </c>
      <c r="P932" s="5">
        <f>Table1[[#This Row],[Progress(Decimal)]]*10+Table1[[#This Row],[Time_Spent (hrs)]]</f>
        <v>5.0499999999999989</v>
      </c>
      <c r="Q932" s="5" t="s">
        <v>34</v>
      </c>
      <c r="R932" s="5">
        <v>6</v>
      </c>
      <c r="S93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32" s="6">
        <v>45541</v>
      </c>
      <c r="U932" s="6">
        <v>45548</v>
      </c>
      <c r="V932" s="6">
        <v>45555</v>
      </c>
      <c r="W932" s="6">
        <v>45562</v>
      </c>
      <c r="X932" s="6">
        <v>45569</v>
      </c>
      <c r="Y932" s="5" t="s">
        <v>36</v>
      </c>
      <c r="Z932" s="5" t="s">
        <v>36</v>
      </c>
      <c r="AA932" s="8" t="s">
        <v>36</v>
      </c>
    </row>
    <row r="933" spans="1:27" x14ac:dyDescent="0.25">
      <c r="A933" s="4" t="s">
        <v>1757</v>
      </c>
      <c r="B933" s="5" t="s">
        <v>1758</v>
      </c>
      <c r="C933" s="5" t="s">
        <v>1759</v>
      </c>
      <c r="D933" s="5" t="s">
        <v>40</v>
      </c>
      <c r="E933" s="5" t="s">
        <v>30</v>
      </c>
      <c r="F933" s="5">
        <v>0</v>
      </c>
      <c r="G933" s="5" cm="1">
        <f t="array" ref="G933">IF(OR(Table1[[#This Row],[Age]]=0,ISBLANK(Table1[[#This Row],[Age]])),ROUND(AVERAGE(_xlfn._xlws.FILTER(F$2:F$1144,F$2:F$1144&lt;&gt;0)),0),Table1[[#This Row],[Age]])</f>
        <v>31</v>
      </c>
      <c r="H93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33" s="6">
        <v>45542</v>
      </c>
      <c r="J933" s="5" t="s">
        <v>42</v>
      </c>
      <c r="K933" s="5" t="s">
        <v>43</v>
      </c>
      <c r="L933" s="7">
        <v>0.85</v>
      </c>
      <c r="M933" s="5">
        <v>2</v>
      </c>
      <c r="N933" s="5" t="s">
        <v>44</v>
      </c>
      <c r="O933" s="5">
        <f>Table1[[#This Row],[Progress (%)]]/10*10</f>
        <v>0.84999999999999987</v>
      </c>
      <c r="P933" s="5">
        <f>Table1[[#This Row],[Progress(Decimal)]]*10+Table1[[#This Row],[Time_Spent (hrs)]]</f>
        <v>10.499999999999998</v>
      </c>
      <c r="Q933" s="5" t="s">
        <v>34</v>
      </c>
      <c r="R933" s="5">
        <v>6</v>
      </c>
      <c r="S93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33" s="6">
        <v>45542</v>
      </c>
      <c r="U933" s="6">
        <v>45549</v>
      </c>
      <c r="V933" s="6">
        <v>45556</v>
      </c>
      <c r="W933" s="6">
        <v>45563</v>
      </c>
      <c r="X933" s="5" t="s">
        <v>36</v>
      </c>
      <c r="Y933" s="5" t="s">
        <v>36</v>
      </c>
      <c r="Z933" s="5" t="s">
        <v>36</v>
      </c>
      <c r="AA933" s="8" t="s">
        <v>36</v>
      </c>
    </row>
    <row r="934" spans="1:27" x14ac:dyDescent="0.25">
      <c r="A934" s="4" t="s">
        <v>2952</v>
      </c>
      <c r="B934" s="5" t="s">
        <v>2953</v>
      </c>
      <c r="C934" s="5" t="s">
        <v>2954</v>
      </c>
      <c r="D934" s="5" t="s">
        <v>40</v>
      </c>
      <c r="E934" s="5" t="s">
        <v>41</v>
      </c>
      <c r="F934" s="5"/>
      <c r="G934" s="5" cm="1">
        <f t="array" ref="G934">IF(OR(Table1[[#This Row],[Age]]=0,ISBLANK(Table1[[#This Row],[Age]])),ROUND(AVERAGE(_xlfn._xlws.FILTER(F$2:F$1144,F$2:F$1144&lt;&gt;0)),0),Table1[[#This Row],[Age]])</f>
        <v>31</v>
      </c>
      <c r="H93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34" s="6">
        <v>45542</v>
      </c>
      <c r="J934" s="5" t="s">
        <v>143</v>
      </c>
      <c r="K934" s="5" t="s">
        <v>125</v>
      </c>
      <c r="L934" s="7">
        <v>0.81</v>
      </c>
      <c r="M934" s="5">
        <v>1.5</v>
      </c>
      <c r="N934" s="5" t="s">
        <v>44</v>
      </c>
      <c r="O934" s="5">
        <f>Table1[[#This Row],[Progress (%)]]/10*10</f>
        <v>0.81</v>
      </c>
      <c r="P934" s="5">
        <f>Table1[[#This Row],[Progress(Decimal)]]*10+Table1[[#This Row],[Time_Spent (hrs)]]</f>
        <v>9.6000000000000014</v>
      </c>
      <c r="Q934" s="5" t="s">
        <v>34</v>
      </c>
      <c r="R934" s="5">
        <v>0</v>
      </c>
      <c r="S93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34" s="6">
        <v>45542</v>
      </c>
      <c r="U934" s="6">
        <v>45549</v>
      </c>
      <c r="V934" s="6">
        <v>45556</v>
      </c>
      <c r="W934" s="5" t="s">
        <v>36</v>
      </c>
      <c r="X934" s="5" t="s">
        <v>36</v>
      </c>
      <c r="Y934" s="5" t="s">
        <v>36</v>
      </c>
      <c r="Z934" s="5" t="s">
        <v>36</v>
      </c>
      <c r="AA934" s="8" t="s">
        <v>36</v>
      </c>
    </row>
    <row r="935" spans="1:27" x14ac:dyDescent="0.25">
      <c r="A935" s="4" t="s">
        <v>592</v>
      </c>
      <c r="B935" s="5" t="s">
        <v>593</v>
      </c>
      <c r="C935" s="5" t="s">
        <v>594</v>
      </c>
      <c r="D935" s="5" t="s">
        <v>29</v>
      </c>
      <c r="E935" s="5" t="s">
        <v>41</v>
      </c>
      <c r="F935" s="5">
        <v>0</v>
      </c>
      <c r="G935" s="5" cm="1">
        <f t="array" ref="G935">IF(OR(Table1[[#This Row],[Age]]=0,ISBLANK(Table1[[#This Row],[Age]])),ROUND(AVERAGE(_xlfn._xlws.FILTER(F$2:F$1144,F$2:F$1144&lt;&gt;0)),0),Table1[[#This Row],[Age]])</f>
        <v>31</v>
      </c>
      <c r="H93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35" s="6">
        <v>45543</v>
      </c>
      <c r="J935" s="5" t="s">
        <v>42</v>
      </c>
      <c r="K935" s="5" t="s">
        <v>43</v>
      </c>
      <c r="L935" s="7">
        <v>0.52</v>
      </c>
      <c r="M935" s="5">
        <v>2</v>
      </c>
      <c r="N935" s="5" t="s">
        <v>33</v>
      </c>
      <c r="O935" s="5">
        <f>Table1[[#This Row],[Progress (%)]]/10*10</f>
        <v>0.52</v>
      </c>
      <c r="P935" s="5">
        <f>Table1[[#This Row],[Progress(Decimal)]]*10+Table1[[#This Row],[Time_Spent (hrs)]]</f>
        <v>7.2</v>
      </c>
      <c r="Q935" s="5" t="s">
        <v>34</v>
      </c>
      <c r="R935" s="5">
        <v>4</v>
      </c>
      <c r="S93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35" s="6">
        <v>45543</v>
      </c>
      <c r="U935" s="6">
        <v>45550</v>
      </c>
      <c r="V935" s="6">
        <v>45557</v>
      </c>
      <c r="W935" s="6">
        <v>45564</v>
      </c>
      <c r="X935" s="6">
        <v>45571</v>
      </c>
      <c r="Y935" s="6">
        <v>45578</v>
      </c>
      <c r="Z935" s="5" t="s">
        <v>36</v>
      </c>
      <c r="AA935" s="8" t="s">
        <v>36</v>
      </c>
    </row>
    <row r="936" spans="1:27" x14ac:dyDescent="0.25">
      <c r="A936" s="4" t="s">
        <v>1216</v>
      </c>
      <c r="B936" s="5" t="s">
        <v>1217</v>
      </c>
      <c r="C936" s="5" t="s">
        <v>1218</v>
      </c>
      <c r="D936" s="5" t="s">
        <v>29</v>
      </c>
      <c r="E936" s="5" t="s">
        <v>58</v>
      </c>
      <c r="F936" s="5">
        <v>35</v>
      </c>
      <c r="G936" s="5" cm="1">
        <f t="array" ref="G936">IF(OR(Table1[[#This Row],[Age]]=0,ISBLANK(Table1[[#This Row],[Age]])),ROUND(AVERAGE(_xlfn._xlws.FILTER(F$2:F$1144,F$2:F$1144&lt;&gt;0)),0),Table1[[#This Row],[Age]])</f>
        <v>35</v>
      </c>
      <c r="H93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936" s="6">
        <v>45543</v>
      </c>
      <c r="J936" s="5" t="s">
        <v>42</v>
      </c>
      <c r="K936" s="5" t="s">
        <v>43</v>
      </c>
      <c r="L936" s="7">
        <v>0.19</v>
      </c>
      <c r="M936" s="5">
        <v>2</v>
      </c>
      <c r="N936" s="5" t="s">
        <v>33</v>
      </c>
      <c r="O936" s="5">
        <f>Table1[[#This Row],[Progress (%)]]/10*10</f>
        <v>0.19</v>
      </c>
      <c r="P936" s="5">
        <f>Table1[[#This Row],[Progress(Decimal)]]*10+Table1[[#This Row],[Time_Spent (hrs)]]</f>
        <v>3.9</v>
      </c>
      <c r="Q936" s="5" t="s">
        <v>60</v>
      </c>
      <c r="R936" s="5">
        <v>4</v>
      </c>
      <c r="S93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36" s="6">
        <v>45543</v>
      </c>
      <c r="U936" s="6">
        <v>45550</v>
      </c>
      <c r="V936" s="6">
        <v>45557</v>
      </c>
      <c r="W936" s="6">
        <v>45564</v>
      </c>
      <c r="X936" s="5" t="s">
        <v>36</v>
      </c>
      <c r="Y936" s="5" t="s">
        <v>36</v>
      </c>
      <c r="Z936" s="5" t="s">
        <v>36</v>
      </c>
      <c r="AA936" s="8" t="s">
        <v>36</v>
      </c>
    </row>
    <row r="937" spans="1:27" x14ac:dyDescent="0.25">
      <c r="A937" s="4" t="s">
        <v>1751</v>
      </c>
      <c r="B937" s="5" t="s">
        <v>1752</v>
      </c>
      <c r="C937" s="5" t="s">
        <v>1753</v>
      </c>
      <c r="D937" s="5" t="s">
        <v>29</v>
      </c>
      <c r="E937" s="5" t="s">
        <v>77</v>
      </c>
      <c r="F937" s="5">
        <v>0</v>
      </c>
      <c r="G937" s="5" cm="1">
        <f t="array" ref="G937">IF(OR(Table1[[#This Row],[Age]]=0,ISBLANK(Table1[[#This Row],[Age]])),ROUND(AVERAGE(_xlfn._xlws.FILTER(F$2:F$1144,F$2:F$1144&lt;&gt;0)),0),Table1[[#This Row],[Age]])</f>
        <v>31</v>
      </c>
      <c r="H93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37" s="6">
        <v>45544</v>
      </c>
      <c r="J937" s="5" t="s">
        <v>54</v>
      </c>
      <c r="K937" s="5" t="s">
        <v>32</v>
      </c>
      <c r="L937" s="7">
        <v>0.94</v>
      </c>
      <c r="M937" s="5">
        <v>2</v>
      </c>
      <c r="N937" s="5" t="s">
        <v>44</v>
      </c>
      <c r="O937" s="5">
        <f>Table1[[#This Row],[Progress (%)]]/10*10</f>
        <v>0.94</v>
      </c>
      <c r="P937" s="5">
        <f>Table1[[#This Row],[Progress(Decimal)]]*10+Table1[[#This Row],[Time_Spent (hrs)]]</f>
        <v>11.399999999999999</v>
      </c>
      <c r="Q937" s="5" t="s">
        <v>34</v>
      </c>
      <c r="R937" s="5">
        <v>2</v>
      </c>
      <c r="S93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37" s="6">
        <v>45544</v>
      </c>
      <c r="U937" s="6">
        <v>45551</v>
      </c>
      <c r="V937" s="6">
        <v>45558</v>
      </c>
      <c r="W937" s="6">
        <v>45565</v>
      </c>
      <c r="X937" s="6">
        <v>45572</v>
      </c>
      <c r="Y937" s="6">
        <v>45579</v>
      </c>
      <c r="Z937" s="5" t="s">
        <v>36</v>
      </c>
      <c r="AA937" s="8" t="s">
        <v>36</v>
      </c>
    </row>
    <row r="938" spans="1:27" x14ac:dyDescent="0.25">
      <c r="A938" s="4" t="s">
        <v>296</v>
      </c>
      <c r="B938" s="5" t="s">
        <v>297</v>
      </c>
      <c r="C938" s="5" t="s">
        <v>298</v>
      </c>
      <c r="D938" s="5" t="s">
        <v>29</v>
      </c>
      <c r="E938" s="5" t="s">
        <v>41</v>
      </c>
      <c r="F938" s="5"/>
      <c r="G938" s="5" cm="1">
        <f t="array" ref="G938">IF(OR(Table1[[#This Row],[Age]]=0,ISBLANK(Table1[[#This Row],[Age]])),ROUND(AVERAGE(_xlfn._xlws.FILTER(F$2:F$1144,F$2:F$1144&lt;&gt;0)),0),Table1[[#This Row],[Age]])</f>
        <v>31</v>
      </c>
      <c r="H93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38" s="6">
        <v>45546</v>
      </c>
      <c r="J938" s="5" t="s">
        <v>78</v>
      </c>
      <c r="K938" s="5" t="s">
        <v>49</v>
      </c>
      <c r="L938" s="7">
        <v>0.04</v>
      </c>
      <c r="M938" s="5">
        <v>1.5</v>
      </c>
      <c r="N938" s="5" t="s">
        <v>33</v>
      </c>
      <c r="O938" s="5">
        <f>Table1[[#This Row],[Progress (%)]]/10*10</f>
        <v>0.04</v>
      </c>
      <c r="P938" s="5">
        <f>Table1[[#This Row],[Progress(Decimal)]]*10+Table1[[#This Row],[Time_Spent (hrs)]]</f>
        <v>1.9</v>
      </c>
      <c r="Q938" s="5" t="s">
        <v>60</v>
      </c>
      <c r="R938" s="5">
        <v>3</v>
      </c>
      <c r="S93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38" s="6">
        <v>45546</v>
      </c>
      <c r="U938" s="6">
        <v>45553</v>
      </c>
      <c r="V938" s="6">
        <v>45560</v>
      </c>
      <c r="W938" s="6">
        <v>45567</v>
      </c>
      <c r="X938" s="6">
        <v>45574</v>
      </c>
      <c r="Y938" s="6">
        <v>45581</v>
      </c>
      <c r="Z938" s="6">
        <v>45588</v>
      </c>
      <c r="AA938" s="8" t="s">
        <v>36</v>
      </c>
    </row>
    <row r="939" spans="1:27" x14ac:dyDescent="0.25">
      <c r="A939" s="4" t="s">
        <v>2339</v>
      </c>
      <c r="B939" s="5" t="s">
        <v>2340</v>
      </c>
      <c r="C939" s="5" t="s">
        <v>2341</v>
      </c>
      <c r="D939" s="5" t="s">
        <v>40</v>
      </c>
      <c r="E939" s="5" t="s">
        <v>77</v>
      </c>
      <c r="F939" s="5">
        <v>0</v>
      </c>
      <c r="G939" s="5" cm="1">
        <f t="array" ref="G939">IF(OR(Table1[[#This Row],[Age]]=0,ISBLANK(Table1[[#This Row],[Age]])),ROUND(AVERAGE(_xlfn._xlws.FILTER(F$2:F$1144,F$2:F$1144&lt;&gt;0)),0),Table1[[#This Row],[Age]])</f>
        <v>31</v>
      </c>
      <c r="H93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39" s="6">
        <v>45546</v>
      </c>
      <c r="J939" s="5" t="s">
        <v>242</v>
      </c>
      <c r="K939" s="5" t="s">
        <v>32</v>
      </c>
      <c r="L939" s="7">
        <v>0.76</v>
      </c>
      <c r="M939" s="5">
        <v>2</v>
      </c>
      <c r="N939" s="5" t="s">
        <v>44</v>
      </c>
      <c r="O939" s="5">
        <f>Table1[[#This Row],[Progress (%)]]/10*10</f>
        <v>0.76</v>
      </c>
      <c r="P939" s="5">
        <f>Table1[[#This Row],[Progress(Decimal)]]*10+Table1[[#This Row],[Time_Spent (hrs)]]</f>
        <v>9.6</v>
      </c>
      <c r="Q939" s="5" t="s">
        <v>34</v>
      </c>
      <c r="R939" s="5">
        <v>5</v>
      </c>
      <c r="S93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39" s="6">
        <v>45546</v>
      </c>
      <c r="U939" s="6">
        <v>45553</v>
      </c>
      <c r="V939" s="6">
        <v>45560</v>
      </c>
      <c r="W939" s="6">
        <v>45567</v>
      </c>
      <c r="X939" s="6">
        <v>45574</v>
      </c>
      <c r="Y939" s="6">
        <v>45581</v>
      </c>
      <c r="Z939" s="5" t="s">
        <v>36</v>
      </c>
      <c r="AA939" s="8" t="s">
        <v>36</v>
      </c>
    </row>
    <row r="940" spans="1:27" x14ac:dyDescent="0.25">
      <c r="A940" s="4" t="s">
        <v>694</v>
      </c>
      <c r="B940" s="5" t="s">
        <v>695</v>
      </c>
      <c r="C940" s="5" t="s">
        <v>696</v>
      </c>
      <c r="D940" s="5" t="s">
        <v>40</v>
      </c>
      <c r="E940" s="5" t="s">
        <v>77</v>
      </c>
      <c r="F940" s="5">
        <v>27</v>
      </c>
      <c r="G940" s="5" cm="1">
        <f t="array" ref="G940">IF(OR(Table1[[#This Row],[Age]]=0,ISBLANK(Table1[[#This Row],[Age]])),ROUND(AVERAGE(_xlfn._xlws.FILTER(F$2:F$1144,F$2:F$1144&lt;&gt;0)),0),Table1[[#This Row],[Age]])</f>
        <v>27</v>
      </c>
      <c r="H94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940" s="6">
        <v>45547</v>
      </c>
      <c r="J940" s="5" t="s">
        <v>73</v>
      </c>
      <c r="K940" s="5" t="s">
        <v>43</v>
      </c>
      <c r="L940" s="7">
        <v>0.1</v>
      </c>
      <c r="M940" s="5">
        <v>2</v>
      </c>
      <c r="N940" s="5" t="s">
        <v>33</v>
      </c>
      <c r="O940" s="5">
        <f>Table1[[#This Row],[Progress (%)]]/10*10</f>
        <v>0.1</v>
      </c>
      <c r="P940" s="5">
        <f>Table1[[#This Row],[Progress(Decimal)]]*10+Table1[[#This Row],[Time_Spent (hrs)]]</f>
        <v>3</v>
      </c>
      <c r="Q940" s="5" t="s">
        <v>60</v>
      </c>
      <c r="R940" s="5">
        <v>0</v>
      </c>
      <c r="S94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40" s="6">
        <v>45547</v>
      </c>
      <c r="U940" s="6">
        <v>45554</v>
      </c>
      <c r="V940" s="6">
        <v>45561</v>
      </c>
      <c r="W940" s="6">
        <v>45568</v>
      </c>
      <c r="X940" s="6">
        <v>45575</v>
      </c>
      <c r="Y940" s="6">
        <v>45582</v>
      </c>
      <c r="Z940" s="6">
        <v>45589</v>
      </c>
      <c r="AA940" s="8" t="s">
        <v>36</v>
      </c>
    </row>
    <row r="941" spans="1:27" x14ac:dyDescent="0.25">
      <c r="A941" s="4" t="s">
        <v>2095</v>
      </c>
      <c r="B941" s="5" t="s">
        <v>2096</v>
      </c>
      <c r="C941" s="5" t="s">
        <v>2097</v>
      </c>
      <c r="D941" s="5" t="s">
        <v>29</v>
      </c>
      <c r="E941" s="5" t="s">
        <v>53</v>
      </c>
      <c r="F941" s="5"/>
      <c r="G941" s="5" cm="1">
        <f t="array" ref="G941">IF(OR(Table1[[#This Row],[Age]]=0,ISBLANK(Table1[[#This Row],[Age]])),ROUND(AVERAGE(_xlfn._xlws.FILTER(F$2:F$1144,F$2:F$1144&lt;&gt;0)),0),Table1[[#This Row],[Age]])</f>
        <v>31</v>
      </c>
      <c r="H94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41" s="6">
        <v>45547</v>
      </c>
      <c r="J941" s="5" t="s">
        <v>133</v>
      </c>
      <c r="K941" s="5" t="s">
        <v>65</v>
      </c>
      <c r="L941" s="7">
        <v>0.39</v>
      </c>
      <c r="M941" s="5">
        <v>1.5</v>
      </c>
      <c r="N941" s="5" t="s">
        <v>44</v>
      </c>
      <c r="O941" s="5">
        <f>Table1[[#This Row],[Progress (%)]]/10*10</f>
        <v>0.39</v>
      </c>
      <c r="P941" s="5">
        <f>Table1[[#This Row],[Progress(Decimal)]]*10+Table1[[#This Row],[Time_Spent (hrs)]]</f>
        <v>5.4</v>
      </c>
      <c r="Q941" s="5" t="s">
        <v>34</v>
      </c>
      <c r="R941" s="5">
        <v>5</v>
      </c>
      <c r="S94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41" s="6">
        <v>45547</v>
      </c>
      <c r="U941" s="6">
        <v>45554</v>
      </c>
      <c r="V941" s="5" t="s">
        <v>36</v>
      </c>
      <c r="W941" s="5" t="s">
        <v>36</v>
      </c>
      <c r="X941" s="5" t="s">
        <v>36</v>
      </c>
      <c r="Y941" s="5" t="s">
        <v>36</v>
      </c>
      <c r="Z941" s="5" t="s">
        <v>36</v>
      </c>
      <c r="AA941" s="8" t="s">
        <v>36</v>
      </c>
    </row>
    <row r="942" spans="1:27" x14ac:dyDescent="0.25">
      <c r="A942" s="4" t="s">
        <v>2001</v>
      </c>
      <c r="B942" s="5" t="s">
        <v>2002</v>
      </c>
      <c r="C942" s="5" t="s">
        <v>2003</v>
      </c>
      <c r="D942" s="5" t="s">
        <v>40</v>
      </c>
      <c r="E942" s="5" t="s">
        <v>77</v>
      </c>
      <c r="F942" s="5">
        <v>0</v>
      </c>
      <c r="G942" s="5" cm="1">
        <f t="array" ref="G942">IF(OR(Table1[[#This Row],[Age]]=0,ISBLANK(Table1[[#This Row],[Age]])),ROUND(AVERAGE(_xlfn._xlws.FILTER(F$2:F$1144,F$2:F$1144&lt;&gt;0)),0),Table1[[#This Row],[Age]])</f>
        <v>31</v>
      </c>
      <c r="H94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42" s="6">
        <v>45549</v>
      </c>
      <c r="J942" s="5" t="s">
        <v>143</v>
      </c>
      <c r="K942" s="5" t="s">
        <v>125</v>
      </c>
      <c r="L942" s="7">
        <v>0.39</v>
      </c>
      <c r="M942" s="5">
        <v>1</v>
      </c>
      <c r="N942" s="5" t="s">
        <v>33</v>
      </c>
      <c r="O942" s="5">
        <f>Table1[[#This Row],[Progress (%)]]/10*10</f>
        <v>0.39</v>
      </c>
      <c r="P942" s="5">
        <f>Table1[[#This Row],[Progress(Decimal)]]*10+Table1[[#This Row],[Time_Spent (hrs)]]</f>
        <v>4.9000000000000004</v>
      </c>
      <c r="Q942" s="5" t="s">
        <v>60</v>
      </c>
      <c r="R942" s="5">
        <v>1</v>
      </c>
      <c r="S94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42" s="6">
        <v>45549</v>
      </c>
      <c r="U942" s="6">
        <v>45556</v>
      </c>
      <c r="V942" s="6">
        <v>45563</v>
      </c>
      <c r="W942" s="6">
        <v>45570</v>
      </c>
      <c r="X942" s="5" t="s">
        <v>36</v>
      </c>
      <c r="Y942" s="5" t="s">
        <v>36</v>
      </c>
      <c r="Z942" s="5" t="s">
        <v>36</v>
      </c>
      <c r="AA942" s="8" t="s">
        <v>36</v>
      </c>
    </row>
    <row r="943" spans="1:27" x14ac:dyDescent="0.25">
      <c r="A943" s="4" t="s">
        <v>3169</v>
      </c>
      <c r="B943" s="5" t="s">
        <v>3170</v>
      </c>
      <c r="C943" s="5" t="s">
        <v>3171</v>
      </c>
      <c r="D943" s="5" t="s">
        <v>29</v>
      </c>
      <c r="E943" s="5" t="s">
        <v>58</v>
      </c>
      <c r="F943" s="5"/>
      <c r="G943" s="5" cm="1">
        <f t="array" ref="G943">IF(OR(Table1[[#This Row],[Age]]=0,ISBLANK(Table1[[#This Row],[Age]])),ROUND(AVERAGE(_xlfn._xlws.FILTER(F$2:F$1144,F$2:F$1144&lt;&gt;0)),0),Table1[[#This Row],[Age]])</f>
        <v>31</v>
      </c>
      <c r="H94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43" s="6">
        <v>45549</v>
      </c>
      <c r="J943" s="5" t="s">
        <v>143</v>
      </c>
      <c r="K943" s="5" t="s">
        <v>125</v>
      </c>
      <c r="L943" s="7">
        <v>0.24</v>
      </c>
      <c r="M943" s="5">
        <v>0.75</v>
      </c>
      <c r="N943" s="5" t="s">
        <v>33</v>
      </c>
      <c r="O943" s="5">
        <f>Table1[[#This Row],[Progress (%)]]/10*10</f>
        <v>0.24</v>
      </c>
      <c r="P943" s="5">
        <f>Table1[[#This Row],[Progress(Decimal)]]*10+Table1[[#This Row],[Time_Spent (hrs)]]</f>
        <v>3.15</v>
      </c>
      <c r="Q943" s="5" t="s">
        <v>60</v>
      </c>
      <c r="R943" s="5">
        <v>0</v>
      </c>
      <c r="S94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43" s="6">
        <v>45549</v>
      </c>
      <c r="U943" s="6">
        <v>45556</v>
      </c>
      <c r="V943" s="6">
        <v>45563</v>
      </c>
      <c r="W943" s="5" t="s">
        <v>36</v>
      </c>
      <c r="X943" s="5" t="s">
        <v>36</v>
      </c>
      <c r="Y943" s="5" t="s">
        <v>36</v>
      </c>
      <c r="Z943" s="5" t="s">
        <v>36</v>
      </c>
      <c r="AA943" s="8" t="s">
        <v>36</v>
      </c>
    </row>
    <row r="944" spans="1:27" x14ac:dyDescent="0.25">
      <c r="A944" s="4" t="s">
        <v>1105</v>
      </c>
      <c r="B944" s="5" t="s">
        <v>1106</v>
      </c>
      <c r="C944" s="5" t="s">
        <v>1107</v>
      </c>
      <c r="D944" s="5" t="s">
        <v>29</v>
      </c>
      <c r="E944" s="5" t="s">
        <v>41</v>
      </c>
      <c r="F944" s="5">
        <v>0</v>
      </c>
      <c r="G944" s="5" cm="1">
        <f t="array" ref="G944">IF(OR(Table1[[#This Row],[Age]]=0,ISBLANK(Table1[[#This Row],[Age]])),ROUND(AVERAGE(_xlfn._xlws.FILTER(F$2:F$1144,F$2:F$1144&lt;&gt;0)),0),Table1[[#This Row],[Age]])</f>
        <v>31</v>
      </c>
      <c r="H94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44" s="6">
        <v>45551</v>
      </c>
      <c r="J944" s="5" t="s">
        <v>124</v>
      </c>
      <c r="K944" s="5" t="s">
        <v>125</v>
      </c>
      <c r="L944" s="7">
        <v>0.45</v>
      </c>
      <c r="M944" s="5">
        <v>1.5</v>
      </c>
      <c r="N944" s="5" t="s">
        <v>33</v>
      </c>
      <c r="O944" s="5">
        <f>Table1[[#This Row],[Progress (%)]]/10*10</f>
        <v>0.44999999999999996</v>
      </c>
      <c r="P944" s="5">
        <f>Table1[[#This Row],[Progress(Decimal)]]*10+Table1[[#This Row],[Time_Spent (hrs)]]</f>
        <v>6</v>
      </c>
      <c r="Q944" s="5" t="s">
        <v>34</v>
      </c>
      <c r="R944" s="5">
        <v>6</v>
      </c>
      <c r="S94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44" s="6">
        <v>45551</v>
      </c>
      <c r="U944" s="6">
        <v>45558</v>
      </c>
      <c r="V944" s="6">
        <v>45565</v>
      </c>
      <c r="W944" s="5" t="s">
        <v>36</v>
      </c>
      <c r="X944" s="5" t="s">
        <v>36</v>
      </c>
      <c r="Y944" s="5" t="s">
        <v>36</v>
      </c>
      <c r="Z944" s="5" t="s">
        <v>36</v>
      </c>
      <c r="AA944" s="8" t="s">
        <v>36</v>
      </c>
    </row>
    <row r="945" spans="1:27" x14ac:dyDescent="0.25">
      <c r="A945" s="4" t="s">
        <v>1324</v>
      </c>
      <c r="B945" s="5" t="s">
        <v>1325</v>
      </c>
      <c r="C945" s="5" t="s">
        <v>1326</v>
      </c>
      <c r="D945" s="5" t="s">
        <v>29</v>
      </c>
      <c r="E945" s="5" t="s">
        <v>88</v>
      </c>
      <c r="F945" s="5">
        <v>0</v>
      </c>
      <c r="G945" s="5" cm="1">
        <f t="array" ref="G945">IF(OR(Table1[[#This Row],[Age]]=0,ISBLANK(Table1[[#This Row],[Age]])),ROUND(AVERAGE(_xlfn._xlws.FILTER(F$2:F$1144,F$2:F$1144&lt;&gt;0)),0),Table1[[#This Row],[Age]])</f>
        <v>31</v>
      </c>
      <c r="H94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45" s="6">
        <v>45551</v>
      </c>
      <c r="J945" s="5" t="s">
        <v>190</v>
      </c>
      <c r="K945" s="5" t="s">
        <v>125</v>
      </c>
      <c r="L945" s="7">
        <v>0.56999999999999995</v>
      </c>
      <c r="M945" s="5">
        <v>1.5</v>
      </c>
      <c r="N945" s="5" t="s">
        <v>44</v>
      </c>
      <c r="O945" s="5">
        <f>Table1[[#This Row],[Progress (%)]]/10*10</f>
        <v>0.56999999999999995</v>
      </c>
      <c r="P945" s="5">
        <f>Table1[[#This Row],[Progress(Decimal)]]*10+Table1[[#This Row],[Time_Spent (hrs)]]</f>
        <v>7.1999999999999993</v>
      </c>
      <c r="Q945" s="5" t="s">
        <v>34</v>
      </c>
      <c r="R945" s="5">
        <v>5</v>
      </c>
      <c r="S94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45" s="6">
        <v>45551</v>
      </c>
      <c r="U945" s="5" t="s">
        <v>36</v>
      </c>
      <c r="V945" s="5" t="s">
        <v>36</v>
      </c>
      <c r="W945" s="5" t="s">
        <v>36</v>
      </c>
      <c r="X945" s="5" t="s">
        <v>36</v>
      </c>
      <c r="Y945" s="5" t="s">
        <v>36</v>
      </c>
      <c r="Z945" s="5" t="s">
        <v>36</v>
      </c>
      <c r="AA945" s="8" t="s">
        <v>36</v>
      </c>
    </row>
    <row r="946" spans="1:27" x14ac:dyDescent="0.25">
      <c r="A946" s="4" t="s">
        <v>3016</v>
      </c>
      <c r="B946" s="5" t="s">
        <v>3017</v>
      </c>
      <c r="C946" s="5" t="s">
        <v>3018</v>
      </c>
      <c r="D946" s="5" t="s">
        <v>29</v>
      </c>
      <c r="E946" s="5" t="s">
        <v>41</v>
      </c>
      <c r="F946" s="5">
        <v>0</v>
      </c>
      <c r="G946" s="5" cm="1">
        <f t="array" ref="G946">IF(OR(Table1[[#This Row],[Age]]=0,ISBLANK(Table1[[#This Row],[Age]])),ROUND(AVERAGE(_xlfn._xlws.FILTER(F$2:F$1144,F$2:F$1144&lt;&gt;0)),0),Table1[[#This Row],[Age]])</f>
        <v>31</v>
      </c>
      <c r="H94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46" s="6">
        <v>45551</v>
      </c>
      <c r="J946" s="5" t="s">
        <v>89</v>
      </c>
      <c r="K946" s="5" t="s">
        <v>43</v>
      </c>
      <c r="L946" s="7">
        <v>0.68</v>
      </c>
      <c r="M946" s="5">
        <v>0.75</v>
      </c>
      <c r="N946" s="5" t="s">
        <v>44</v>
      </c>
      <c r="O946" s="5">
        <f>Table1[[#This Row],[Progress (%)]]/10*10</f>
        <v>0.68</v>
      </c>
      <c r="P946" s="5">
        <f>Table1[[#This Row],[Progress(Decimal)]]*10+Table1[[#This Row],[Time_Spent (hrs)]]</f>
        <v>7.5500000000000007</v>
      </c>
      <c r="Q946" s="5" t="s">
        <v>34</v>
      </c>
      <c r="R946" s="5">
        <v>3</v>
      </c>
      <c r="S94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46" s="6">
        <v>45551</v>
      </c>
      <c r="U946" s="6">
        <v>45558</v>
      </c>
      <c r="V946" s="5" t="s">
        <v>36</v>
      </c>
      <c r="W946" s="5" t="s">
        <v>36</v>
      </c>
      <c r="X946" s="5" t="s">
        <v>36</v>
      </c>
      <c r="Y946" s="5" t="s">
        <v>36</v>
      </c>
      <c r="Z946" s="5" t="s">
        <v>36</v>
      </c>
      <c r="AA946" s="8" t="s">
        <v>36</v>
      </c>
    </row>
    <row r="947" spans="1:27" x14ac:dyDescent="0.25">
      <c r="A947" s="4" t="s">
        <v>369</v>
      </c>
      <c r="B947" s="5" t="s">
        <v>370</v>
      </c>
      <c r="C947" s="5" t="s">
        <v>371</v>
      </c>
      <c r="D947" s="5" t="s">
        <v>40</v>
      </c>
      <c r="E947" s="5" t="s">
        <v>41</v>
      </c>
      <c r="F947" s="5"/>
      <c r="G947" s="5" cm="1">
        <f t="array" ref="G947">IF(OR(Table1[[#This Row],[Age]]=0,ISBLANK(Table1[[#This Row],[Age]])),ROUND(AVERAGE(_xlfn._xlws.FILTER(F$2:F$1144,F$2:F$1144&lt;&gt;0)),0),Table1[[#This Row],[Age]])</f>
        <v>31</v>
      </c>
      <c r="H94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47" s="6">
        <v>45552</v>
      </c>
      <c r="J947" s="5" t="s">
        <v>64</v>
      </c>
      <c r="K947" s="5" t="s">
        <v>65</v>
      </c>
      <c r="L947" s="7">
        <v>0.36</v>
      </c>
      <c r="M947" s="5">
        <v>2</v>
      </c>
      <c r="N947" s="5" t="s">
        <v>33</v>
      </c>
      <c r="O947" s="5">
        <f>Table1[[#This Row],[Progress (%)]]/10*10</f>
        <v>0.36</v>
      </c>
      <c r="P947" s="5">
        <f>Table1[[#This Row],[Progress(Decimal)]]*10+Table1[[#This Row],[Time_Spent (hrs)]]</f>
        <v>5.6</v>
      </c>
      <c r="Q947" s="5" t="s">
        <v>34</v>
      </c>
      <c r="R947" s="5">
        <v>4</v>
      </c>
      <c r="S94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47" s="6">
        <v>45552</v>
      </c>
      <c r="U947" s="6">
        <v>45559</v>
      </c>
      <c r="V947" s="6">
        <v>45566</v>
      </c>
      <c r="W947" s="5" t="s">
        <v>36</v>
      </c>
      <c r="X947" s="5" t="s">
        <v>36</v>
      </c>
      <c r="Y947" s="5" t="s">
        <v>36</v>
      </c>
      <c r="Z947" s="5" t="s">
        <v>36</v>
      </c>
      <c r="AA947" s="8" t="s">
        <v>36</v>
      </c>
    </row>
    <row r="948" spans="1:27" x14ac:dyDescent="0.25">
      <c r="A948" s="4" t="s">
        <v>1799</v>
      </c>
      <c r="B948" s="5" t="s">
        <v>1800</v>
      </c>
      <c r="C948" s="5" t="s">
        <v>1801</v>
      </c>
      <c r="D948" s="5" t="s">
        <v>29</v>
      </c>
      <c r="E948" s="5" t="s">
        <v>88</v>
      </c>
      <c r="F948" s="5">
        <v>0</v>
      </c>
      <c r="G948" s="5" cm="1">
        <f t="array" ref="G948">IF(OR(Table1[[#This Row],[Age]]=0,ISBLANK(Table1[[#This Row],[Age]])),ROUND(AVERAGE(_xlfn._xlws.FILTER(F$2:F$1144,F$2:F$1144&lt;&gt;0)),0),Table1[[#This Row],[Age]])</f>
        <v>31</v>
      </c>
      <c r="H94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48" s="6">
        <v>45553</v>
      </c>
      <c r="J948" s="5" t="s">
        <v>242</v>
      </c>
      <c r="K948" s="5" t="s">
        <v>32</v>
      </c>
      <c r="L948" s="7">
        <v>0.02</v>
      </c>
      <c r="M948" s="5">
        <v>2</v>
      </c>
      <c r="N948" s="5" t="s">
        <v>33</v>
      </c>
      <c r="O948" s="5">
        <f>Table1[[#This Row],[Progress (%)]]/10*10</f>
        <v>0.02</v>
      </c>
      <c r="P948" s="5">
        <f>Table1[[#This Row],[Progress(Decimal)]]*10+Table1[[#This Row],[Time_Spent (hrs)]]</f>
        <v>2.2000000000000002</v>
      </c>
      <c r="Q948" s="5" t="s">
        <v>60</v>
      </c>
      <c r="R948" s="5">
        <v>3</v>
      </c>
      <c r="S94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48" s="6">
        <v>45553</v>
      </c>
      <c r="U948" s="5" t="s">
        <v>36</v>
      </c>
      <c r="V948" s="5" t="s">
        <v>36</v>
      </c>
      <c r="W948" s="5" t="s">
        <v>36</v>
      </c>
      <c r="X948" s="5" t="s">
        <v>36</v>
      </c>
      <c r="Y948" s="5" t="s">
        <v>36</v>
      </c>
      <c r="Z948" s="5" t="s">
        <v>36</v>
      </c>
      <c r="AA948" s="8" t="s">
        <v>36</v>
      </c>
    </row>
    <row r="949" spans="1:27" x14ac:dyDescent="0.25">
      <c r="A949" s="4" t="s">
        <v>229</v>
      </c>
      <c r="B949" s="5" t="s">
        <v>230</v>
      </c>
      <c r="C949" s="5" t="s">
        <v>231</v>
      </c>
      <c r="D949" s="5" t="s">
        <v>29</v>
      </c>
      <c r="E949" s="5" t="s">
        <v>77</v>
      </c>
      <c r="F949" s="5">
        <v>0</v>
      </c>
      <c r="G949" s="5" cm="1">
        <f t="array" ref="G949">IF(OR(Table1[[#This Row],[Age]]=0,ISBLANK(Table1[[#This Row],[Age]])),ROUND(AVERAGE(_xlfn._xlws.FILTER(F$2:F$1144,F$2:F$1144&lt;&gt;0)),0),Table1[[#This Row],[Age]])</f>
        <v>31</v>
      </c>
      <c r="H94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49" s="6">
        <v>45554</v>
      </c>
      <c r="J949" s="5" t="s">
        <v>190</v>
      </c>
      <c r="K949" s="5" t="s">
        <v>125</v>
      </c>
      <c r="L949" s="7">
        <v>0.76</v>
      </c>
      <c r="M949" s="5">
        <v>1.5</v>
      </c>
      <c r="N949" s="5" t="s">
        <v>33</v>
      </c>
      <c r="O949" s="5">
        <f>Table1[[#This Row],[Progress (%)]]/10*10</f>
        <v>0.76</v>
      </c>
      <c r="P949" s="5">
        <f>Table1[[#This Row],[Progress(Decimal)]]*10+Table1[[#This Row],[Time_Spent (hrs)]]</f>
        <v>9.1</v>
      </c>
      <c r="Q949" s="5" t="s">
        <v>34</v>
      </c>
      <c r="R949" s="5">
        <v>0</v>
      </c>
      <c r="S94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49" s="6">
        <v>45554</v>
      </c>
      <c r="U949" s="5" t="s">
        <v>36</v>
      </c>
      <c r="V949" s="5" t="s">
        <v>36</v>
      </c>
      <c r="W949" s="5" t="s">
        <v>36</v>
      </c>
      <c r="X949" s="5" t="s">
        <v>36</v>
      </c>
      <c r="Y949" s="5" t="s">
        <v>36</v>
      </c>
      <c r="Z949" s="5" t="s">
        <v>36</v>
      </c>
      <c r="AA949" s="8" t="s">
        <v>36</v>
      </c>
    </row>
    <row r="950" spans="1:27" x14ac:dyDescent="0.25">
      <c r="A950" s="4" t="s">
        <v>484</v>
      </c>
      <c r="B950" s="5" t="s">
        <v>485</v>
      </c>
      <c r="C950" s="5" t="s">
        <v>486</v>
      </c>
      <c r="D950" s="5" t="s">
        <v>29</v>
      </c>
      <c r="E950" s="5" t="s">
        <v>88</v>
      </c>
      <c r="F950" s="5">
        <v>19</v>
      </c>
      <c r="G950" s="5" cm="1">
        <f t="array" ref="G950">IF(OR(Table1[[#This Row],[Age]]=0,ISBLANK(Table1[[#This Row],[Age]])),ROUND(AVERAGE(_xlfn._xlws.FILTER(F$2:F$1144,F$2:F$1144&lt;&gt;0)),0),Table1[[#This Row],[Age]])</f>
        <v>19</v>
      </c>
      <c r="H95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950" s="6">
        <v>45555</v>
      </c>
      <c r="J950" s="5" t="s">
        <v>42</v>
      </c>
      <c r="K950" s="5" t="s">
        <v>43</v>
      </c>
      <c r="L950" s="7">
        <v>0.94</v>
      </c>
      <c r="M950" s="5">
        <v>1.5</v>
      </c>
      <c r="N950" s="5" t="s">
        <v>33</v>
      </c>
      <c r="O950" s="5">
        <f>Table1[[#This Row],[Progress (%)]]/10*10</f>
        <v>0.94</v>
      </c>
      <c r="P950" s="5">
        <f>Table1[[#This Row],[Progress(Decimal)]]*10+Table1[[#This Row],[Time_Spent (hrs)]]</f>
        <v>10.899999999999999</v>
      </c>
      <c r="Q950" s="5" t="s">
        <v>34</v>
      </c>
      <c r="R950" s="5">
        <v>5</v>
      </c>
      <c r="S95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50" s="6">
        <v>45555</v>
      </c>
      <c r="U950" s="6">
        <v>45562</v>
      </c>
      <c r="V950" s="6">
        <v>45569</v>
      </c>
      <c r="W950" s="6">
        <v>45576</v>
      </c>
      <c r="X950" s="6">
        <v>45583</v>
      </c>
      <c r="Y950" s="5" t="s">
        <v>36</v>
      </c>
      <c r="Z950" s="5" t="s">
        <v>36</v>
      </c>
      <c r="AA950" s="8" t="s">
        <v>36</v>
      </c>
    </row>
    <row r="951" spans="1:27" x14ac:dyDescent="0.25">
      <c r="A951" s="4" t="s">
        <v>571</v>
      </c>
      <c r="B951" s="5" t="s">
        <v>572</v>
      </c>
      <c r="C951" s="5" t="s">
        <v>573</v>
      </c>
      <c r="D951" s="5" t="s">
        <v>29</v>
      </c>
      <c r="E951" s="5" t="s">
        <v>88</v>
      </c>
      <c r="F951" s="5">
        <v>0</v>
      </c>
      <c r="G951" s="5" cm="1">
        <f t="array" ref="G951">IF(OR(Table1[[#This Row],[Age]]=0,ISBLANK(Table1[[#This Row],[Age]])),ROUND(AVERAGE(_xlfn._xlws.FILTER(F$2:F$1144,F$2:F$1144&lt;&gt;0)),0),Table1[[#This Row],[Age]])</f>
        <v>31</v>
      </c>
      <c r="H95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51" s="6">
        <v>45555</v>
      </c>
      <c r="J951" s="5" t="s">
        <v>42</v>
      </c>
      <c r="K951" s="5" t="s">
        <v>43</v>
      </c>
      <c r="L951" s="7">
        <v>0.5</v>
      </c>
      <c r="M951" s="5">
        <v>2</v>
      </c>
      <c r="N951" s="5" t="s">
        <v>44</v>
      </c>
      <c r="O951" s="5">
        <f>Table1[[#This Row],[Progress (%)]]/10*10</f>
        <v>0.5</v>
      </c>
      <c r="P951" s="5">
        <f>Table1[[#This Row],[Progress(Decimal)]]*10+Table1[[#This Row],[Time_Spent (hrs)]]</f>
        <v>7</v>
      </c>
      <c r="Q951" s="5" t="s">
        <v>34</v>
      </c>
      <c r="R951" s="5">
        <v>1</v>
      </c>
      <c r="S95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51" s="6">
        <v>45555</v>
      </c>
      <c r="U951" s="6">
        <v>45562</v>
      </c>
      <c r="V951" s="6">
        <v>45569</v>
      </c>
      <c r="W951" s="6">
        <v>45576</v>
      </c>
      <c r="X951" s="6">
        <v>45583</v>
      </c>
      <c r="Y951" s="5" t="s">
        <v>36</v>
      </c>
      <c r="Z951" s="5" t="s">
        <v>36</v>
      </c>
      <c r="AA951" s="8" t="s">
        <v>36</v>
      </c>
    </row>
    <row r="952" spans="1:27" x14ac:dyDescent="0.25">
      <c r="A952" s="4" t="s">
        <v>556</v>
      </c>
      <c r="B952" s="5" t="s">
        <v>557</v>
      </c>
      <c r="C952" s="5" t="s">
        <v>558</v>
      </c>
      <c r="D952" s="5" t="s">
        <v>29</v>
      </c>
      <c r="E952" s="5" t="s">
        <v>41</v>
      </c>
      <c r="F952" s="5"/>
      <c r="G952" s="5" cm="1">
        <f t="array" ref="G952">IF(OR(Table1[[#This Row],[Age]]=0,ISBLANK(Table1[[#This Row],[Age]])),ROUND(AVERAGE(_xlfn._xlws.FILTER(F$2:F$1144,F$2:F$1144&lt;&gt;0)),0),Table1[[#This Row],[Age]])</f>
        <v>31</v>
      </c>
      <c r="H95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52" s="6">
        <v>45556</v>
      </c>
      <c r="J952" s="5" t="s">
        <v>89</v>
      </c>
      <c r="K952" s="5" t="s">
        <v>43</v>
      </c>
      <c r="L952" s="7">
        <v>0.74</v>
      </c>
      <c r="M952" s="5">
        <v>1.5</v>
      </c>
      <c r="N952" s="5" t="s">
        <v>33</v>
      </c>
      <c r="O952" s="5">
        <f>Table1[[#This Row],[Progress (%)]]/10*10</f>
        <v>0.74</v>
      </c>
      <c r="P952" s="5">
        <f>Table1[[#This Row],[Progress(Decimal)]]*10+Table1[[#This Row],[Time_Spent (hrs)]]</f>
        <v>8.9</v>
      </c>
      <c r="Q952" s="5" t="s">
        <v>34</v>
      </c>
      <c r="R952" s="5">
        <v>5</v>
      </c>
      <c r="S95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52" s="6">
        <v>45556</v>
      </c>
      <c r="U952" s="6">
        <v>45563</v>
      </c>
      <c r="V952" s="6">
        <v>45570</v>
      </c>
      <c r="W952" s="5" t="s">
        <v>36</v>
      </c>
      <c r="X952" s="5" t="s">
        <v>36</v>
      </c>
      <c r="Y952" s="5" t="s">
        <v>36</v>
      </c>
      <c r="Z952" s="5" t="s">
        <v>36</v>
      </c>
      <c r="AA952" s="8" t="s">
        <v>36</v>
      </c>
    </row>
    <row r="953" spans="1:27" x14ac:dyDescent="0.25">
      <c r="A953" s="4" t="s">
        <v>272</v>
      </c>
      <c r="B953" s="5" t="s">
        <v>273</v>
      </c>
      <c r="C953" s="5" t="s">
        <v>274</v>
      </c>
      <c r="D953" s="5" t="s">
        <v>29</v>
      </c>
      <c r="E953" s="5" t="s">
        <v>41</v>
      </c>
      <c r="F953" s="5">
        <v>31</v>
      </c>
      <c r="G953" s="5" cm="1">
        <f t="array" ref="G953">IF(OR(Table1[[#This Row],[Age]]=0,ISBLANK(Table1[[#This Row],[Age]])),ROUND(AVERAGE(_xlfn._xlws.FILTER(F$2:F$1144,F$2:F$1144&lt;&gt;0)),0),Table1[[#This Row],[Age]])</f>
        <v>31</v>
      </c>
      <c r="H95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953" s="6">
        <v>45558</v>
      </c>
      <c r="J953" s="5" t="s">
        <v>242</v>
      </c>
      <c r="K953" s="5" t="s">
        <v>32</v>
      </c>
      <c r="L953" s="7">
        <v>0.03</v>
      </c>
      <c r="M953" s="5">
        <v>1</v>
      </c>
      <c r="N953" s="5" t="s">
        <v>33</v>
      </c>
      <c r="O953" s="5">
        <f>Table1[[#This Row],[Progress (%)]]/10*10</f>
        <v>0.03</v>
      </c>
      <c r="P953" s="5">
        <f>Table1[[#This Row],[Progress(Decimal)]]*10+Table1[[#This Row],[Time_Spent (hrs)]]</f>
        <v>1.3</v>
      </c>
      <c r="Q953" s="5" t="s">
        <v>60</v>
      </c>
      <c r="R953" s="5">
        <v>1</v>
      </c>
      <c r="S95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53" s="6">
        <v>45558</v>
      </c>
      <c r="U953" s="6">
        <v>45565</v>
      </c>
      <c r="V953" s="6">
        <v>45572</v>
      </c>
      <c r="W953" s="5" t="s">
        <v>36</v>
      </c>
      <c r="X953" s="5" t="s">
        <v>36</v>
      </c>
      <c r="Y953" s="5" t="s">
        <v>36</v>
      </c>
      <c r="Z953" s="5" t="s">
        <v>36</v>
      </c>
      <c r="AA953" s="8" t="s">
        <v>36</v>
      </c>
    </row>
    <row r="954" spans="1:27" x14ac:dyDescent="0.25">
      <c r="A954" s="4" t="s">
        <v>471</v>
      </c>
      <c r="B954" s="5" t="s">
        <v>472</v>
      </c>
      <c r="C954" s="5" t="s">
        <v>473</v>
      </c>
      <c r="D954" s="5" t="s">
        <v>29</v>
      </c>
      <c r="E954" s="5" t="s">
        <v>41</v>
      </c>
      <c r="F954" s="5"/>
      <c r="G954" s="5" cm="1">
        <f t="array" ref="G954">IF(OR(Table1[[#This Row],[Age]]=0,ISBLANK(Table1[[#This Row],[Age]])),ROUND(AVERAGE(_xlfn._xlws.FILTER(F$2:F$1144,F$2:F$1144&lt;&gt;0)),0),Table1[[#This Row],[Age]])</f>
        <v>31</v>
      </c>
      <c r="H95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54" s="6">
        <v>45560</v>
      </c>
      <c r="J954" s="5" t="s">
        <v>42</v>
      </c>
      <c r="K954" s="5" t="s">
        <v>43</v>
      </c>
      <c r="L954" s="7">
        <v>0.9</v>
      </c>
      <c r="M954" s="5">
        <v>1</v>
      </c>
      <c r="N954" s="5" t="s">
        <v>33</v>
      </c>
      <c r="O954" s="5">
        <f>Table1[[#This Row],[Progress (%)]]/10*10</f>
        <v>0.89999999999999991</v>
      </c>
      <c r="P954" s="5">
        <f>Table1[[#This Row],[Progress(Decimal)]]*10+Table1[[#This Row],[Time_Spent (hrs)]]</f>
        <v>10</v>
      </c>
      <c r="Q954" s="5" t="s">
        <v>34</v>
      </c>
      <c r="R954" s="5">
        <v>2</v>
      </c>
      <c r="S95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54" s="6">
        <v>45560</v>
      </c>
      <c r="U954" s="6">
        <v>45567</v>
      </c>
      <c r="V954" s="6">
        <v>45574</v>
      </c>
      <c r="W954" s="6">
        <v>45581</v>
      </c>
      <c r="X954" s="6">
        <v>45588</v>
      </c>
      <c r="Y954" s="6">
        <v>45595</v>
      </c>
      <c r="Z954" s="6">
        <v>45602</v>
      </c>
      <c r="AA954" s="8" t="s">
        <v>474</v>
      </c>
    </row>
    <row r="955" spans="1:27" x14ac:dyDescent="0.25">
      <c r="A955" s="4" t="s">
        <v>768</v>
      </c>
      <c r="B955" s="5" t="s">
        <v>769</v>
      </c>
      <c r="C955" s="5" t="s">
        <v>770</v>
      </c>
      <c r="D955" s="5" t="s">
        <v>29</v>
      </c>
      <c r="E955" s="5" t="s">
        <v>77</v>
      </c>
      <c r="F955" s="5">
        <v>0</v>
      </c>
      <c r="G955" s="5" cm="1">
        <f t="array" ref="G955">IF(OR(Table1[[#This Row],[Age]]=0,ISBLANK(Table1[[#This Row],[Age]])),ROUND(AVERAGE(_xlfn._xlws.FILTER(F$2:F$1144,F$2:F$1144&lt;&gt;0)),0),Table1[[#This Row],[Age]])</f>
        <v>31</v>
      </c>
      <c r="H95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55" s="6">
        <v>45560</v>
      </c>
      <c r="J955" s="5" t="s">
        <v>31</v>
      </c>
      <c r="K955" s="5" t="s">
        <v>32</v>
      </c>
      <c r="L955" s="7">
        <v>0.18</v>
      </c>
      <c r="M955" s="5">
        <v>0.75</v>
      </c>
      <c r="N955" s="5" t="s">
        <v>33</v>
      </c>
      <c r="O955" s="5">
        <f>Table1[[#This Row],[Progress (%)]]/10*10</f>
        <v>0.18</v>
      </c>
      <c r="P955" s="5">
        <f>Table1[[#This Row],[Progress(Decimal)]]*10+Table1[[#This Row],[Time_Spent (hrs)]]</f>
        <v>2.5499999999999998</v>
      </c>
      <c r="Q955" s="5" t="s">
        <v>60</v>
      </c>
      <c r="R955" s="5">
        <v>6</v>
      </c>
      <c r="S95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55" s="6">
        <v>45560</v>
      </c>
      <c r="U955" s="6">
        <v>45567</v>
      </c>
      <c r="V955" s="6">
        <v>45574</v>
      </c>
      <c r="W955" s="5" t="s">
        <v>36</v>
      </c>
      <c r="X955" s="5" t="s">
        <v>36</v>
      </c>
      <c r="Y955" s="5" t="s">
        <v>36</v>
      </c>
      <c r="Z955" s="5" t="s">
        <v>36</v>
      </c>
      <c r="AA955" s="8" t="s">
        <v>36</v>
      </c>
    </row>
    <row r="956" spans="1:27" x14ac:dyDescent="0.25">
      <c r="A956" s="4" t="s">
        <v>649</v>
      </c>
      <c r="B956" s="5" t="s">
        <v>650</v>
      </c>
      <c r="C956" s="5" t="s">
        <v>651</v>
      </c>
      <c r="D956" s="5" t="s">
        <v>29</v>
      </c>
      <c r="E956" s="5" t="s">
        <v>88</v>
      </c>
      <c r="F956" s="5">
        <v>0</v>
      </c>
      <c r="G956" s="5" cm="1">
        <f t="array" ref="G956">IF(OR(Table1[[#This Row],[Age]]=0,ISBLANK(Table1[[#This Row],[Age]])),ROUND(AVERAGE(_xlfn._xlws.FILTER(F$2:F$1144,F$2:F$1144&lt;&gt;0)),0),Table1[[#This Row],[Age]])</f>
        <v>31</v>
      </c>
      <c r="H95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56" s="6">
        <v>45562</v>
      </c>
      <c r="J956" s="5" t="s">
        <v>143</v>
      </c>
      <c r="K956" s="5" t="s">
        <v>125</v>
      </c>
      <c r="L956" s="7">
        <v>0.11</v>
      </c>
      <c r="M956" s="5">
        <v>2</v>
      </c>
      <c r="N956" s="5" t="s">
        <v>44</v>
      </c>
      <c r="O956" s="5">
        <f>Table1[[#This Row],[Progress (%)]]/10*10</f>
        <v>0.10999999999999999</v>
      </c>
      <c r="P956" s="5">
        <f>Table1[[#This Row],[Progress(Decimal)]]*10+Table1[[#This Row],[Time_Spent (hrs)]]</f>
        <v>3.0999999999999996</v>
      </c>
      <c r="Q956" s="5" t="s">
        <v>60</v>
      </c>
      <c r="R956" s="5">
        <v>4</v>
      </c>
      <c r="S95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56" s="6">
        <v>45562</v>
      </c>
      <c r="U956" s="5" t="s">
        <v>36</v>
      </c>
      <c r="V956" s="5" t="s">
        <v>36</v>
      </c>
      <c r="W956" s="5" t="s">
        <v>36</v>
      </c>
      <c r="X956" s="5" t="s">
        <v>36</v>
      </c>
      <c r="Y956" s="5" t="s">
        <v>36</v>
      </c>
      <c r="Z956" s="5" t="s">
        <v>36</v>
      </c>
      <c r="AA956" s="8" t="s">
        <v>36</v>
      </c>
    </row>
    <row r="957" spans="1:27" x14ac:dyDescent="0.25">
      <c r="A957" s="4" t="s">
        <v>854</v>
      </c>
      <c r="B957" s="5" t="s">
        <v>855</v>
      </c>
      <c r="C957" s="5" t="s">
        <v>856</v>
      </c>
      <c r="D957" s="5" t="s">
        <v>40</v>
      </c>
      <c r="E957" s="5" t="s">
        <v>30</v>
      </c>
      <c r="F957" s="5">
        <v>19</v>
      </c>
      <c r="G957" s="5" cm="1">
        <f t="array" ref="G957">IF(OR(Table1[[#This Row],[Age]]=0,ISBLANK(Table1[[#This Row],[Age]])),ROUND(AVERAGE(_xlfn._xlws.FILTER(F$2:F$1144,F$2:F$1144&lt;&gt;0)),0),Table1[[#This Row],[Age]])</f>
        <v>19</v>
      </c>
      <c r="H95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957" s="6">
        <v>45563</v>
      </c>
      <c r="J957" s="5" t="s">
        <v>133</v>
      </c>
      <c r="K957" s="5" t="s">
        <v>65</v>
      </c>
      <c r="L957" s="7">
        <v>0.64</v>
      </c>
      <c r="M957" s="5">
        <v>2</v>
      </c>
      <c r="N957" s="5" t="s">
        <v>33</v>
      </c>
      <c r="O957" s="5">
        <f>Table1[[#This Row],[Progress (%)]]/10*10</f>
        <v>0.64</v>
      </c>
      <c r="P957" s="5">
        <f>Table1[[#This Row],[Progress(Decimal)]]*10+Table1[[#This Row],[Time_Spent (hrs)]]</f>
        <v>8.4</v>
      </c>
      <c r="Q957" s="5" t="s">
        <v>34</v>
      </c>
      <c r="R957" s="5">
        <v>1</v>
      </c>
      <c r="S95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57" s="6">
        <v>45563</v>
      </c>
      <c r="U957" s="6">
        <v>45570</v>
      </c>
      <c r="V957" s="5" t="s">
        <v>36</v>
      </c>
      <c r="W957" s="5" t="s">
        <v>36</v>
      </c>
      <c r="X957" s="5" t="s">
        <v>36</v>
      </c>
      <c r="Y957" s="5" t="s">
        <v>36</v>
      </c>
      <c r="Z957" s="5" t="s">
        <v>36</v>
      </c>
      <c r="AA957" s="8" t="s">
        <v>36</v>
      </c>
    </row>
    <row r="958" spans="1:27" x14ac:dyDescent="0.25">
      <c r="A958" s="4" t="s">
        <v>1433</v>
      </c>
      <c r="B958" s="5" t="s">
        <v>1434</v>
      </c>
      <c r="C958" s="5" t="s">
        <v>1435</v>
      </c>
      <c r="D958" s="5" t="s">
        <v>40</v>
      </c>
      <c r="E958" s="5" t="s">
        <v>77</v>
      </c>
      <c r="F958" s="5"/>
      <c r="G958" s="5" cm="1">
        <f t="array" ref="G958">IF(OR(Table1[[#This Row],[Age]]=0,ISBLANK(Table1[[#This Row],[Age]])),ROUND(AVERAGE(_xlfn._xlws.FILTER(F$2:F$1144,F$2:F$1144&lt;&gt;0)),0),Table1[[#This Row],[Age]])</f>
        <v>31</v>
      </c>
      <c r="H95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58" s="6">
        <v>45565</v>
      </c>
      <c r="J958" s="5" t="s">
        <v>124</v>
      </c>
      <c r="K958" s="5" t="s">
        <v>125</v>
      </c>
      <c r="L958" s="7">
        <v>0.16</v>
      </c>
      <c r="M958" s="5">
        <v>2</v>
      </c>
      <c r="N958" s="5" t="s">
        <v>33</v>
      </c>
      <c r="O958" s="5">
        <f>Table1[[#This Row],[Progress (%)]]/10*10</f>
        <v>0.16</v>
      </c>
      <c r="P958" s="5">
        <f>Table1[[#This Row],[Progress(Decimal)]]*10+Table1[[#This Row],[Time_Spent (hrs)]]</f>
        <v>3.6</v>
      </c>
      <c r="Q958" s="5" t="s">
        <v>60</v>
      </c>
      <c r="R958" s="5">
        <v>1</v>
      </c>
      <c r="S95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58" s="6">
        <v>45565</v>
      </c>
      <c r="U958" s="6">
        <v>45572</v>
      </c>
      <c r="V958" s="6">
        <v>45579</v>
      </c>
      <c r="W958" s="6">
        <v>45586</v>
      </c>
      <c r="X958" s="6">
        <v>45593</v>
      </c>
      <c r="Y958" s="6">
        <v>45600</v>
      </c>
      <c r="Z958" s="5" t="s">
        <v>36</v>
      </c>
      <c r="AA958" s="8" t="s">
        <v>36</v>
      </c>
    </row>
    <row r="959" spans="1:27" x14ac:dyDescent="0.25">
      <c r="A959" s="4" t="s">
        <v>1969</v>
      </c>
      <c r="B959" s="5" t="s">
        <v>1970</v>
      </c>
      <c r="C959" s="5" t="s">
        <v>1971</v>
      </c>
      <c r="D959" s="5" t="s">
        <v>29</v>
      </c>
      <c r="E959" s="5" t="s">
        <v>88</v>
      </c>
      <c r="F959" s="5"/>
      <c r="G959" s="5" cm="1">
        <f t="array" ref="G959">IF(OR(Table1[[#This Row],[Age]]=0,ISBLANK(Table1[[#This Row],[Age]])),ROUND(AVERAGE(_xlfn._xlws.FILTER(F$2:F$1144,F$2:F$1144&lt;&gt;0)),0),Table1[[#This Row],[Age]])</f>
        <v>31</v>
      </c>
      <c r="H95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59" s="6">
        <v>45570</v>
      </c>
      <c r="J959" s="5" t="s">
        <v>48</v>
      </c>
      <c r="K959" s="5" t="s">
        <v>49</v>
      </c>
      <c r="L959" s="7">
        <v>0.31</v>
      </c>
      <c r="M959" s="5">
        <v>1</v>
      </c>
      <c r="N959" s="5" t="s">
        <v>33</v>
      </c>
      <c r="O959" s="5">
        <f>Table1[[#This Row],[Progress (%)]]/10*10</f>
        <v>0.31</v>
      </c>
      <c r="P959" s="5">
        <f>Table1[[#This Row],[Progress(Decimal)]]*10+Table1[[#This Row],[Time_Spent (hrs)]]</f>
        <v>4.0999999999999996</v>
      </c>
      <c r="Q959" s="5" t="s">
        <v>60</v>
      </c>
      <c r="R959" s="5">
        <v>2</v>
      </c>
      <c r="S95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59" s="6">
        <v>45570</v>
      </c>
      <c r="U959" s="6">
        <v>45577</v>
      </c>
      <c r="V959" s="6">
        <v>45584</v>
      </c>
      <c r="W959" s="6">
        <v>45591</v>
      </c>
      <c r="X959" s="5" t="s">
        <v>36</v>
      </c>
      <c r="Y959" s="5" t="s">
        <v>36</v>
      </c>
      <c r="Z959" s="5" t="s">
        <v>36</v>
      </c>
      <c r="AA959" s="8" t="s">
        <v>36</v>
      </c>
    </row>
    <row r="960" spans="1:27" x14ac:dyDescent="0.25">
      <c r="A960" s="4" t="s">
        <v>3309</v>
      </c>
      <c r="B960" s="5" t="s">
        <v>3310</v>
      </c>
      <c r="C960" s="5" t="s">
        <v>3311</v>
      </c>
      <c r="D960" s="5" t="s">
        <v>29</v>
      </c>
      <c r="E960" s="5" t="s">
        <v>58</v>
      </c>
      <c r="F960" s="5">
        <v>0</v>
      </c>
      <c r="G960" s="5" cm="1">
        <f t="array" ref="G960">IF(OR(Table1[[#This Row],[Age]]=0,ISBLANK(Table1[[#This Row],[Age]])),ROUND(AVERAGE(_xlfn._xlws.FILTER(F$2:F$1144,F$2:F$1144&lt;&gt;0)),0),Table1[[#This Row],[Age]])</f>
        <v>31</v>
      </c>
      <c r="H96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60" s="6">
        <v>45571</v>
      </c>
      <c r="J960" s="5" t="s">
        <v>143</v>
      </c>
      <c r="K960" s="5" t="s">
        <v>125</v>
      </c>
      <c r="L960" s="7">
        <v>0.43</v>
      </c>
      <c r="M960" s="5">
        <v>2</v>
      </c>
      <c r="N960" s="5" t="s">
        <v>44</v>
      </c>
      <c r="O960" s="5">
        <f>Table1[[#This Row],[Progress (%)]]/10*10</f>
        <v>0.42999999999999994</v>
      </c>
      <c r="P960" s="5">
        <f>Table1[[#This Row],[Progress(Decimal)]]*10+Table1[[#This Row],[Time_Spent (hrs)]]</f>
        <v>6.2999999999999989</v>
      </c>
      <c r="Q960" s="5" t="s">
        <v>34</v>
      </c>
      <c r="R960" s="5">
        <v>6</v>
      </c>
      <c r="S96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60" s="6">
        <v>45571</v>
      </c>
      <c r="U960" s="5" t="s">
        <v>36</v>
      </c>
      <c r="V960" s="5" t="s">
        <v>36</v>
      </c>
      <c r="W960" s="5" t="s">
        <v>36</v>
      </c>
      <c r="X960" s="5" t="s">
        <v>36</v>
      </c>
      <c r="Y960" s="5" t="s">
        <v>36</v>
      </c>
      <c r="Z960" s="5" t="s">
        <v>36</v>
      </c>
      <c r="AA960" s="8" t="s">
        <v>36</v>
      </c>
    </row>
    <row r="961" spans="1:27" x14ac:dyDescent="0.25">
      <c r="A961" s="4" t="s">
        <v>1860</v>
      </c>
      <c r="B961" s="5" t="s">
        <v>1861</v>
      </c>
      <c r="C961" s="5" t="s">
        <v>1862</v>
      </c>
      <c r="D961" s="5" t="s">
        <v>40</v>
      </c>
      <c r="E961" s="5" t="s">
        <v>88</v>
      </c>
      <c r="F961" s="5">
        <v>40</v>
      </c>
      <c r="G961" s="5" cm="1">
        <f t="array" ref="G961">IF(OR(Table1[[#This Row],[Age]]=0,ISBLANK(Table1[[#This Row],[Age]])),ROUND(AVERAGE(_xlfn._xlws.FILTER(F$2:F$1144,F$2:F$1144&lt;&gt;0)),0),Table1[[#This Row],[Age]])</f>
        <v>40</v>
      </c>
      <c r="H96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961" s="6">
        <v>45573</v>
      </c>
      <c r="J961" s="5" t="s">
        <v>73</v>
      </c>
      <c r="K961" s="5" t="s">
        <v>43</v>
      </c>
      <c r="L961" s="7">
        <v>0.57999999999999996</v>
      </c>
      <c r="M961" s="5">
        <v>2</v>
      </c>
      <c r="N961" s="5" t="s">
        <v>33</v>
      </c>
      <c r="O961" s="5">
        <f>Table1[[#This Row],[Progress (%)]]/10*10</f>
        <v>0.57999999999999996</v>
      </c>
      <c r="P961" s="5">
        <f>Table1[[#This Row],[Progress(Decimal)]]*10+Table1[[#This Row],[Time_Spent (hrs)]]</f>
        <v>7.8</v>
      </c>
      <c r="Q961" s="5" t="s">
        <v>34</v>
      </c>
      <c r="R961" s="5">
        <v>6</v>
      </c>
      <c r="S96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61" s="6">
        <v>45573</v>
      </c>
      <c r="U961" s="6">
        <v>45580</v>
      </c>
      <c r="V961" s="6">
        <v>45587</v>
      </c>
      <c r="W961" s="6">
        <v>45594</v>
      </c>
      <c r="X961" s="6">
        <v>45601</v>
      </c>
      <c r="Y961" s="6">
        <v>45608</v>
      </c>
      <c r="Z961" s="6">
        <v>45615</v>
      </c>
      <c r="AA961" s="8" t="s">
        <v>36</v>
      </c>
    </row>
    <row r="962" spans="1:27" x14ac:dyDescent="0.25">
      <c r="A962" s="4" t="s">
        <v>2490</v>
      </c>
      <c r="B962" s="5" t="s">
        <v>2491</v>
      </c>
      <c r="C962" s="5" t="s">
        <v>2492</v>
      </c>
      <c r="D962" s="5" t="s">
        <v>29</v>
      </c>
      <c r="E962" s="5" t="s">
        <v>41</v>
      </c>
      <c r="F962" s="5">
        <v>0</v>
      </c>
      <c r="G962" s="5" cm="1">
        <f t="array" ref="G962">IF(OR(Table1[[#This Row],[Age]]=0,ISBLANK(Table1[[#This Row],[Age]])),ROUND(AVERAGE(_xlfn._xlws.FILTER(F$2:F$1144,F$2:F$1144&lt;&gt;0)),0),Table1[[#This Row],[Age]])</f>
        <v>31</v>
      </c>
      <c r="H96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62" s="6">
        <v>45575</v>
      </c>
      <c r="J962" s="5" t="s">
        <v>31</v>
      </c>
      <c r="K962" s="5" t="s">
        <v>32</v>
      </c>
      <c r="L962" s="7">
        <v>0.46</v>
      </c>
      <c r="M962" s="5">
        <v>1.5</v>
      </c>
      <c r="N962" s="5" t="s">
        <v>33</v>
      </c>
      <c r="O962" s="5">
        <f>Table1[[#This Row],[Progress (%)]]/10*10</f>
        <v>0.45999999999999996</v>
      </c>
      <c r="P962" s="5">
        <f>Table1[[#This Row],[Progress(Decimal)]]*10+Table1[[#This Row],[Time_Spent (hrs)]]</f>
        <v>6.1</v>
      </c>
      <c r="Q962" s="5" t="s">
        <v>34</v>
      </c>
      <c r="R962" s="5">
        <v>6</v>
      </c>
      <c r="S96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62" s="6">
        <v>45575</v>
      </c>
      <c r="U962" s="5" t="s">
        <v>36</v>
      </c>
      <c r="V962" s="5" t="s">
        <v>36</v>
      </c>
      <c r="W962" s="5" t="s">
        <v>36</v>
      </c>
      <c r="X962" s="5" t="s">
        <v>36</v>
      </c>
      <c r="Y962" s="5" t="s">
        <v>36</v>
      </c>
      <c r="Z962" s="5" t="s">
        <v>36</v>
      </c>
      <c r="AA962" s="8" t="s">
        <v>36</v>
      </c>
    </row>
    <row r="963" spans="1:27" x14ac:dyDescent="0.25">
      <c r="A963" s="4" t="s">
        <v>336</v>
      </c>
      <c r="B963" s="5" t="s">
        <v>337</v>
      </c>
      <c r="C963" s="5" t="s">
        <v>338</v>
      </c>
      <c r="D963" s="5" t="s">
        <v>40</v>
      </c>
      <c r="E963" s="5" t="s">
        <v>30</v>
      </c>
      <c r="F963" s="5"/>
      <c r="G963" s="5" cm="1">
        <f t="array" ref="G963">IF(OR(Table1[[#This Row],[Age]]=0,ISBLANK(Table1[[#This Row],[Age]])),ROUND(AVERAGE(_xlfn._xlws.FILTER(F$2:F$1144,F$2:F$1144&lt;&gt;0)),0),Table1[[#This Row],[Age]])</f>
        <v>31</v>
      </c>
      <c r="H96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63" s="6">
        <v>45580</v>
      </c>
      <c r="J963" s="5" t="s">
        <v>42</v>
      </c>
      <c r="K963" s="5" t="s">
        <v>43</v>
      </c>
      <c r="L963" s="7">
        <v>0.81</v>
      </c>
      <c r="M963" s="5">
        <v>1.5</v>
      </c>
      <c r="N963" s="5" t="s">
        <v>44</v>
      </c>
      <c r="O963" s="5">
        <f>Table1[[#This Row],[Progress (%)]]/10*10</f>
        <v>0.81</v>
      </c>
      <c r="P963" s="5">
        <f>Table1[[#This Row],[Progress(Decimal)]]*10+Table1[[#This Row],[Time_Spent (hrs)]]</f>
        <v>9.6000000000000014</v>
      </c>
      <c r="Q963" s="5" t="s">
        <v>34</v>
      </c>
      <c r="R963" s="5">
        <v>1</v>
      </c>
      <c r="S96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63" s="6">
        <v>45580</v>
      </c>
      <c r="U963" s="6">
        <v>45587</v>
      </c>
      <c r="V963" s="6">
        <v>45594</v>
      </c>
      <c r="W963" s="6">
        <v>45601</v>
      </c>
      <c r="X963" s="6">
        <v>45608</v>
      </c>
      <c r="Y963" s="6">
        <v>45615</v>
      </c>
      <c r="Z963" s="6">
        <v>45622</v>
      </c>
      <c r="AA963" s="8" t="s">
        <v>36</v>
      </c>
    </row>
    <row r="964" spans="1:27" x14ac:dyDescent="0.25">
      <c r="A964" s="4" t="s">
        <v>499</v>
      </c>
      <c r="B964" s="5" t="s">
        <v>500</v>
      </c>
      <c r="C964" s="5" t="s">
        <v>501</v>
      </c>
      <c r="D964" s="5" t="s">
        <v>29</v>
      </c>
      <c r="E964" s="5" t="s">
        <v>30</v>
      </c>
      <c r="F964" s="5">
        <v>39</v>
      </c>
      <c r="G964" s="5" cm="1">
        <f t="array" ref="G964">IF(OR(Table1[[#This Row],[Age]]=0,ISBLANK(Table1[[#This Row],[Age]])),ROUND(AVERAGE(_xlfn._xlws.FILTER(F$2:F$1144,F$2:F$1144&lt;&gt;0)),0),Table1[[#This Row],[Age]])</f>
        <v>39</v>
      </c>
      <c r="H96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964" s="6">
        <v>45580</v>
      </c>
      <c r="J964" s="5" t="s">
        <v>78</v>
      </c>
      <c r="K964" s="5" t="s">
        <v>49</v>
      </c>
      <c r="L964" s="7">
        <v>0.81</v>
      </c>
      <c r="M964" s="5">
        <v>1.5</v>
      </c>
      <c r="N964" s="5" t="s">
        <v>33</v>
      </c>
      <c r="O964" s="5">
        <f>Table1[[#This Row],[Progress (%)]]/10*10</f>
        <v>0.81</v>
      </c>
      <c r="P964" s="5">
        <f>Table1[[#This Row],[Progress(Decimal)]]*10+Table1[[#This Row],[Time_Spent (hrs)]]</f>
        <v>9.6000000000000014</v>
      </c>
      <c r="Q964" s="5" t="s">
        <v>34</v>
      </c>
      <c r="R964" s="5">
        <v>4</v>
      </c>
      <c r="S96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64" s="6">
        <v>45580</v>
      </c>
      <c r="U964" s="6">
        <v>45587</v>
      </c>
      <c r="V964" s="6">
        <v>45594</v>
      </c>
      <c r="W964" s="6">
        <v>45601</v>
      </c>
      <c r="X964" s="5" t="s">
        <v>36</v>
      </c>
      <c r="Y964" s="5" t="s">
        <v>36</v>
      </c>
      <c r="Z964" s="5" t="s">
        <v>36</v>
      </c>
      <c r="AA964" s="8" t="s">
        <v>36</v>
      </c>
    </row>
    <row r="965" spans="1:27" x14ac:dyDescent="0.25">
      <c r="A965" s="4" t="s">
        <v>1796</v>
      </c>
      <c r="B965" s="5" t="s">
        <v>1797</v>
      </c>
      <c r="C965" s="5" t="s">
        <v>1798</v>
      </c>
      <c r="D965" s="5" t="s">
        <v>29</v>
      </c>
      <c r="E965" s="5" t="s">
        <v>53</v>
      </c>
      <c r="F965" s="5"/>
      <c r="G965" s="5" cm="1">
        <f t="array" ref="G965">IF(OR(Table1[[#This Row],[Age]]=0,ISBLANK(Table1[[#This Row],[Age]])),ROUND(AVERAGE(_xlfn._xlws.FILTER(F$2:F$1144,F$2:F$1144&lt;&gt;0)),0),Table1[[#This Row],[Age]])</f>
        <v>31</v>
      </c>
      <c r="H96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65" s="6">
        <v>45583</v>
      </c>
      <c r="J965" s="5" t="s">
        <v>31</v>
      </c>
      <c r="K965" s="5" t="s">
        <v>32</v>
      </c>
      <c r="L965" s="7">
        <v>0.63</v>
      </c>
      <c r="M965" s="5">
        <v>0.75</v>
      </c>
      <c r="N965" s="5" t="s">
        <v>33</v>
      </c>
      <c r="O965" s="5">
        <f>Table1[[#This Row],[Progress (%)]]/10*10</f>
        <v>0.63</v>
      </c>
      <c r="P965" s="5">
        <f>Table1[[#This Row],[Progress(Decimal)]]*10+Table1[[#This Row],[Time_Spent (hrs)]]</f>
        <v>7.05</v>
      </c>
      <c r="Q965" s="5" t="s">
        <v>34</v>
      </c>
      <c r="R965" s="5">
        <v>5</v>
      </c>
      <c r="S96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65" s="6">
        <v>45583</v>
      </c>
      <c r="U965" s="6">
        <v>45590</v>
      </c>
      <c r="V965" s="6">
        <v>45597</v>
      </c>
      <c r="W965" s="6">
        <v>45604</v>
      </c>
      <c r="X965" s="5" t="s">
        <v>36</v>
      </c>
      <c r="Y965" s="5" t="s">
        <v>36</v>
      </c>
      <c r="Z965" s="5" t="s">
        <v>36</v>
      </c>
      <c r="AA965" s="8" t="s">
        <v>36</v>
      </c>
    </row>
    <row r="966" spans="1:27" x14ac:dyDescent="0.25">
      <c r="A966" s="4" t="s">
        <v>1845</v>
      </c>
      <c r="B966" s="5" t="s">
        <v>1846</v>
      </c>
      <c r="C966" s="5" t="s">
        <v>1847</v>
      </c>
      <c r="D966" s="5" t="s">
        <v>29</v>
      </c>
      <c r="E966" s="5" t="s">
        <v>30</v>
      </c>
      <c r="F966" s="5">
        <v>0</v>
      </c>
      <c r="G966" s="5" cm="1">
        <f t="array" ref="G966">IF(OR(Table1[[#This Row],[Age]]=0,ISBLANK(Table1[[#This Row],[Age]])),ROUND(AVERAGE(_xlfn._xlws.FILTER(F$2:F$1144,F$2:F$1144&lt;&gt;0)),0),Table1[[#This Row],[Age]])</f>
        <v>31</v>
      </c>
      <c r="H96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66" s="6">
        <v>45583</v>
      </c>
      <c r="J966" s="5" t="s">
        <v>54</v>
      </c>
      <c r="K966" s="5" t="s">
        <v>32</v>
      </c>
      <c r="L966" s="7">
        <v>1</v>
      </c>
      <c r="M966" s="5">
        <v>1.5</v>
      </c>
      <c r="N966" s="5" t="s">
        <v>33</v>
      </c>
      <c r="O966" s="5">
        <f>Table1[[#This Row],[Progress (%)]]/10*10</f>
        <v>1</v>
      </c>
      <c r="P966" s="5">
        <f>Table1[[#This Row],[Progress(Decimal)]]*10+Table1[[#This Row],[Time_Spent (hrs)]]</f>
        <v>11.5</v>
      </c>
      <c r="Q966" s="5" t="s">
        <v>34</v>
      </c>
      <c r="R966" s="5">
        <v>0</v>
      </c>
      <c r="S96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66" s="6">
        <v>45583</v>
      </c>
      <c r="U966" s="6">
        <v>45590</v>
      </c>
      <c r="V966" s="6">
        <v>45597</v>
      </c>
      <c r="W966" s="6">
        <v>45604</v>
      </c>
      <c r="X966" s="6">
        <v>45611</v>
      </c>
      <c r="Y966" s="6">
        <v>45618</v>
      </c>
      <c r="Z966" s="6">
        <v>45625</v>
      </c>
      <c r="AA966" s="8" t="s">
        <v>36</v>
      </c>
    </row>
    <row r="967" spans="1:27" x14ac:dyDescent="0.25">
      <c r="A967" s="4" t="s">
        <v>502</v>
      </c>
      <c r="B967" s="5" t="s">
        <v>503</v>
      </c>
      <c r="C967" s="5" t="s">
        <v>504</v>
      </c>
      <c r="D967" s="5" t="s">
        <v>40</v>
      </c>
      <c r="E967" s="5" t="s">
        <v>41</v>
      </c>
      <c r="F967" s="5">
        <v>0</v>
      </c>
      <c r="G967" s="5" cm="1">
        <f t="array" ref="G967">IF(OR(Table1[[#This Row],[Age]]=0,ISBLANK(Table1[[#This Row],[Age]])),ROUND(AVERAGE(_xlfn._xlws.FILTER(F$2:F$1144,F$2:F$1144&lt;&gt;0)),0),Table1[[#This Row],[Age]])</f>
        <v>31</v>
      </c>
      <c r="H96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67" s="6">
        <v>45585</v>
      </c>
      <c r="J967" s="5" t="s">
        <v>64</v>
      </c>
      <c r="K967" s="5" t="s">
        <v>65</v>
      </c>
      <c r="L967" s="7">
        <v>0.3</v>
      </c>
      <c r="M967" s="5">
        <v>1.5</v>
      </c>
      <c r="N967" s="5" t="s">
        <v>33</v>
      </c>
      <c r="O967" s="5">
        <f>Table1[[#This Row],[Progress (%)]]/10*10</f>
        <v>0.3</v>
      </c>
      <c r="P967" s="5">
        <f>Table1[[#This Row],[Progress(Decimal)]]*10+Table1[[#This Row],[Time_Spent (hrs)]]</f>
        <v>4.5</v>
      </c>
      <c r="Q967" s="5" t="s">
        <v>60</v>
      </c>
      <c r="R967" s="5">
        <v>4</v>
      </c>
      <c r="S96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67" s="6">
        <v>45585</v>
      </c>
      <c r="U967" s="6">
        <v>45592</v>
      </c>
      <c r="V967" s="6">
        <v>45599</v>
      </c>
      <c r="W967" s="6">
        <v>45606</v>
      </c>
      <c r="X967" s="5" t="s">
        <v>36</v>
      </c>
      <c r="Y967" s="5" t="s">
        <v>36</v>
      </c>
      <c r="Z967" s="5" t="s">
        <v>36</v>
      </c>
      <c r="AA967" s="8" t="s">
        <v>36</v>
      </c>
    </row>
    <row r="968" spans="1:27" x14ac:dyDescent="0.25">
      <c r="A968" s="4" t="s">
        <v>631</v>
      </c>
      <c r="B968" s="5" t="s">
        <v>632</v>
      </c>
      <c r="C968" s="5" t="s">
        <v>633</v>
      </c>
      <c r="D968" s="5" t="s">
        <v>29</v>
      </c>
      <c r="E968" s="5" t="s">
        <v>30</v>
      </c>
      <c r="F968" s="5"/>
      <c r="G968" s="5" cm="1">
        <f t="array" ref="G968">IF(OR(Table1[[#This Row],[Age]]=0,ISBLANK(Table1[[#This Row],[Age]])),ROUND(AVERAGE(_xlfn._xlws.FILTER(F$2:F$1144,F$2:F$1144&lt;&gt;0)),0),Table1[[#This Row],[Age]])</f>
        <v>31</v>
      </c>
      <c r="H96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68" s="6">
        <v>45585</v>
      </c>
      <c r="J968" s="5" t="s">
        <v>89</v>
      </c>
      <c r="K968" s="5" t="s">
        <v>43</v>
      </c>
      <c r="L968" s="7">
        <v>0.57999999999999996</v>
      </c>
      <c r="M968" s="5">
        <v>2</v>
      </c>
      <c r="N968" s="5" t="s">
        <v>44</v>
      </c>
      <c r="O968" s="5">
        <f>Table1[[#This Row],[Progress (%)]]/10*10</f>
        <v>0.57999999999999996</v>
      </c>
      <c r="P968" s="5">
        <f>Table1[[#This Row],[Progress(Decimal)]]*10+Table1[[#This Row],[Time_Spent (hrs)]]</f>
        <v>7.8</v>
      </c>
      <c r="Q968" s="5" t="s">
        <v>34</v>
      </c>
      <c r="R968" s="5">
        <v>1</v>
      </c>
      <c r="S96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68" s="6">
        <v>45585</v>
      </c>
      <c r="U968" s="6">
        <v>45592</v>
      </c>
      <c r="V968" s="6">
        <v>45599</v>
      </c>
      <c r="W968" s="5" t="s">
        <v>36</v>
      </c>
      <c r="X968" s="5" t="s">
        <v>36</v>
      </c>
      <c r="Y968" s="5" t="s">
        <v>36</v>
      </c>
      <c r="Z968" s="5" t="s">
        <v>36</v>
      </c>
      <c r="AA968" s="8" t="s">
        <v>36</v>
      </c>
    </row>
    <row r="969" spans="1:27" x14ac:dyDescent="0.25">
      <c r="A969" s="4" t="s">
        <v>2842</v>
      </c>
      <c r="B969" s="5" t="s">
        <v>2843</v>
      </c>
      <c r="C969" s="5" t="s">
        <v>2844</v>
      </c>
      <c r="D969" s="5" t="s">
        <v>40</v>
      </c>
      <c r="E969" s="5" t="s">
        <v>77</v>
      </c>
      <c r="F969" s="5">
        <v>41</v>
      </c>
      <c r="G969" s="5" cm="1">
        <f t="array" ref="G969">IF(OR(Table1[[#This Row],[Age]]=0,ISBLANK(Table1[[#This Row],[Age]])),ROUND(AVERAGE(_xlfn._xlws.FILTER(F$2:F$1144,F$2:F$1144&lt;&gt;0)),0),Table1[[#This Row],[Age]])</f>
        <v>41</v>
      </c>
      <c r="H96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969" s="6">
        <v>45585</v>
      </c>
      <c r="J969" s="5" t="s">
        <v>124</v>
      </c>
      <c r="K969" s="5" t="s">
        <v>125</v>
      </c>
      <c r="L969" s="7">
        <v>0.57999999999999996</v>
      </c>
      <c r="M969" s="5">
        <v>1.5</v>
      </c>
      <c r="N969" s="5" t="s">
        <v>44</v>
      </c>
      <c r="O969" s="5">
        <f>Table1[[#This Row],[Progress (%)]]/10*10</f>
        <v>0.57999999999999996</v>
      </c>
      <c r="P969" s="5">
        <f>Table1[[#This Row],[Progress(Decimal)]]*10+Table1[[#This Row],[Time_Spent (hrs)]]</f>
        <v>7.3</v>
      </c>
      <c r="Q969" s="5" t="s">
        <v>34</v>
      </c>
      <c r="R969" s="5">
        <v>2</v>
      </c>
      <c r="S96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69" s="6">
        <v>45585</v>
      </c>
      <c r="U969" s="6">
        <v>45592</v>
      </c>
      <c r="V969" s="6">
        <v>45599</v>
      </c>
      <c r="W969" s="6">
        <v>45606</v>
      </c>
      <c r="X969" s="5" t="s">
        <v>36</v>
      </c>
      <c r="Y969" s="5" t="s">
        <v>36</v>
      </c>
      <c r="Z969" s="5" t="s">
        <v>36</v>
      </c>
      <c r="AA969" s="8" t="s">
        <v>36</v>
      </c>
    </row>
    <row r="970" spans="1:27" x14ac:dyDescent="0.25">
      <c r="A970" s="4" t="s">
        <v>1081</v>
      </c>
      <c r="B970" s="5" t="s">
        <v>1082</v>
      </c>
      <c r="C970" s="5" t="s">
        <v>1083</v>
      </c>
      <c r="D970" s="5" t="s">
        <v>29</v>
      </c>
      <c r="E970" s="5" t="s">
        <v>77</v>
      </c>
      <c r="F970" s="5"/>
      <c r="G970" s="5" cm="1">
        <f t="array" ref="G970">IF(OR(Table1[[#This Row],[Age]]=0,ISBLANK(Table1[[#This Row],[Age]])),ROUND(AVERAGE(_xlfn._xlws.FILTER(F$2:F$1144,F$2:F$1144&lt;&gt;0)),0),Table1[[#This Row],[Age]])</f>
        <v>31</v>
      </c>
      <c r="H97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70" s="6">
        <v>45587</v>
      </c>
      <c r="J970" s="5" t="s">
        <v>105</v>
      </c>
      <c r="K970" s="5" t="s">
        <v>65</v>
      </c>
      <c r="L970" s="7">
        <v>0.35</v>
      </c>
      <c r="M970" s="5">
        <v>2</v>
      </c>
      <c r="N970" s="5" t="s">
        <v>44</v>
      </c>
      <c r="O970" s="5">
        <f>Table1[[#This Row],[Progress (%)]]/10*10</f>
        <v>0.35</v>
      </c>
      <c r="P970" s="5">
        <f>Table1[[#This Row],[Progress(Decimal)]]*10+Table1[[#This Row],[Time_Spent (hrs)]]</f>
        <v>5.5</v>
      </c>
      <c r="Q970" s="5" t="s">
        <v>34</v>
      </c>
      <c r="R970" s="5">
        <v>4</v>
      </c>
      <c r="S97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70" s="6">
        <v>45587</v>
      </c>
      <c r="U970" s="6">
        <v>45594</v>
      </c>
      <c r="V970" s="6">
        <v>45601</v>
      </c>
      <c r="W970" s="6">
        <v>45608</v>
      </c>
      <c r="X970" s="6">
        <v>45615</v>
      </c>
      <c r="Y970" s="6">
        <v>45622</v>
      </c>
      <c r="Z970" s="5" t="s">
        <v>36</v>
      </c>
      <c r="AA970" s="8" t="s">
        <v>36</v>
      </c>
    </row>
    <row r="971" spans="1:27" x14ac:dyDescent="0.25">
      <c r="A971" s="4" t="s">
        <v>2061</v>
      </c>
      <c r="B971" s="5" t="s">
        <v>2062</v>
      </c>
      <c r="C971" s="5" t="s">
        <v>2063</v>
      </c>
      <c r="D971" s="5" t="s">
        <v>40</v>
      </c>
      <c r="E971" s="5" t="s">
        <v>58</v>
      </c>
      <c r="F971" s="5">
        <v>0</v>
      </c>
      <c r="G971" s="5" cm="1">
        <f t="array" ref="G971">IF(OR(Table1[[#This Row],[Age]]=0,ISBLANK(Table1[[#This Row],[Age]])),ROUND(AVERAGE(_xlfn._xlws.FILTER(F$2:F$1144,F$2:F$1144&lt;&gt;0)),0),Table1[[#This Row],[Age]])</f>
        <v>31</v>
      </c>
      <c r="H97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71" s="6">
        <v>45587</v>
      </c>
      <c r="J971" s="5" t="s">
        <v>31</v>
      </c>
      <c r="K971" s="5" t="s">
        <v>32</v>
      </c>
      <c r="L971" s="7">
        <v>0.06</v>
      </c>
      <c r="M971" s="5">
        <v>2</v>
      </c>
      <c r="N971" s="5" t="s">
        <v>44</v>
      </c>
      <c r="O971" s="5">
        <f>Table1[[#This Row],[Progress (%)]]/10*10</f>
        <v>0.06</v>
      </c>
      <c r="P971" s="5">
        <f>Table1[[#This Row],[Progress(Decimal)]]*10+Table1[[#This Row],[Time_Spent (hrs)]]</f>
        <v>2.6</v>
      </c>
      <c r="Q971" s="5" t="s">
        <v>60</v>
      </c>
      <c r="R971" s="5">
        <v>1</v>
      </c>
      <c r="S97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71" s="6">
        <v>45587</v>
      </c>
      <c r="U971" s="6">
        <v>45594</v>
      </c>
      <c r="V971" s="6">
        <v>45601</v>
      </c>
      <c r="W971" s="6">
        <v>45608</v>
      </c>
      <c r="X971" s="6">
        <v>45615</v>
      </c>
      <c r="Y971" s="6">
        <v>45622</v>
      </c>
      <c r="Z971" s="5" t="s">
        <v>36</v>
      </c>
      <c r="AA971" s="8" t="s">
        <v>36</v>
      </c>
    </row>
    <row r="972" spans="1:27" x14ac:dyDescent="0.25">
      <c r="A972" s="4" t="s">
        <v>2145</v>
      </c>
      <c r="B972" s="5" t="s">
        <v>2146</v>
      </c>
      <c r="C972" s="5" t="s">
        <v>2147</v>
      </c>
      <c r="D972" s="5" t="s">
        <v>40</v>
      </c>
      <c r="E972" s="5" t="s">
        <v>88</v>
      </c>
      <c r="F972" s="5">
        <v>0</v>
      </c>
      <c r="G972" s="5" cm="1">
        <f t="array" ref="G972">IF(OR(Table1[[#This Row],[Age]]=0,ISBLANK(Table1[[#This Row],[Age]])),ROUND(AVERAGE(_xlfn._xlws.FILTER(F$2:F$1144,F$2:F$1144&lt;&gt;0)),0),Table1[[#This Row],[Age]])</f>
        <v>31</v>
      </c>
      <c r="H97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72" s="6">
        <v>45588</v>
      </c>
      <c r="J972" s="5" t="s">
        <v>124</v>
      </c>
      <c r="K972" s="5" t="s">
        <v>125</v>
      </c>
      <c r="L972" s="7">
        <v>1</v>
      </c>
      <c r="M972" s="5">
        <v>1.5</v>
      </c>
      <c r="N972" s="5" t="s">
        <v>33</v>
      </c>
      <c r="O972" s="5">
        <f>Table1[[#This Row],[Progress (%)]]/10*10</f>
        <v>1</v>
      </c>
      <c r="P972" s="5">
        <f>Table1[[#This Row],[Progress(Decimal)]]*10+Table1[[#This Row],[Time_Spent (hrs)]]</f>
        <v>11.5</v>
      </c>
      <c r="Q972" s="5" t="s">
        <v>34</v>
      </c>
      <c r="R972" s="5">
        <v>6</v>
      </c>
      <c r="S97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72" s="6">
        <v>45588</v>
      </c>
      <c r="U972" s="6">
        <v>45595</v>
      </c>
      <c r="V972" s="6">
        <v>45602</v>
      </c>
      <c r="W972" s="6">
        <v>45609</v>
      </c>
      <c r="X972" s="6">
        <v>45616</v>
      </c>
      <c r="Y972" s="6">
        <v>45623</v>
      </c>
      <c r="Z972" s="6">
        <v>45630</v>
      </c>
      <c r="AA972" s="8" t="s">
        <v>36</v>
      </c>
    </row>
    <row r="973" spans="1:27" x14ac:dyDescent="0.25">
      <c r="A973" s="4" t="s">
        <v>1075</v>
      </c>
      <c r="B973" s="5" t="s">
        <v>1076</v>
      </c>
      <c r="C973" s="5" t="s">
        <v>1077</v>
      </c>
      <c r="D973" s="5" t="s">
        <v>29</v>
      </c>
      <c r="E973" s="5" t="s">
        <v>41</v>
      </c>
      <c r="F973" s="5">
        <v>40</v>
      </c>
      <c r="G973" s="5" cm="1">
        <f t="array" ref="G973">IF(OR(Table1[[#This Row],[Age]]=0,ISBLANK(Table1[[#This Row],[Age]])),ROUND(AVERAGE(_xlfn._xlws.FILTER(F$2:F$1144,F$2:F$1144&lt;&gt;0)),0),Table1[[#This Row],[Age]])</f>
        <v>40</v>
      </c>
      <c r="H97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973" s="6">
        <v>45589</v>
      </c>
      <c r="J973" s="5" t="s">
        <v>54</v>
      </c>
      <c r="K973" s="5" t="s">
        <v>32</v>
      </c>
      <c r="L973" s="7">
        <v>0.99</v>
      </c>
      <c r="M973" s="5">
        <v>2</v>
      </c>
      <c r="N973" s="5" t="s">
        <v>33</v>
      </c>
      <c r="O973" s="5">
        <f>Table1[[#This Row],[Progress (%)]]/10*10</f>
        <v>0.99</v>
      </c>
      <c r="P973" s="5">
        <f>Table1[[#This Row],[Progress(Decimal)]]*10+Table1[[#This Row],[Time_Spent (hrs)]]</f>
        <v>11.9</v>
      </c>
      <c r="Q973" s="5" t="s">
        <v>34</v>
      </c>
      <c r="R973" s="5">
        <v>2</v>
      </c>
      <c r="S97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73" s="6">
        <v>45589</v>
      </c>
      <c r="U973" s="6">
        <v>45596</v>
      </c>
      <c r="V973" s="6">
        <v>45603</v>
      </c>
      <c r="W973" s="6">
        <v>45610</v>
      </c>
      <c r="X973" s="6">
        <v>45617</v>
      </c>
      <c r="Y973" s="6">
        <v>45624</v>
      </c>
      <c r="Z973" s="5" t="s">
        <v>36</v>
      </c>
      <c r="AA973" s="8" t="s">
        <v>36</v>
      </c>
    </row>
    <row r="974" spans="1:27" x14ac:dyDescent="0.25">
      <c r="A974" s="4" t="s">
        <v>890</v>
      </c>
      <c r="B974" s="5" t="s">
        <v>891</v>
      </c>
      <c r="C974" s="5" t="s">
        <v>892</v>
      </c>
      <c r="D974" s="5" t="s">
        <v>40</v>
      </c>
      <c r="E974" s="5" t="s">
        <v>41</v>
      </c>
      <c r="F974" s="5"/>
      <c r="G974" s="5" cm="1">
        <f t="array" ref="G974">IF(OR(Table1[[#This Row],[Age]]=0,ISBLANK(Table1[[#This Row],[Age]])),ROUND(AVERAGE(_xlfn._xlws.FILTER(F$2:F$1144,F$2:F$1144&lt;&gt;0)),0),Table1[[#This Row],[Age]])</f>
        <v>31</v>
      </c>
      <c r="H97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74" s="6">
        <v>45590</v>
      </c>
      <c r="J974" s="5" t="s">
        <v>59</v>
      </c>
      <c r="K974" s="5" t="s">
        <v>49</v>
      </c>
      <c r="L974" s="7">
        <v>0.05</v>
      </c>
      <c r="M974" s="5">
        <v>1.5</v>
      </c>
      <c r="N974" s="5" t="s">
        <v>44</v>
      </c>
      <c r="O974" s="5">
        <f>Table1[[#This Row],[Progress (%)]]/10*10</f>
        <v>0.05</v>
      </c>
      <c r="P974" s="5">
        <f>Table1[[#This Row],[Progress(Decimal)]]*10+Table1[[#This Row],[Time_Spent (hrs)]]</f>
        <v>2</v>
      </c>
      <c r="Q974" s="5" t="s">
        <v>60</v>
      </c>
      <c r="R974" s="5">
        <v>1</v>
      </c>
      <c r="S97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74" s="6">
        <v>45590</v>
      </c>
      <c r="U974" s="6">
        <v>45597</v>
      </c>
      <c r="V974" s="5" t="s">
        <v>36</v>
      </c>
      <c r="W974" s="5" t="s">
        <v>36</v>
      </c>
      <c r="X974" s="5" t="s">
        <v>36</v>
      </c>
      <c r="Y974" s="5" t="s">
        <v>36</v>
      </c>
      <c r="Z974" s="5" t="s">
        <v>36</v>
      </c>
      <c r="AA974" s="8" t="s">
        <v>36</v>
      </c>
    </row>
    <row r="975" spans="1:27" x14ac:dyDescent="0.25">
      <c r="A975" s="4" t="s">
        <v>1857</v>
      </c>
      <c r="B975" s="5" t="s">
        <v>1858</v>
      </c>
      <c r="C975" s="5" t="s">
        <v>1859</v>
      </c>
      <c r="D975" s="5" t="s">
        <v>29</v>
      </c>
      <c r="E975" s="5" t="s">
        <v>41</v>
      </c>
      <c r="F975" s="5">
        <v>0</v>
      </c>
      <c r="G975" s="5" cm="1">
        <f t="array" ref="G975">IF(OR(Table1[[#This Row],[Age]]=0,ISBLANK(Table1[[#This Row],[Age]])),ROUND(AVERAGE(_xlfn._xlws.FILTER(F$2:F$1144,F$2:F$1144&lt;&gt;0)),0),Table1[[#This Row],[Age]])</f>
        <v>31</v>
      </c>
      <c r="H97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75" s="6">
        <v>45592</v>
      </c>
      <c r="J975" s="5" t="s">
        <v>48</v>
      </c>
      <c r="K975" s="5" t="s">
        <v>49</v>
      </c>
      <c r="L975" s="7">
        <v>1</v>
      </c>
      <c r="M975" s="5">
        <v>1</v>
      </c>
      <c r="N975" s="5" t="s">
        <v>44</v>
      </c>
      <c r="O975" s="5">
        <f>Table1[[#This Row],[Progress (%)]]/10*10</f>
        <v>1</v>
      </c>
      <c r="P975" s="5">
        <f>Table1[[#This Row],[Progress(Decimal)]]*10+Table1[[#This Row],[Time_Spent (hrs)]]</f>
        <v>11</v>
      </c>
      <c r="Q975" s="5" t="s">
        <v>34</v>
      </c>
      <c r="R975" s="5">
        <v>1</v>
      </c>
      <c r="S97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75" s="6">
        <v>45592</v>
      </c>
      <c r="U975" s="6">
        <v>45599</v>
      </c>
      <c r="V975" s="6">
        <v>45606</v>
      </c>
      <c r="W975" s="6">
        <v>45613</v>
      </c>
      <c r="X975" s="5" t="s">
        <v>36</v>
      </c>
      <c r="Y975" s="5" t="s">
        <v>36</v>
      </c>
      <c r="Z975" s="5" t="s">
        <v>36</v>
      </c>
      <c r="AA975" s="8" t="s">
        <v>36</v>
      </c>
    </row>
    <row r="976" spans="1:27" x14ac:dyDescent="0.25">
      <c r="A976" s="4" t="s">
        <v>1903</v>
      </c>
      <c r="B976" s="5" t="s">
        <v>1904</v>
      </c>
      <c r="C976" s="5" t="s">
        <v>1905</v>
      </c>
      <c r="D976" s="5" t="s">
        <v>40</v>
      </c>
      <c r="E976" s="5" t="s">
        <v>41</v>
      </c>
      <c r="F976" s="5">
        <v>36</v>
      </c>
      <c r="G976" s="5" cm="1">
        <f t="array" ref="G976">IF(OR(Table1[[#This Row],[Age]]=0,ISBLANK(Table1[[#This Row],[Age]])),ROUND(AVERAGE(_xlfn._xlws.FILTER(F$2:F$1144,F$2:F$1144&lt;&gt;0)),0),Table1[[#This Row],[Age]])</f>
        <v>36</v>
      </c>
      <c r="H97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976" s="6">
        <v>45592</v>
      </c>
      <c r="J976" s="5" t="s">
        <v>59</v>
      </c>
      <c r="K976" s="5" t="s">
        <v>49</v>
      </c>
      <c r="L976" s="7">
        <v>0.96</v>
      </c>
      <c r="M976" s="5">
        <v>2</v>
      </c>
      <c r="N976" s="5" t="s">
        <v>44</v>
      </c>
      <c r="O976" s="5">
        <f>Table1[[#This Row],[Progress (%)]]/10*10</f>
        <v>0.96</v>
      </c>
      <c r="P976" s="5">
        <f>Table1[[#This Row],[Progress(Decimal)]]*10+Table1[[#This Row],[Time_Spent (hrs)]]</f>
        <v>11.6</v>
      </c>
      <c r="Q976" s="5" t="s">
        <v>34</v>
      </c>
      <c r="R976" s="5">
        <v>4</v>
      </c>
      <c r="S97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76" s="6">
        <v>45592</v>
      </c>
      <c r="U976" s="6">
        <v>45599</v>
      </c>
      <c r="V976" s="6">
        <v>45606</v>
      </c>
      <c r="W976" s="6">
        <v>45613</v>
      </c>
      <c r="X976" s="5" t="s">
        <v>36</v>
      </c>
      <c r="Y976" s="5" t="s">
        <v>36</v>
      </c>
      <c r="Z976" s="5" t="s">
        <v>36</v>
      </c>
      <c r="AA976" s="8" t="s">
        <v>36</v>
      </c>
    </row>
    <row r="977" spans="1:27" x14ac:dyDescent="0.25">
      <c r="A977" s="4" t="s">
        <v>3382</v>
      </c>
      <c r="B977" s="5" t="s">
        <v>3383</v>
      </c>
      <c r="C977" s="5" t="s">
        <v>3384</v>
      </c>
      <c r="D977" s="5" t="s">
        <v>29</v>
      </c>
      <c r="E977" s="5" t="s">
        <v>41</v>
      </c>
      <c r="F977" s="5"/>
      <c r="G977" s="5" cm="1">
        <f t="array" ref="G977">IF(OR(Table1[[#This Row],[Age]]=0,ISBLANK(Table1[[#This Row],[Age]])),ROUND(AVERAGE(_xlfn._xlws.FILTER(F$2:F$1144,F$2:F$1144&lt;&gt;0)),0),Table1[[#This Row],[Age]])</f>
        <v>31</v>
      </c>
      <c r="H97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77" s="6">
        <v>45592</v>
      </c>
      <c r="J977" s="5" t="s">
        <v>242</v>
      </c>
      <c r="K977" s="5" t="s">
        <v>32</v>
      </c>
      <c r="L977" s="7">
        <v>0.46</v>
      </c>
      <c r="M977" s="5">
        <v>2</v>
      </c>
      <c r="N977" s="5" t="s">
        <v>33</v>
      </c>
      <c r="O977" s="5">
        <f>Table1[[#This Row],[Progress (%)]]/10*10</f>
        <v>0.45999999999999996</v>
      </c>
      <c r="P977" s="5">
        <f>Table1[[#This Row],[Progress(Decimal)]]*10+Table1[[#This Row],[Time_Spent (hrs)]]</f>
        <v>6.6</v>
      </c>
      <c r="Q977" s="5" t="s">
        <v>34</v>
      </c>
      <c r="R977" s="5">
        <v>3</v>
      </c>
      <c r="S97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77" s="6">
        <v>45592</v>
      </c>
      <c r="U977" s="6">
        <v>45599</v>
      </c>
      <c r="V977" s="6">
        <v>45606</v>
      </c>
      <c r="W977" s="6">
        <v>45613</v>
      </c>
      <c r="X977" s="6">
        <v>45620</v>
      </c>
      <c r="Y977" s="5" t="s">
        <v>36</v>
      </c>
      <c r="Z977" s="5" t="s">
        <v>36</v>
      </c>
      <c r="AA977" s="8" t="s">
        <v>36</v>
      </c>
    </row>
    <row r="978" spans="1:27" x14ac:dyDescent="0.25">
      <c r="A978" s="4" t="s">
        <v>1059</v>
      </c>
      <c r="B978" s="5" t="s">
        <v>1060</v>
      </c>
      <c r="C978" s="5" t="s">
        <v>1061</v>
      </c>
      <c r="D978" s="5" t="s">
        <v>29</v>
      </c>
      <c r="E978" s="5" t="s">
        <v>88</v>
      </c>
      <c r="F978" s="5"/>
      <c r="G978" s="5" cm="1">
        <f t="array" ref="G978">IF(OR(Table1[[#This Row],[Age]]=0,ISBLANK(Table1[[#This Row],[Age]])),ROUND(AVERAGE(_xlfn._xlws.FILTER(F$2:F$1144,F$2:F$1144&lt;&gt;0)),0),Table1[[#This Row],[Age]])</f>
        <v>31</v>
      </c>
      <c r="H97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78" s="6">
        <v>45593</v>
      </c>
      <c r="J978" s="5" t="s">
        <v>105</v>
      </c>
      <c r="K978" s="5" t="s">
        <v>65</v>
      </c>
      <c r="L978" s="7">
        <v>0.61</v>
      </c>
      <c r="M978" s="5">
        <v>0.75</v>
      </c>
      <c r="N978" s="5" t="s">
        <v>44</v>
      </c>
      <c r="O978" s="5">
        <f>Table1[[#This Row],[Progress (%)]]/10*10</f>
        <v>0.61</v>
      </c>
      <c r="P978" s="5">
        <f>Table1[[#This Row],[Progress(Decimal)]]*10+Table1[[#This Row],[Time_Spent (hrs)]]</f>
        <v>6.85</v>
      </c>
      <c r="Q978" s="5" t="s">
        <v>34</v>
      </c>
      <c r="R978" s="5">
        <v>1</v>
      </c>
      <c r="S97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78" s="6">
        <v>45593</v>
      </c>
      <c r="U978" s="6">
        <v>45600</v>
      </c>
      <c r="V978" s="6">
        <v>45607</v>
      </c>
      <c r="W978" s="6">
        <v>45614</v>
      </c>
      <c r="X978" s="6">
        <v>45621</v>
      </c>
      <c r="Y978" s="6">
        <v>45628</v>
      </c>
      <c r="Z978" s="6">
        <v>45635</v>
      </c>
      <c r="AA978" s="8" t="s">
        <v>1062</v>
      </c>
    </row>
    <row r="979" spans="1:27" x14ac:dyDescent="0.25">
      <c r="A979" s="4" t="s">
        <v>1315</v>
      </c>
      <c r="B979" s="5" t="s">
        <v>1316</v>
      </c>
      <c r="C979" s="5" t="s">
        <v>1317</v>
      </c>
      <c r="D979" s="5" t="s">
        <v>40</v>
      </c>
      <c r="E979" s="5" t="s">
        <v>77</v>
      </c>
      <c r="F979" s="5">
        <v>28</v>
      </c>
      <c r="G979" s="5" cm="1">
        <f t="array" ref="G979">IF(OR(Table1[[#This Row],[Age]]=0,ISBLANK(Table1[[#This Row],[Age]])),ROUND(AVERAGE(_xlfn._xlws.FILTER(F$2:F$1144,F$2:F$1144&lt;&gt;0)),0),Table1[[#This Row],[Age]])</f>
        <v>28</v>
      </c>
      <c r="H97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979" s="6">
        <v>45595</v>
      </c>
      <c r="J979" s="5" t="s">
        <v>73</v>
      </c>
      <c r="K979" s="5" t="s">
        <v>43</v>
      </c>
      <c r="L979" s="7">
        <v>0.79</v>
      </c>
      <c r="M979" s="5">
        <v>0.75</v>
      </c>
      <c r="N979" s="5" t="s">
        <v>44</v>
      </c>
      <c r="O979" s="5">
        <f>Table1[[#This Row],[Progress (%)]]/10*10</f>
        <v>0.79</v>
      </c>
      <c r="P979" s="5">
        <f>Table1[[#This Row],[Progress(Decimal)]]*10+Table1[[#This Row],[Time_Spent (hrs)]]</f>
        <v>8.65</v>
      </c>
      <c r="Q979" s="5" t="s">
        <v>34</v>
      </c>
      <c r="R979" s="5">
        <v>2</v>
      </c>
      <c r="S97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79" s="6">
        <v>45595</v>
      </c>
      <c r="U979" s="6">
        <v>45602</v>
      </c>
      <c r="V979" s="6">
        <v>45609</v>
      </c>
      <c r="W979" s="6">
        <v>45616</v>
      </c>
      <c r="X979" s="6">
        <v>45623</v>
      </c>
      <c r="Y979" s="6">
        <v>45630</v>
      </c>
      <c r="Z979" s="6">
        <v>45637</v>
      </c>
      <c r="AA979" s="8" t="s">
        <v>36</v>
      </c>
    </row>
    <row r="980" spans="1:27" x14ac:dyDescent="0.25">
      <c r="A980" s="4" t="s">
        <v>1989</v>
      </c>
      <c r="B980" s="5" t="s">
        <v>1990</v>
      </c>
      <c r="C980" s="5" t="s">
        <v>1991</v>
      </c>
      <c r="D980" s="5" t="s">
        <v>29</v>
      </c>
      <c r="E980" s="5" t="s">
        <v>30</v>
      </c>
      <c r="F980" s="5">
        <v>19</v>
      </c>
      <c r="G980" s="5" cm="1">
        <f t="array" ref="G980">IF(OR(Table1[[#This Row],[Age]]=0,ISBLANK(Table1[[#This Row],[Age]])),ROUND(AVERAGE(_xlfn._xlws.FILTER(F$2:F$1144,F$2:F$1144&lt;&gt;0)),0),Table1[[#This Row],[Age]])</f>
        <v>19</v>
      </c>
      <c r="H98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980" s="6">
        <v>45596</v>
      </c>
      <c r="J980" s="5" t="s">
        <v>64</v>
      </c>
      <c r="K980" s="5" t="s">
        <v>65</v>
      </c>
      <c r="L980" s="7">
        <v>0.47</v>
      </c>
      <c r="M980" s="5">
        <v>2</v>
      </c>
      <c r="N980" s="5" t="s">
        <v>44</v>
      </c>
      <c r="O980" s="5">
        <f>Table1[[#This Row],[Progress (%)]]/10*10</f>
        <v>0.47</v>
      </c>
      <c r="P980" s="5">
        <f>Table1[[#This Row],[Progress(Decimal)]]*10+Table1[[#This Row],[Time_Spent (hrs)]]</f>
        <v>6.6999999999999993</v>
      </c>
      <c r="Q980" s="5" t="s">
        <v>34</v>
      </c>
      <c r="R980" s="5">
        <v>4</v>
      </c>
      <c r="S98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80" s="6">
        <v>45596</v>
      </c>
      <c r="U980" s="6">
        <v>45603</v>
      </c>
      <c r="V980" s="6">
        <v>45610</v>
      </c>
      <c r="W980" s="6">
        <v>45617</v>
      </c>
      <c r="X980" s="6">
        <v>45624</v>
      </c>
      <c r="Y980" s="6">
        <v>45631</v>
      </c>
      <c r="Z980" s="6">
        <v>45638</v>
      </c>
      <c r="AA980" s="8" t="s">
        <v>36</v>
      </c>
    </row>
    <row r="981" spans="1:27" x14ac:dyDescent="0.25">
      <c r="A981" s="4" t="s">
        <v>864</v>
      </c>
      <c r="B981" s="5" t="s">
        <v>865</v>
      </c>
      <c r="C981" s="5" t="s">
        <v>866</v>
      </c>
      <c r="D981" s="5" t="s">
        <v>40</v>
      </c>
      <c r="E981" s="5" t="s">
        <v>58</v>
      </c>
      <c r="F981" s="5">
        <v>0</v>
      </c>
      <c r="G981" s="5" cm="1">
        <f t="array" ref="G981">IF(OR(Table1[[#This Row],[Age]]=0,ISBLANK(Table1[[#This Row],[Age]])),ROUND(AVERAGE(_xlfn._xlws.FILTER(F$2:F$1144,F$2:F$1144&lt;&gt;0)),0),Table1[[#This Row],[Age]])</f>
        <v>31</v>
      </c>
      <c r="H98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81" s="6">
        <v>45597</v>
      </c>
      <c r="J981" s="5" t="s">
        <v>190</v>
      </c>
      <c r="K981" s="5" t="s">
        <v>125</v>
      </c>
      <c r="L981" s="7">
        <v>0.21</v>
      </c>
      <c r="M981" s="5">
        <v>0.75</v>
      </c>
      <c r="N981" s="5" t="s">
        <v>44</v>
      </c>
      <c r="O981" s="5">
        <f>Table1[[#This Row],[Progress (%)]]/10*10</f>
        <v>0.20999999999999996</v>
      </c>
      <c r="P981" s="5">
        <f>Table1[[#This Row],[Progress(Decimal)]]*10+Table1[[#This Row],[Time_Spent (hrs)]]</f>
        <v>2.8499999999999996</v>
      </c>
      <c r="Q981" s="5" t="s">
        <v>60</v>
      </c>
      <c r="R981" s="5">
        <v>1</v>
      </c>
      <c r="S98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81" s="6">
        <v>45597</v>
      </c>
      <c r="U981" s="6">
        <v>45604</v>
      </c>
      <c r="V981" s="6">
        <v>45611</v>
      </c>
      <c r="W981" s="6">
        <v>45618</v>
      </c>
      <c r="X981" s="6">
        <v>45625</v>
      </c>
      <c r="Y981" s="6">
        <v>45632</v>
      </c>
      <c r="Z981" s="6">
        <v>45639</v>
      </c>
      <c r="AA981" s="8" t="s">
        <v>36</v>
      </c>
    </row>
    <row r="982" spans="1:27" x14ac:dyDescent="0.25">
      <c r="A982" s="4" t="s">
        <v>2781</v>
      </c>
      <c r="B982" s="5" t="s">
        <v>2782</v>
      </c>
      <c r="C982" s="5" t="s">
        <v>2783</v>
      </c>
      <c r="D982" s="5" t="s">
        <v>29</v>
      </c>
      <c r="E982" s="5" t="s">
        <v>41</v>
      </c>
      <c r="F982" s="5"/>
      <c r="G982" s="5" cm="1">
        <f t="array" ref="G982">IF(OR(Table1[[#This Row],[Age]]=0,ISBLANK(Table1[[#This Row],[Age]])),ROUND(AVERAGE(_xlfn._xlws.FILTER(F$2:F$1144,F$2:F$1144&lt;&gt;0)),0),Table1[[#This Row],[Age]])</f>
        <v>31</v>
      </c>
      <c r="H98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82" s="6">
        <v>45597</v>
      </c>
      <c r="J982" s="5" t="s">
        <v>73</v>
      </c>
      <c r="K982" s="5" t="s">
        <v>43</v>
      </c>
      <c r="L982" s="7">
        <v>0.69</v>
      </c>
      <c r="M982" s="5">
        <v>1</v>
      </c>
      <c r="N982" s="5" t="s">
        <v>33</v>
      </c>
      <c r="O982" s="5">
        <f>Table1[[#This Row],[Progress (%)]]/10*10</f>
        <v>0.69</v>
      </c>
      <c r="P982" s="5">
        <f>Table1[[#This Row],[Progress(Decimal)]]*10+Table1[[#This Row],[Time_Spent (hrs)]]</f>
        <v>7.8999999999999995</v>
      </c>
      <c r="Q982" s="5" t="s">
        <v>34</v>
      </c>
      <c r="R982" s="5">
        <v>4</v>
      </c>
      <c r="S98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82" s="6">
        <v>45597</v>
      </c>
      <c r="U982" s="6">
        <v>45604</v>
      </c>
      <c r="V982" s="6">
        <v>45611</v>
      </c>
      <c r="W982" s="6">
        <v>45618</v>
      </c>
      <c r="X982" s="6">
        <v>45625</v>
      </c>
      <c r="Y982" s="6">
        <v>45632</v>
      </c>
      <c r="Z982" s="6">
        <v>45639</v>
      </c>
      <c r="AA982" s="8" t="s">
        <v>36</v>
      </c>
    </row>
    <row r="983" spans="1:27" x14ac:dyDescent="0.25">
      <c r="A983" s="4" t="s">
        <v>924</v>
      </c>
      <c r="B983" s="5" t="s">
        <v>925</v>
      </c>
      <c r="C983" s="5" t="s">
        <v>926</v>
      </c>
      <c r="D983" s="5" t="s">
        <v>29</v>
      </c>
      <c r="E983" s="5" t="s">
        <v>41</v>
      </c>
      <c r="F983" s="5"/>
      <c r="G983" s="5" cm="1">
        <f t="array" ref="G983">IF(OR(Table1[[#This Row],[Age]]=0,ISBLANK(Table1[[#This Row],[Age]])),ROUND(AVERAGE(_xlfn._xlws.FILTER(F$2:F$1144,F$2:F$1144&lt;&gt;0)),0),Table1[[#This Row],[Age]])</f>
        <v>31</v>
      </c>
      <c r="H98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83" s="6">
        <v>45598</v>
      </c>
      <c r="J983" s="5" t="s">
        <v>124</v>
      </c>
      <c r="K983" s="5" t="s">
        <v>125</v>
      </c>
      <c r="L983" s="7">
        <v>0.13</v>
      </c>
      <c r="M983" s="5">
        <v>1</v>
      </c>
      <c r="N983" s="5" t="s">
        <v>33</v>
      </c>
      <c r="O983" s="5">
        <f>Table1[[#This Row],[Progress (%)]]/10*10</f>
        <v>0.13</v>
      </c>
      <c r="P983" s="5">
        <f>Table1[[#This Row],[Progress(Decimal)]]*10+Table1[[#This Row],[Time_Spent (hrs)]]</f>
        <v>2.2999999999999998</v>
      </c>
      <c r="Q983" s="5" t="s">
        <v>60</v>
      </c>
      <c r="R983" s="5">
        <v>4</v>
      </c>
      <c r="S98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83" s="6">
        <v>45598</v>
      </c>
      <c r="U983" s="6">
        <v>45605</v>
      </c>
      <c r="V983" s="6">
        <v>45612</v>
      </c>
      <c r="W983" s="5" t="s">
        <v>36</v>
      </c>
      <c r="X983" s="5" t="s">
        <v>36</v>
      </c>
      <c r="Y983" s="5" t="s">
        <v>36</v>
      </c>
      <c r="Z983" s="5" t="s">
        <v>36</v>
      </c>
      <c r="AA983" s="8" t="s">
        <v>36</v>
      </c>
    </row>
    <row r="984" spans="1:27" x14ac:dyDescent="0.25">
      <c r="A984" s="4" t="s">
        <v>2791</v>
      </c>
      <c r="B984" s="5" t="s">
        <v>2792</v>
      </c>
      <c r="C984" s="5" t="s">
        <v>2793</v>
      </c>
      <c r="D984" s="5" t="s">
        <v>29</v>
      </c>
      <c r="E984" s="5" t="s">
        <v>77</v>
      </c>
      <c r="F984" s="5">
        <v>30</v>
      </c>
      <c r="G984" s="5" cm="1">
        <f t="array" ref="G984">IF(OR(Table1[[#This Row],[Age]]=0,ISBLANK(Table1[[#This Row],[Age]])),ROUND(AVERAGE(_xlfn._xlws.FILTER(F$2:F$1144,F$2:F$1144&lt;&gt;0)),0),Table1[[#This Row],[Age]])</f>
        <v>30</v>
      </c>
      <c r="H98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984" s="6">
        <v>45598</v>
      </c>
      <c r="J984" s="5" t="s">
        <v>78</v>
      </c>
      <c r="K984" s="5" t="s">
        <v>49</v>
      </c>
      <c r="L984" s="7">
        <v>0.68</v>
      </c>
      <c r="M984" s="5">
        <v>1.5</v>
      </c>
      <c r="N984" s="5" t="s">
        <v>44</v>
      </c>
      <c r="O984" s="5">
        <f>Table1[[#This Row],[Progress (%)]]/10*10</f>
        <v>0.68</v>
      </c>
      <c r="P984" s="5">
        <f>Table1[[#This Row],[Progress(Decimal)]]*10+Table1[[#This Row],[Time_Spent (hrs)]]</f>
        <v>8.3000000000000007</v>
      </c>
      <c r="Q984" s="5" t="s">
        <v>34</v>
      </c>
      <c r="R984" s="5">
        <v>2</v>
      </c>
      <c r="S98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84" s="6">
        <v>45598</v>
      </c>
      <c r="U984" s="6">
        <v>45605</v>
      </c>
      <c r="V984" s="6">
        <v>45612</v>
      </c>
      <c r="W984" s="6">
        <v>45619</v>
      </c>
      <c r="X984" s="6">
        <v>45626</v>
      </c>
      <c r="Y984" s="6">
        <v>45633</v>
      </c>
      <c r="Z984" s="6">
        <v>45640</v>
      </c>
      <c r="AA984" s="8" t="s">
        <v>2794</v>
      </c>
    </row>
    <row r="985" spans="1:27" x14ac:dyDescent="0.25">
      <c r="A985" s="4" t="s">
        <v>3552</v>
      </c>
      <c r="B985" s="5" t="s">
        <v>3553</v>
      </c>
      <c r="C985" s="5" t="s">
        <v>3554</v>
      </c>
      <c r="D985" s="5" t="s">
        <v>40</v>
      </c>
      <c r="E985" s="5" t="s">
        <v>41</v>
      </c>
      <c r="F985" s="5">
        <v>25</v>
      </c>
      <c r="G985" s="5" cm="1">
        <f t="array" ref="G985">IF(OR(Table1[[#This Row],[Age]]=0,ISBLANK(Table1[[#This Row],[Age]])),ROUND(AVERAGE(_xlfn._xlws.FILTER(F$2:F$1144,F$2:F$1144&lt;&gt;0)),0),Table1[[#This Row],[Age]])</f>
        <v>25</v>
      </c>
      <c r="H98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985" s="6">
        <v>45598</v>
      </c>
      <c r="J985" s="5" t="s">
        <v>78</v>
      </c>
      <c r="K985" s="5" t="s">
        <v>49</v>
      </c>
      <c r="L985" s="7">
        <v>0.82</v>
      </c>
      <c r="M985" s="5">
        <v>0.75</v>
      </c>
      <c r="N985" s="5" t="s">
        <v>33</v>
      </c>
      <c r="O985" s="5">
        <f>Table1[[#This Row],[Progress (%)]]/10*10</f>
        <v>0.81999999999999984</v>
      </c>
      <c r="P985" s="5">
        <f>Table1[[#This Row],[Progress(Decimal)]]*10+Table1[[#This Row],[Time_Spent (hrs)]]</f>
        <v>8.9499999999999993</v>
      </c>
      <c r="Q985" s="5" t="s">
        <v>34</v>
      </c>
      <c r="R985" s="5">
        <v>5</v>
      </c>
      <c r="S98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85" s="6">
        <v>45598</v>
      </c>
      <c r="U985" s="6">
        <v>45605</v>
      </c>
      <c r="V985" s="6">
        <v>45612</v>
      </c>
      <c r="W985" s="5" t="s">
        <v>36</v>
      </c>
      <c r="X985" s="5" t="s">
        <v>36</v>
      </c>
      <c r="Y985" s="5" t="s">
        <v>36</v>
      </c>
      <c r="Z985" s="5" t="s">
        <v>36</v>
      </c>
      <c r="AA985" s="8" t="s">
        <v>36</v>
      </c>
    </row>
    <row r="986" spans="1:27" x14ac:dyDescent="0.25">
      <c r="A986" s="4" t="s">
        <v>1102</v>
      </c>
      <c r="B986" s="5" t="s">
        <v>1103</v>
      </c>
      <c r="C986" s="5" t="s">
        <v>1104</v>
      </c>
      <c r="D986" s="5" t="s">
        <v>29</v>
      </c>
      <c r="E986" s="5" t="s">
        <v>88</v>
      </c>
      <c r="F986" s="5"/>
      <c r="G986" s="5" cm="1">
        <f t="array" ref="G986">IF(OR(Table1[[#This Row],[Age]]=0,ISBLANK(Table1[[#This Row],[Age]])),ROUND(AVERAGE(_xlfn._xlws.FILTER(F$2:F$1144,F$2:F$1144&lt;&gt;0)),0),Table1[[#This Row],[Age]])</f>
        <v>31</v>
      </c>
      <c r="H98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86" s="6">
        <v>45599</v>
      </c>
      <c r="J986" s="5" t="s">
        <v>89</v>
      </c>
      <c r="K986" s="5" t="s">
        <v>43</v>
      </c>
      <c r="L986" s="7">
        <v>0.1</v>
      </c>
      <c r="M986" s="5">
        <v>2</v>
      </c>
      <c r="N986" s="5" t="s">
        <v>33</v>
      </c>
      <c r="O986" s="5">
        <f>Table1[[#This Row],[Progress (%)]]/10*10</f>
        <v>0.1</v>
      </c>
      <c r="P986" s="5">
        <f>Table1[[#This Row],[Progress(Decimal)]]*10+Table1[[#This Row],[Time_Spent (hrs)]]</f>
        <v>3</v>
      </c>
      <c r="Q986" s="5" t="s">
        <v>60</v>
      </c>
      <c r="R986" s="5">
        <v>0</v>
      </c>
      <c r="S98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86" s="6">
        <v>45599</v>
      </c>
      <c r="U986" s="6">
        <v>45606</v>
      </c>
      <c r="V986" s="5" t="s">
        <v>36</v>
      </c>
      <c r="W986" s="5" t="s">
        <v>36</v>
      </c>
      <c r="X986" s="5" t="s">
        <v>36</v>
      </c>
      <c r="Y986" s="5" t="s">
        <v>36</v>
      </c>
      <c r="Z986" s="5" t="s">
        <v>36</v>
      </c>
      <c r="AA986" s="8" t="s">
        <v>36</v>
      </c>
    </row>
    <row r="987" spans="1:27" x14ac:dyDescent="0.25">
      <c r="A987" s="4" t="s">
        <v>2801</v>
      </c>
      <c r="B987" s="5" t="s">
        <v>2802</v>
      </c>
      <c r="C987" s="5" t="s">
        <v>2803</v>
      </c>
      <c r="D987" s="5" t="s">
        <v>29</v>
      </c>
      <c r="E987" s="5" t="s">
        <v>30</v>
      </c>
      <c r="F987" s="5">
        <v>0</v>
      </c>
      <c r="G987" s="5" cm="1">
        <f t="array" ref="G987">IF(OR(Table1[[#This Row],[Age]]=0,ISBLANK(Table1[[#This Row],[Age]])),ROUND(AVERAGE(_xlfn._xlws.FILTER(F$2:F$1144,F$2:F$1144&lt;&gt;0)),0),Table1[[#This Row],[Age]])</f>
        <v>31</v>
      </c>
      <c r="H98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87" s="6">
        <v>45600</v>
      </c>
      <c r="J987" s="5" t="s">
        <v>64</v>
      </c>
      <c r="K987" s="5" t="s">
        <v>65</v>
      </c>
      <c r="L987" s="7">
        <v>0.97</v>
      </c>
      <c r="M987" s="5">
        <v>0.75</v>
      </c>
      <c r="N987" s="5" t="s">
        <v>33</v>
      </c>
      <c r="O987" s="5">
        <f>Table1[[#This Row],[Progress (%)]]/10*10</f>
        <v>0.97</v>
      </c>
      <c r="P987" s="5">
        <f>Table1[[#This Row],[Progress(Decimal)]]*10+Table1[[#This Row],[Time_Spent (hrs)]]</f>
        <v>10.45</v>
      </c>
      <c r="Q987" s="5" t="s">
        <v>34</v>
      </c>
      <c r="R987" s="5">
        <v>4</v>
      </c>
      <c r="S98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87" s="6">
        <v>45600</v>
      </c>
      <c r="U987" s="5" t="s">
        <v>36</v>
      </c>
      <c r="V987" s="5" t="s">
        <v>36</v>
      </c>
      <c r="W987" s="5" t="s">
        <v>36</v>
      </c>
      <c r="X987" s="5" t="s">
        <v>36</v>
      </c>
      <c r="Y987" s="5" t="s">
        <v>36</v>
      </c>
      <c r="Z987" s="5" t="s">
        <v>36</v>
      </c>
      <c r="AA987" s="8" t="s">
        <v>36</v>
      </c>
    </row>
    <row r="988" spans="1:27" x14ac:dyDescent="0.25">
      <c r="A988" s="4" t="s">
        <v>2651</v>
      </c>
      <c r="B988" s="5" t="s">
        <v>2652</v>
      </c>
      <c r="C988" s="5" t="s">
        <v>2653</v>
      </c>
      <c r="D988" s="5" t="s">
        <v>40</v>
      </c>
      <c r="E988" s="5" t="s">
        <v>41</v>
      </c>
      <c r="F988" s="5">
        <v>0</v>
      </c>
      <c r="G988" s="5" cm="1">
        <f t="array" ref="G988">IF(OR(Table1[[#This Row],[Age]]=0,ISBLANK(Table1[[#This Row],[Age]])),ROUND(AVERAGE(_xlfn._xlws.FILTER(F$2:F$1144,F$2:F$1144&lt;&gt;0)),0),Table1[[#This Row],[Age]])</f>
        <v>31</v>
      </c>
      <c r="H98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88" s="6">
        <v>45602</v>
      </c>
      <c r="J988" s="5" t="s">
        <v>124</v>
      </c>
      <c r="K988" s="5" t="s">
        <v>125</v>
      </c>
      <c r="L988" s="7">
        <v>0.56999999999999995</v>
      </c>
      <c r="M988" s="5">
        <v>2</v>
      </c>
      <c r="N988" s="5" t="s">
        <v>44</v>
      </c>
      <c r="O988" s="5">
        <f>Table1[[#This Row],[Progress (%)]]/10*10</f>
        <v>0.56999999999999995</v>
      </c>
      <c r="P988" s="5">
        <f>Table1[[#This Row],[Progress(Decimal)]]*10+Table1[[#This Row],[Time_Spent (hrs)]]</f>
        <v>7.6999999999999993</v>
      </c>
      <c r="Q988" s="5" t="s">
        <v>34</v>
      </c>
      <c r="R988" s="5">
        <v>3</v>
      </c>
      <c r="S98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88" s="6">
        <v>45602</v>
      </c>
      <c r="U988" s="5" t="s">
        <v>36</v>
      </c>
      <c r="V988" s="5" t="s">
        <v>36</v>
      </c>
      <c r="W988" s="5" t="s">
        <v>36</v>
      </c>
      <c r="X988" s="5" t="s">
        <v>36</v>
      </c>
      <c r="Y988" s="5" t="s">
        <v>36</v>
      </c>
      <c r="Z988" s="5" t="s">
        <v>36</v>
      </c>
      <c r="AA988" s="8" t="s">
        <v>36</v>
      </c>
    </row>
    <row r="989" spans="1:27" x14ac:dyDescent="0.25">
      <c r="A989" s="4" t="s">
        <v>2642</v>
      </c>
      <c r="B989" s="5" t="s">
        <v>2643</v>
      </c>
      <c r="C989" s="5" t="s">
        <v>2644</v>
      </c>
      <c r="D989" s="5" t="s">
        <v>40</v>
      </c>
      <c r="E989" s="5" t="s">
        <v>53</v>
      </c>
      <c r="F989" s="5">
        <v>45</v>
      </c>
      <c r="G989" s="5" cm="1">
        <f t="array" ref="G989">IF(OR(Table1[[#This Row],[Age]]=0,ISBLANK(Table1[[#This Row],[Age]])),ROUND(AVERAGE(_xlfn._xlws.FILTER(F$2:F$1144,F$2:F$1144&lt;&gt;0)),0),Table1[[#This Row],[Age]])</f>
        <v>45</v>
      </c>
      <c r="H98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989" s="6">
        <v>45603</v>
      </c>
      <c r="J989" s="5" t="s">
        <v>124</v>
      </c>
      <c r="K989" s="5" t="s">
        <v>125</v>
      </c>
      <c r="L989" s="7">
        <v>0.15</v>
      </c>
      <c r="M989" s="5">
        <v>1.5</v>
      </c>
      <c r="N989" s="5" t="s">
        <v>44</v>
      </c>
      <c r="O989" s="5">
        <f>Table1[[#This Row],[Progress (%)]]/10*10</f>
        <v>0.15</v>
      </c>
      <c r="P989" s="5">
        <f>Table1[[#This Row],[Progress(Decimal)]]*10+Table1[[#This Row],[Time_Spent (hrs)]]</f>
        <v>3</v>
      </c>
      <c r="Q989" s="5" t="s">
        <v>60</v>
      </c>
      <c r="R989" s="5">
        <v>6</v>
      </c>
      <c r="S98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89" s="6">
        <v>45603</v>
      </c>
      <c r="U989" s="6">
        <v>45610</v>
      </c>
      <c r="V989" s="6">
        <v>45617</v>
      </c>
      <c r="W989" s="6">
        <v>45624</v>
      </c>
      <c r="X989" s="5" t="s">
        <v>36</v>
      </c>
      <c r="Y989" s="5" t="s">
        <v>36</v>
      </c>
      <c r="Z989" s="5" t="s">
        <v>36</v>
      </c>
      <c r="AA989" s="8" t="s">
        <v>36</v>
      </c>
    </row>
    <row r="990" spans="1:27" x14ac:dyDescent="0.25">
      <c r="A990" s="4" t="s">
        <v>1093</v>
      </c>
      <c r="B990" s="5" t="s">
        <v>1094</v>
      </c>
      <c r="C990" s="5" t="s">
        <v>1095</v>
      </c>
      <c r="D990" s="5" t="s">
        <v>40</v>
      </c>
      <c r="E990" s="5" t="s">
        <v>41</v>
      </c>
      <c r="F990" s="5"/>
      <c r="G990" s="5" cm="1">
        <f t="array" ref="G990">IF(OR(Table1[[#This Row],[Age]]=0,ISBLANK(Table1[[#This Row],[Age]])),ROUND(AVERAGE(_xlfn._xlws.FILTER(F$2:F$1144,F$2:F$1144&lt;&gt;0)),0),Table1[[#This Row],[Age]])</f>
        <v>31</v>
      </c>
      <c r="H99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90" s="6">
        <v>45604</v>
      </c>
      <c r="J990" s="5" t="s">
        <v>124</v>
      </c>
      <c r="K990" s="5" t="s">
        <v>125</v>
      </c>
      <c r="L990" s="7">
        <v>0.73</v>
      </c>
      <c r="M990" s="5">
        <v>2</v>
      </c>
      <c r="N990" s="5" t="s">
        <v>44</v>
      </c>
      <c r="O990" s="5">
        <f>Table1[[#This Row],[Progress (%)]]/10*10</f>
        <v>0.73</v>
      </c>
      <c r="P990" s="5">
        <f>Table1[[#This Row],[Progress(Decimal)]]*10+Table1[[#This Row],[Time_Spent (hrs)]]</f>
        <v>9.3000000000000007</v>
      </c>
      <c r="Q990" s="5" t="s">
        <v>34</v>
      </c>
      <c r="R990" s="5">
        <v>4</v>
      </c>
      <c r="S99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90" s="6">
        <v>45604</v>
      </c>
      <c r="U990" s="6">
        <v>45611</v>
      </c>
      <c r="V990" s="6">
        <v>45618</v>
      </c>
      <c r="W990" s="6">
        <v>45625</v>
      </c>
      <c r="X990" s="6">
        <v>45632</v>
      </c>
      <c r="Y990" s="6">
        <v>45639</v>
      </c>
      <c r="Z990" s="5" t="s">
        <v>36</v>
      </c>
      <c r="AA990" s="8" t="s">
        <v>36</v>
      </c>
    </row>
    <row r="991" spans="1:27" x14ac:dyDescent="0.25">
      <c r="A991" s="4" t="s">
        <v>2609</v>
      </c>
      <c r="B991" s="5" t="s">
        <v>2610</v>
      </c>
      <c r="C991" s="5" t="s">
        <v>2611</v>
      </c>
      <c r="D991" s="5" t="s">
        <v>29</v>
      </c>
      <c r="E991" s="5" t="s">
        <v>58</v>
      </c>
      <c r="F991" s="5"/>
      <c r="G991" s="5" cm="1">
        <f t="array" ref="G991">IF(OR(Table1[[#This Row],[Age]]=0,ISBLANK(Table1[[#This Row],[Age]])),ROUND(AVERAGE(_xlfn._xlws.FILTER(F$2:F$1144,F$2:F$1144&lt;&gt;0)),0),Table1[[#This Row],[Age]])</f>
        <v>31</v>
      </c>
      <c r="H99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91" s="6">
        <v>45605</v>
      </c>
      <c r="J991" s="5" t="s">
        <v>73</v>
      </c>
      <c r="K991" s="5" t="s">
        <v>43</v>
      </c>
      <c r="L991" s="7">
        <v>0.8</v>
      </c>
      <c r="M991" s="5">
        <v>0.75</v>
      </c>
      <c r="N991" s="5" t="s">
        <v>33</v>
      </c>
      <c r="O991" s="5">
        <f>Table1[[#This Row],[Progress (%)]]/10*10</f>
        <v>0.8</v>
      </c>
      <c r="P991" s="5">
        <f>Table1[[#This Row],[Progress(Decimal)]]*10+Table1[[#This Row],[Time_Spent (hrs)]]</f>
        <v>8.75</v>
      </c>
      <c r="Q991" s="5" t="s">
        <v>34</v>
      </c>
      <c r="R991" s="5">
        <v>1</v>
      </c>
      <c r="S99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91" s="6">
        <v>45605</v>
      </c>
      <c r="U991" s="6">
        <v>45612</v>
      </c>
      <c r="V991" s="6">
        <v>45619</v>
      </c>
      <c r="W991" s="6">
        <v>45626</v>
      </c>
      <c r="X991" s="5" t="s">
        <v>36</v>
      </c>
      <c r="Y991" s="5" t="s">
        <v>36</v>
      </c>
      <c r="Z991" s="5" t="s">
        <v>36</v>
      </c>
      <c r="AA991" s="8" t="s">
        <v>36</v>
      </c>
    </row>
    <row r="992" spans="1:27" x14ac:dyDescent="0.25">
      <c r="A992" s="4" t="s">
        <v>1302</v>
      </c>
      <c r="B992" s="5" t="s">
        <v>1303</v>
      </c>
      <c r="C992" s="5" t="s">
        <v>1304</v>
      </c>
      <c r="D992" s="5" t="s">
        <v>29</v>
      </c>
      <c r="E992" s="5" t="s">
        <v>41</v>
      </c>
      <c r="F992" s="5"/>
      <c r="G992" s="5" cm="1">
        <f t="array" ref="G992">IF(OR(Table1[[#This Row],[Age]]=0,ISBLANK(Table1[[#This Row],[Age]])),ROUND(AVERAGE(_xlfn._xlws.FILTER(F$2:F$1144,F$2:F$1144&lt;&gt;0)),0),Table1[[#This Row],[Age]])</f>
        <v>31</v>
      </c>
      <c r="H99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92" s="6">
        <v>45608</v>
      </c>
      <c r="J992" s="5" t="s">
        <v>31</v>
      </c>
      <c r="K992" s="5" t="s">
        <v>32</v>
      </c>
      <c r="L992" s="7">
        <v>0.5</v>
      </c>
      <c r="M992" s="5">
        <v>1.5</v>
      </c>
      <c r="N992" s="5" t="s">
        <v>33</v>
      </c>
      <c r="O992" s="5">
        <f>Table1[[#This Row],[Progress (%)]]/10*10</f>
        <v>0.5</v>
      </c>
      <c r="P992" s="5">
        <f>Table1[[#This Row],[Progress(Decimal)]]*10+Table1[[#This Row],[Time_Spent (hrs)]]</f>
        <v>6.5</v>
      </c>
      <c r="Q992" s="5" t="s">
        <v>34</v>
      </c>
      <c r="R992" s="5">
        <v>2</v>
      </c>
      <c r="S99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92" s="6">
        <v>45608</v>
      </c>
      <c r="U992" s="6">
        <v>45615</v>
      </c>
      <c r="V992" s="6">
        <v>45622</v>
      </c>
      <c r="W992" s="6">
        <v>45629</v>
      </c>
      <c r="X992" s="6">
        <v>45636</v>
      </c>
      <c r="Y992" s="6">
        <v>45643</v>
      </c>
      <c r="Z992" s="6">
        <v>45650</v>
      </c>
      <c r="AA992" s="8" t="s">
        <v>36</v>
      </c>
    </row>
    <row r="993" spans="1:27" x14ac:dyDescent="0.25">
      <c r="A993" s="4" t="s">
        <v>2119</v>
      </c>
      <c r="B993" s="5" t="s">
        <v>2120</v>
      </c>
      <c r="C993" s="5" t="s">
        <v>2121</v>
      </c>
      <c r="D993" s="5" t="s">
        <v>40</v>
      </c>
      <c r="E993" s="5" t="s">
        <v>88</v>
      </c>
      <c r="F993" s="5">
        <v>0</v>
      </c>
      <c r="G993" s="5" cm="1">
        <f t="array" ref="G993">IF(OR(Table1[[#This Row],[Age]]=0,ISBLANK(Table1[[#This Row],[Age]])),ROUND(AVERAGE(_xlfn._xlws.FILTER(F$2:F$1144,F$2:F$1144&lt;&gt;0)),0),Table1[[#This Row],[Age]])</f>
        <v>31</v>
      </c>
      <c r="H99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93" s="6">
        <v>45609</v>
      </c>
      <c r="J993" s="5" t="s">
        <v>124</v>
      </c>
      <c r="K993" s="5" t="s">
        <v>125</v>
      </c>
      <c r="L993" s="7">
        <v>0.37</v>
      </c>
      <c r="M993" s="5">
        <v>2</v>
      </c>
      <c r="N993" s="5" t="s">
        <v>44</v>
      </c>
      <c r="O993" s="5">
        <f>Table1[[#This Row],[Progress (%)]]/10*10</f>
        <v>0.37</v>
      </c>
      <c r="P993" s="5">
        <f>Table1[[#This Row],[Progress(Decimal)]]*10+Table1[[#This Row],[Time_Spent (hrs)]]</f>
        <v>5.7</v>
      </c>
      <c r="Q993" s="5" t="s">
        <v>34</v>
      </c>
      <c r="R993" s="5">
        <v>3</v>
      </c>
      <c r="S99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93" s="6">
        <v>45609</v>
      </c>
      <c r="U993" s="6">
        <v>45616</v>
      </c>
      <c r="V993" s="5" t="s">
        <v>36</v>
      </c>
      <c r="W993" s="5" t="s">
        <v>36</v>
      </c>
      <c r="X993" s="5" t="s">
        <v>36</v>
      </c>
      <c r="Y993" s="5" t="s">
        <v>36</v>
      </c>
      <c r="Z993" s="5" t="s">
        <v>36</v>
      </c>
      <c r="AA993" s="8" t="s">
        <v>36</v>
      </c>
    </row>
    <row r="994" spans="1:27" x14ac:dyDescent="0.25">
      <c r="A994" s="4" t="s">
        <v>1128</v>
      </c>
      <c r="B994" s="5" t="s">
        <v>1129</v>
      </c>
      <c r="C994" s="5" t="s">
        <v>1130</v>
      </c>
      <c r="D994" s="5" t="s">
        <v>29</v>
      </c>
      <c r="E994" s="5" t="s">
        <v>88</v>
      </c>
      <c r="F994" s="5">
        <v>41</v>
      </c>
      <c r="G994" s="5" cm="1">
        <f t="array" ref="G994">IF(OR(Table1[[#This Row],[Age]]=0,ISBLANK(Table1[[#This Row],[Age]])),ROUND(AVERAGE(_xlfn._xlws.FILTER(F$2:F$1144,F$2:F$1144&lt;&gt;0)),0),Table1[[#This Row],[Age]])</f>
        <v>41</v>
      </c>
      <c r="H99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994" s="6">
        <v>45610</v>
      </c>
      <c r="J994" s="5" t="s">
        <v>190</v>
      </c>
      <c r="K994" s="5" t="s">
        <v>125</v>
      </c>
      <c r="L994" s="7">
        <v>0.15</v>
      </c>
      <c r="M994" s="5">
        <v>2</v>
      </c>
      <c r="N994" s="5" t="s">
        <v>33</v>
      </c>
      <c r="O994" s="5">
        <f>Table1[[#This Row],[Progress (%)]]/10*10</f>
        <v>0.15</v>
      </c>
      <c r="P994" s="5">
        <f>Table1[[#This Row],[Progress(Decimal)]]*10+Table1[[#This Row],[Time_Spent (hrs)]]</f>
        <v>3.5</v>
      </c>
      <c r="Q994" s="5" t="s">
        <v>60</v>
      </c>
      <c r="R994" s="5">
        <v>6</v>
      </c>
      <c r="S99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94" s="6">
        <v>45610</v>
      </c>
      <c r="U994" s="6">
        <v>45617</v>
      </c>
      <c r="V994" s="6">
        <v>45624</v>
      </c>
      <c r="W994" s="6">
        <v>45631</v>
      </c>
      <c r="X994" s="6">
        <v>45638</v>
      </c>
      <c r="Y994" s="5" t="s">
        <v>36</v>
      </c>
      <c r="Z994" s="5" t="s">
        <v>36</v>
      </c>
      <c r="AA994" s="8" t="s">
        <v>36</v>
      </c>
    </row>
    <row r="995" spans="1:27" x14ac:dyDescent="0.25">
      <c r="A995" s="4" t="s">
        <v>1449</v>
      </c>
      <c r="B995" s="5" t="s">
        <v>1450</v>
      </c>
      <c r="C995" s="5" t="s">
        <v>1451</v>
      </c>
      <c r="D995" s="5" t="s">
        <v>29</v>
      </c>
      <c r="E995" s="5" t="s">
        <v>30</v>
      </c>
      <c r="F995" s="5"/>
      <c r="G995" s="5" cm="1">
        <f t="array" ref="G995">IF(OR(Table1[[#This Row],[Age]]=0,ISBLANK(Table1[[#This Row],[Age]])),ROUND(AVERAGE(_xlfn._xlws.FILTER(F$2:F$1144,F$2:F$1144&lt;&gt;0)),0),Table1[[#This Row],[Age]])</f>
        <v>31</v>
      </c>
      <c r="H99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95" s="6">
        <v>45611</v>
      </c>
      <c r="J995" s="5" t="s">
        <v>64</v>
      </c>
      <c r="K995" s="5" t="s">
        <v>65</v>
      </c>
      <c r="L995" s="7">
        <v>0.47</v>
      </c>
      <c r="M995" s="5">
        <v>1</v>
      </c>
      <c r="N995" s="5" t="s">
        <v>44</v>
      </c>
      <c r="O995" s="5">
        <f>Table1[[#This Row],[Progress (%)]]/10*10</f>
        <v>0.47</v>
      </c>
      <c r="P995" s="5">
        <f>Table1[[#This Row],[Progress(Decimal)]]*10+Table1[[#This Row],[Time_Spent (hrs)]]</f>
        <v>5.6999999999999993</v>
      </c>
      <c r="Q995" s="5" t="s">
        <v>34</v>
      </c>
      <c r="R995" s="5">
        <v>0</v>
      </c>
      <c r="S99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995" s="6">
        <v>45611</v>
      </c>
      <c r="U995" s="6">
        <v>45618</v>
      </c>
      <c r="V995" s="6">
        <v>45625</v>
      </c>
      <c r="W995" s="5" t="s">
        <v>36</v>
      </c>
      <c r="X995" s="5" t="s">
        <v>36</v>
      </c>
      <c r="Y995" s="5" t="s">
        <v>36</v>
      </c>
      <c r="Z995" s="5" t="s">
        <v>36</v>
      </c>
      <c r="AA995" s="8" t="s">
        <v>36</v>
      </c>
    </row>
    <row r="996" spans="1:27" x14ac:dyDescent="0.25">
      <c r="A996" s="4" t="s">
        <v>3431</v>
      </c>
      <c r="B996" s="5" t="s">
        <v>3432</v>
      </c>
      <c r="C996" s="5" t="s">
        <v>3433</v>
      </c>
      <c r="D996" s="5" t="s">
        <v>40</v>
      </c>
      <c r="E996" s="5" t="s">
        <v>58</v>
      </c>
      <c r="F996" s="5">
        <v>21</v>
      </c>
      <c r="G996" s="5" cm="1">
        <f t="array" ref="G996">IF(OR(Table1[[#This Row],[Age]]=0,ISBLANK(Table1[[#This Row],[Age]])),ROUND(AVERAGE(_xlfn._xlws.FILTER(F$2:F$1144,F$2:F$1144&lt;&gt;0)),0),Table1[[#This Row],[Age]])</f>
        <v>21</v>
      </c>
      <c r="H99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996" s="6">
        <v>45613</v>
      </c>
      <c r="J996" s="5" t="s">
        <v>31</v>
      </c>
      <c r="K996" s="5" t="s">
        <v>32</v>
      </c>
      <c r="L996" s="7">
        <v>0.61</v>
      </c>
      <c r="M996" s="5">
        <v>1.5</v>
      </c>
      <c r="N996" s="5" t="s">
        <v>44</v>
      </c>
      <c r="O996" s="5">
        <f>Table1[[#This Row],[Progress (%)]]/10*10</f>
        <v>0.61</v>
      </c>
      <c r="P996" s="5">
        <f>Table1[[#This Row],[Progress(Decimal)]]*10+Table1[[#This Row],[Time_Spent (hrs)]]</f>
        <v>7.6</v>
      </c>
      <c r="Q996" s="5" t="s">
        <v>34</v>
      </c>
      <c r="R996" s="5">
        <v>6</v>
      </c>
      <c r="S99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96" s="6">
        <v>45613</v>
      </c>
      <c r="U996" s="6">
        <v>45620</v>
      </c>
      <c r="V996" s="6">
        <v>45627</v>
      </c>
      <c r="W996" s="5" t="s">
        <v>36</v>
      </c>
      <c r="X996" s="5" t="s">
        <v>36</v>
      </c>
      <c r="Y996" s="5" t="s">
        <v>36</v>
      </c>
      <c r="Z996" s="5" t="s">
        <v>36</v>
      </c>
      <c r="AA996" s="8" t="s">
        <v>36</v>
      </c>
    </row>
    <row r="997" spans="1:27" x14ac:dyDescent="0.25">
      <c r="A997" s="4" t="s">
        <v>691</v>
      </c>
      <c r="B997" s="5" t="s">
        <v>692</v>
      </c>
      <c r="C997" s="5" t="s">
        <v>693</v>
      </c>
      <c r="D997" s="5" t="s">
        <v>40</v>
      </c>
      <c r="E997" s="5" t="s">
        <v>88</v>
      </c>
      <c r="F997" s="5">
        <v>19</v>
      </c>
      <c r="G997" s="5" cm="1">
        <f t="array" ref="G997">IF(OR(Table1[[#This Row],[Age]]=0,ISBLANK(Table1[[#This Row],[Age]])),ROUND(AVERAGE(_xlfn._xlws.FILTER(F$2:F$1144,F$2:F$1144&lt;&gt;0)),0),Table1[[#This Row],[Age]])</f>
        <v>19</v>
      </c>
      <c r="H99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997" s="6">
        <v>45615</v>
      </c>
      <c r="J997" s="5" t="s">
        <v>64</v>
      </c>
      <c r="K997" s="5" t="s">
        <v>65</v>
      </c>
      <c r="L997" s="7">
        <v>0.98</v>
      </c>
      <c r="M997" s="5">
        <v>2</v>
      </c>
      <c r="N997" s="5" t="s">
        <v>33</v>
      </c>
      <c r="O997" s="5">
        <f>Table1[[#This Row],[Progress (%)]]/10*10</f>
        <v>0.98</v>
      </c>
      <c r="P997" s="5">
        <f>Table1[[#This Row],[Progress(Decimal)]]*10+Table1[[#This Row],[Time_Spent (hrs)]]</f>
        <v>11.8</v>
      </c>
      <c r="Q997" s="5" t="s">
        <v>34</v>
      </c>
      <c r="R997" s="5">
        <v>1</v>
      </c>
      <c r="S99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97" s="6">
        <v>45615</v>
      </c>
      <c r="U997" s="6">
        <v>45622</v>
      </c>
      <c r="V997" s="6">
        <v>45629</v>
      </c>
      <c r="W997" s="5" t="s">
        <v>36</v>
      </c>
      <c r="X997" s="5" t="s">
        <v>36</v>
      </c>
      <c r="Y997" s="5" t="s">
        <v>36</v>
      </c>
      <c r="Z997" s="5" t="s">
        <v>36</v>
      </c>
      <c r="AA997" s="8" t="s">
        <v>36</v>
      </c>
    </row>
    <row r="998" spans="1:27" x14ac:dyDescent="0.25">
      <c r="A998" s="4" t="s">
        <v>1365</v>
      </c>
      <c r="B998" s="5" t="s">
        <v>1366</v>
      </c>
      <c r="C998" s="5" t="s">
        <v>1367</v>
      </c>
      <c r="D998" s="5" t="s">
        <v>40</v>
      </c>
      <c r="E998" s="5" t="s">
        <v>41</v>
      </c>
      <c r="F998" s="5"/>
      <c r="G998" s="5" cm="1">
        <f t="array" ref="G998">IF(OR(Table1[[#This Row],[Age]]=0,ISBLANK(Table1[[#This Row],[Age]])),ROUND(AVERAGE(_xlfn._xlws.FILTER(F$2:F$1144,F$2:F$1144&lt;&gt;0)),0),Table1[[#This Row],[Age]])</f>
        <v>31</v>
      </c>
      <c r="H99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98" s="6">
        <v>45615</v>
      </c>
      <c r="J998" s="5" t="s">
        <v>59</v>
      </c>
      <c r="K998" s="5" t="s">
        <v>49</v>
      </c>
      <c r="L998" s="7">
        <v>0.49</v>
      </c>
      <c r="M998" s="5">
        <v>2</v>
      </c>
      <c r="N998" s="5" t="s">
        <v>44</v>
      </c>
      <c r="O998" s="5">
        <f>Table1[[#This Row],[Progress (%)]]/10*10</f>
        <v>0.49</v>
      </c>
      <c r="P998" s="5">
        <f>Table1[[#This Row],[Progress(Decimal)]]*10+Table1[[#This Row],[Time_Spent (hrs)]]</f>
        <v>6.9</v>
      </c>
      <c r="Q998" s="5" t="s">
        <v>34</v>
      </c>
      <c r="R998" s="5">
        <v>4</v>
      </c>
      <c r="S998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998" s="6">
        <v>45615</v>
      </c>
      <c r="U998" s="6">
        <v>45622</v>
      </c>
      <c r="V998" s="6">
        <v>45629</v>
      </c>
      <c r="W998" s="6">
        <v>45636</v>
      </c>
      <c r="X998" s="5" t="s">
        <v>36</v>
      </c>
      <c r="Y998" s="5" t="s">
        <v>36</v>
      </c>
      <c r="Z998" s="5" t="s">
        <v>36</v>
      </c>
      <c r="AA998" s="8" t="s">
        <v>36</v>
      </c>
    </row>
    <row r="999" spans="1:27" x14ac:dyDescent="0.25">
      <c r="A999" s="4" t="s">
        <v>2756</v>
      </c>
      <c r="B999" s="5" t="s">
        <v>2757</v>
      </c>
      <c r="C999" s="5" t="s">
        <v>2758</v>
      </c>
      <c r="D999" s="5" t="s">
        <v>40</v>
      </c>
      <c r="E999" s="5" t="s">
        <v>77</v>
      </c>
      <c r="F999" s="5"/>
      <c r="G999" s="5" cm="1">
        <f t="array" ref="G999">IF(OR(Table1[[#This Row],[Age]]=0,ISBLANK(Table1[[#This Row],[Age]])),ROUND(AVERAGE(_xlfn._xlws.FILTER(F$2:F$1144,F$2:F$1144&lt;&gt;0)),0),Table1[[#This Row],[Age]])</f>
        <v>31</v>
      </c>
      <c r="H99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999" s="6">
        <v>45615</v>
      </c>
      <c r="J999" s="5" t="s">
        <v>133</v>
      </c>
      <c r="K999" s="5" t="s">
        <v>65</v>
      </c>
      <c r="L999" s="7">
        <v>0.51</v>
      </c>
      <c r="M999" s="5">
        <v>1</v>
      </c>
      <c r="N999" s="5" t="s">
        <v>33</v>
      </c>
      <c r="O999" s="5">
        <f>Table1[[#This Row],[Progress (%)]]/10*10</f>
        <v>0.51</v>
      </c>
      <c r="P999" s="5">
        <f>Table1[[#This Row],[Progress(Decimal)]]*10+Table1[[#This Row],[Time_Spent (hrs)]]</f>
        <v>6.1</v>
      </c>
      <c r="Q999" s="5" t="s">
        <v>34</v>
      </c>
      <c r="R999" s="5">
        <v>4</v>
      </c>
      <c r="S99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999" s="6">
        <v>45615</v>
      </c>
      <c r="U999" s="6">
        <v>45622</v>
      </c>
      <c r="V999" s="6">
        <v>45629</v>
      </c>
      <c r="W999" s="6">
        <v>45636</v>
      </c>
      <c r="X999" s="6">
        <v>45643</v>
      </c>
      <c r="Y999" s="6">
        <v>45650</v>
      </c>
      <c r="Z999" s="6">
        <v>45657</v>
      </c>
      <c r="AA999" s="8" t="s">
        <v>2759</v>
      </c>
    </row>
    <row r="1000" spans="1:27" x14ac:dyDescent="0.25">
      <c r="A1000" s="4" t="s">
        <v>1213</v>
      </c>
      <c r="B1000" s="5" t="s">
        <v>1214</v>
      </c>
      <c r="C1000" s="5" t="s">
        <v>1215</v>
      </c>
      <c r="D1000" s="5" t="s">
        <v>29</v>
      </c>
      <c r="E1000" s="5" t="s">
        <v>30</v>
      </c>
      <c r="F1000" s="5">
        <v>39</v>
      </c>
      <c r="G1000" s="5" cm="1">
        <f t="array" ref="G1000">IF(OR(Table1[[#This Row],[Age]]=0,ISBLANK(Table1[[#This Row],[Age]])),ROUND(AVERAGE(_xlfn._xlws.FILTER(F$2:F$1144,F$2:F$1144&lt;&gt;0)),0),Table1[[#This Row],[Age]])</f>
        <v>39</v>
      </c>
      <c r="H100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000" s="6">
        <v>45616</v>
      </c>
      <c r="J1000" s="5" t="s">
        <v>48</v>
      </c>
      <c r="K1000" s="5" t="s">
        <v>49</v>
      </c>
      <c r="L1000" s="7">
        <v>0.03</v>
      </c>
      <c r="M1000" s="5">
        <v>2</v>
      </c>
      <c r="N1000" s="5" t="s">
        <v>33</v>
      </c>
      <c r="O1000" s="5">
        <f>Table1[[#This Row],[Progress (%)]]/10*10</f>
        <v>0.03</v>
      </c>
      <c r="P1000" s="5">
        <f>Table1[[#This Row],[Progress(Decimal)]]*10+Table1[[#This Row],[Time_Spent (hrs)]]</f>
        <v>2.2999999999999998</v>
      </c>
      <c r="Q1000" s="5" t="s">
        <v>60</v>
      </c>
      <c r="R1000" s="5">
        <v>5</v>
      </c>
      <c r="S100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00" s="6">
        <v>45616</v>
      </c>
      <c r="U1000" s="6">
        <v>45623</v>
      </c>
      <c r="V1000" s="6">
        <v>45630</v>
      </c>
      <c r="W1000" s="6">
        <v>45637</v>
      </c>
      <c r="X1000" s="6">
        <v>45644</v>
      </c>
      <c r="Y1000" s="5" t="s">
        <v>36</v>
      </c>
      <c r="Z1000" s="5" t="s">
        <v>36</v>
      </c>
      <c r="AA1000" s="8" t="s">
        <v>36</v>
      </c>
    </row>
    <row r="1001" spans="1:27" x14ac:dyDescent="0.25">
      <c r="A1001" s="4" t="s">
        <v>3263</v>
      </c>
      <c r="B1001" s="5" t="s">
        <v>3264</v>
      </c>
      <c r="C1001" s="5" t="s">
        <v>3265</v>
      </c>
      <c r="D1001" s="5" t="s">
        <v>40</v>
      </c>
      <c r="E1001" s="5" t="s">
        <v>41</v>
      </c>
      <c r="F1001" s="5"/>
      <c r="G1001" s="5" cm="1">
        <f t="array" ref="G1001">IF(OR(Table1[[#This Row],[Age]]=0,ISBLANK(Table1[[#This Row],[Age]])),ROUND(AVERAGE(_xlfn._xlws.FILTER(F$2:F$1144,F$2:F$1144&lt;&gt;0)),0),Table1[[#This Row],[Age]])</f>
        <v>31</v>
      </c>
      <c r="H100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01" s="6">
        <v>45618</v>
      </c>
      <c r="J1001" s="5" t="s">
        <v>54</v>
      </c>
      <c r="K1001" s="5" t="s">
        <v>32</v>
      </c>
      <c r="L1001" s="7">
        <v>0.56999999999999995</v>
      </c>
      <c r="M1001" s="5">
        <v>1.5</v>
      </c>
      <c r="N1001" s="5" t="s">
        <v>33</v>
      </c>
      <c r="O1001" s="5">
        <f>Table1[[#This Row],[Progress (%)]]/10*10</f>
        <v>0.56999999999999995</v>
      </c>
      <c r="P1001" s="5">
        <f>Table1[[#This Row],[Progress(Decimal)]]*10+Table1[[#This Row],[Time_Spent (hrs)]]</f>
        <v>7.1999999999999993</v>
      </c>
      <c r="Q1001" s="5" t="s">
        <v>34</v>
      </c>
      <c r="R1001" s="5">
        <v>6</v>
      </c>
      <c r="S100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01" s="6">
        <v>45618</v>
      </c>
      <c r="U1001" s="6">
        <v>45625</v>
      </c>
      <c r="V1001" s="6">
        <v>45632</v>
      </c>
      <c r="W1001" s="6">
        <v>45639</v>
      </c>
      <c r="X1001" s="6">
        <v>45646</v>
      </c>
      <c r="Y1001" s="5" t="s">
        <v>36</v>
      </c>
      <c r="Z1001" s="5" t="s">
        <v>36</v>
      </c>
      <c r="AA1001" s="8" t="s">
        <v>36</v>
      </c>
    </row>
    <row r="1002" spans="1:27" x14ac:dyDescent="0.25">
      <c r="A1002" s="4" t="s">
        <v>3536</v>
      </c>
      <c r="B1002" s="5" t="s">
        <v>3537</v>
      </c>
      <c r="C1002" s="5" t="s">
        <v>3538</v>
      </c>
      <c r="D1002" s="5" t="s">
        <v>40</v>
      </c>
      <c r="E1002" s="5" t="s">
        <v>58</v>
      </c>
      <c r="F1002" s="5">
        <v>20</v>
      </c>
      <c r="G1002" s="5" cm="1">
        <f t="array" ref="G1002">IF(OR(Table1[[#This Row],[Age]]=0,ISBLANK(Table1[[#This Row],[Age]])),ROUND(AVERAGE(_xlfn._xlws.FILTER(F$2:F$1144,F$2:F$1144&lt;&gt;0)),0),Table1[[#This Row],[Age]])</f>
        <v>20</v>
      </c>
      <c r="H100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1002" s="6">
        <v>45622</v>
      </c>
      <c r="J1002" s="5" t="s">
        <v>48</v>
      </c>
      <c r="K1002" s="5" t="s">
        <v>49</v>
      </c>
      <c r="L1002" s="7">
        <v>0.53</v>
      </c>
      <c r="M1002" s="5">
        <v>1.5</v>
      </c>
      <c r="N1002" s="5" t="s">
        <v>44</v>
      </c>
      <c r="O1002" s="5">
        <f>Table1[[#This Row],[Progress (%)]]/10*10</f>
        <v>0.53</v>
      </c>
      <c r="P1002" s="5">
        <f>Table1[[#This Row],[Progress(Decimal)]]*10+Table1[[#This Row],[Time_Spent (hrs)]]</f>
        <v>6.8000000000000007</v>
      </c>
      <c r="Q1002" s="5" t="s">
        <v>34</v>
      </c>
      <c r="R1002" s="5">
        <v>1</v>
      </c>
      <c r="S1002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02" s="6">
        <v>45622</v>
      </c>
      <c r="U1002" s="6">
        <v>45629</v>
      </c>
      <c r="V1002" s="6">
        <v>45636</v>
      </c>
      <c r="W1002" s="6">
        <v>45643</v>
      </c>
      <c r="X1002" s="6">
        <v>45650</v>
      </c>
      <c r="Y1002" s="6">
        <v>45657</v>
      </c>
      <c r="Z1002" s="6">
        <v>45664</v>
      </c>
      <c r="AA1002" s="8" t="s">
        <v>36</v>
      </c>
    </row>
    <row r="1003" spans="1:27" x14ac:dyDescent="0.25">
      <c r="A1003" s="4" t="s">
        <v>1402</v>
      </c>
      <c r="B1003" s="5" t="s">
        <v>1403</v>
      </c>
      <c r="C1003" s="5" t="s">
        <v>1404</v>
      </c>
      <c r="D1003" s="5" t="s">
        <v>40</v>
      </c>
      <c r="E1003" s="5" t="s">
        <v>58</v>
      </c>
      <c r="F1003" s="5">
        <v>37</v>
      </c>
      <c r="G1003" s="5" cm="1">
        <f t="array" ref="G1003">IF(OR(Table1[[#This Row],[Age]]=0,ISBLANK(Table1[[#This Row],[Age]])),ROUND(AVERAGE(_xlfn._xlws.FILTER(F$2:F$1144,F$2:F$1144&lt;&gt;0)),0),Table1[[#This Row],[Age]])</f>
        <v>37</v>
      </c>
      <c r="H100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003" s="6">
        <v>45626</v>
      </c>
      <c r="J1003" s="5" t="s">
        <v>73</v>
      </c>
      <c r="K1003" s="5" t="s">
        <v>43</v>
      </c>
      <c r="L1003" s="7">
        <v>0.09</v>
      </c>
      <c r="M1003" s="5">
        <v>1</v>
      </c>
      <c r="N1003" s="5" t="s">
        <v>33</v>
      </c>
      <c r="O1003" s="5">
        <f>Table1[[#This Row],[Progress (%)]]/10*10</f>
        <v>0.09</v>
      </c>
      <c r="P1003" s="5">
        <f>Table1[[#This Row],[Progress(Decimal)]]*10+Table1[[#This Row],[Time_Spent (hrs)]]</f>
        <v>1.9</v>
      </c>
      <c r="Q1003" s="5" t="s">
        <v>60</v>
      </c>
      <c r="R1003" s="5">
        <v>1</v>
      </c>
      <c r="S100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03" s="6">
        <v>45626</v>
      </c>
      <c r="U1003" s="6">
        <v>45633</v>
      </c>
      <c r="V1003" s="6">
        <v>45640</v>
      </c>
      <c r="W1003" s="5" t="s">
        <v>36</v>
      </c>
      <c r="X1003" s="5" t="s">
        <v>36</v>
      </c>
      <c r="Y1003" s="5" t="s">
        <v>36</v>
      </c>
      <c r="Z1003" s="5" t="s">
        <v>36</v>
      </c>
      <c r="AA1003" s="8" t="s">
        <v>36</v>
      </c>
    </row>
    <row r="1004" spans="1:27" x14ac:dyDescent="0.25">
      <c r="A1004" s="4" t="s">
        <v>3336</v>
      </c>
      <c r="B1004" s="5" t="s">
        <v>3337</v>
      </c>
      <c r="C1004" s="5" t="s">
        <v>3338</v>
      </c>
      <c r="D1004" s="5" t="s">
        <v>40</v>
      </c>
      <c r="E1004" s="5" t="s">
        <v>30</v>
      </c>
      <c r="F1004" s="5">
        <v>0</v>
      </c>
      <c r="G1004" s="5" cm="1">
        <f t="array" ref="G1004">IF(OR(Table1[[#This Row],[Age]]=0,ISBLANK(Table1[[#This Row],[Age]])),ROUND(AVERAGE(_xlfn._xlws.FILTER(F$2:F$1144,F$2:F$1144&lt;&gt;0)),0),Table1[[#This Row],[Age]])</f>
        <v>31</v>
      </c>
      <c r="H100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04" s="6">
        <v>45626</v>
      </c>
      <c r="J1004" s="5" t="s">
        <v>105</v>
      </c>
      <c r="K1004" s="5" t="s">
        <v>65</v>
      </c>
      <c r="L1004" s="7">
        <v>0.36</v>
      </c>
      <c r="M1004" s="5">
        <v>1.5</v>
      </c>
      <c r="N1004" s="5" t="s">
        <v>33</v>
      </c>
      <c r="O1004" s="5">
        <f>Table1[[#This Row],[Progress (%)]]/10*10</f>
        <v>0.36</v>
      </c>
      <c r="P1004" s="5">
        <f>Table1[[#This Row],[Progress(Decimal)]]*10+Table1[[#This Row],[Time_Spent (hrs)]]</f>
        <v>5.0999999999999996</v>
      </c>
      <c r="Q1004" s="5" t="s">
        <v>34</v>
      </c>
      <c r="R1004" s="5">
        <v>4</v>
      </c>
      <c r="S100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04" s="6">
        <v>45626</v>
      </c>
      <c r="U1004" s="6">
        <v>45633</v>
      </c>
      <c r="V1004" s="6">
        <v>45640</v>
      </c>
      <c r="W1004" s="5" t="s">
        <v>36</v>
      </c>
      <c r="X1004" s="5" t="s">
        <v>36</v>
      </c>
      <c r="Y1004" s="5" t="s">
        <v>36</v>
      </c>
      <c r="Z1004" s="5" t="s">
        <v>36</v>
      </c>
      <c r="AA1004" s="8" t="s">
        <v>36</v>
      </c>
    </row>
    <row r="1005" spans="1:27" x14ac:dyDescent="0.25">
      <c r="A1005" s="4" t="s">
        <v>2312</v>
      </c>
      <c r="B1005" s="5" t="s">
        <v>2313</v>
      </c>
      <c r="C1005" s="5" t="s">
        <v>2314</v>
      </c>
      <c r="D1005" s="5" t="s">
        <v>40</v>
      </c>
      <c r="E1005" s="5" t="s">
        <v>30</v>
      </c>
      <c r="F1005" s="5"/>
      <c r="G1005" s="5" cm="1">
        <f t="array" ref="G1005">IF(OR(Table1[[#This Row],[Age]]=0,ISBLANK(Table1[[#This Row],[Age]])),ROUND(AVERAGE(_xlfn._xlws.FILTER(F$2:F$1144,F$2:F$1144&lt;&gt;0)),0),Table1[[#This Row],[Age]])</f>
        <v>31</v>
      </c>
      <c r="H100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05" s="6">
        <v>45628</v>
      </c>
      <c r="J1005" s="5" t="s">
        <v>73</v>
      </c>
      <c r="K1005" s="5" t="s">
        <v>43</v>
      </c>
      <c r="L1005" s="7">
        <v>0.15</v>
      </c>
      <c r="M1005" s="5">
        <v>1.5</v>
      </c>
      <c r="N1005" s="5" t="s">
        <v>44</v>
      </c>
      <c r="O1005" s="5">
        <f>Table1[[#This Row],[Progress (%)]]/10*10</f>
        <v>0.15</v>
      </c>
      <c r="P1005" s="5">
        <f>Table1[[#This Row],[Progress(Decimal)]]*10+Table1[[#This Row],[Time_Spent (hrs)]]</f>
        <v>3</v>
      </c>
      <c r="Q1005" s="5" t="s">
        <v>60</v>
      </c>
      <c r="R1005" s="5">
        <v>3</v>
      </c>
      <c r="S100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05" s="6">
        <v>45628</v>
      </c>
      <c r="U1005" s="6">
        <v>45635</v>
      </c>
      <c r="V1005" s="5" t="s">
        <v>36</v>
      </c>
      <c r="W1005" s="5" t="s">
        <v>36</v>
      </c>
      <c r="X1005" s="5" t="s">
        <v>36</v>
      </c>
      <c r="Y1005" s="5" t="s">
        <v>36</v>
      </c>
      <c r="Z1005" s="5" t="s">
        <v>36</v>
      </c>
      <c r="AA1005" s="8" t="s">
        <v>36</v>
      </c>
    </row>
    <row r="1006" spans="1:27" x14ac:dyDescent="0.25">
      <c r="A1006" s="4" t="s">
        <v>836</v>
      </c>
      <c r="B1006" s="5" t="s">
        <v>837</v>
      </c>
      <c r="C1006" s="5" t="s">
        <v>838</v>
      </c>
      <c r="D1006" s="5" t="s">
        <v>29</v>
      </c>
      <c r="E1006" s="5" t="s">
        <v>58</v>
      </c>
      <c r="F1006" s="5">
        <v>26</v>
      </c>
      <c r="G1006" s="5" cm="1">
        <f t="array" ref="G1006">IF(OR(Table1[[#This Row],[Age]]=0,ISBLANK(Table1[[#This Row],[Age]])),ROUND(AVERAGE(_xlfn._xlws.FILTER(F$2:F$1144,F$2:F$1144&lt;&gt;0)),0),Table1[[#This Row],[Age]])</f>
        <v>26</v>
      </c>
      <c r="H100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1006" s="6">
        <v>45629</v>
      </c>
      <c r="J1006" s="5" t="s">
        <v>143</v>
      </c>
      <c r="K1006" s="5" t="s">
        <v>125</v>
      </c>
      <c r="L1006" s="7">
        <v>0.82</v>
      </c>
      <c r="M1006" s="5">
        <v>1</v>
      </c>
      <c r="N1006" s="5" t="s">
        <v>33</v>
      </c>
      <c r="O1006" s="5">
        <f>Table1[[#This Row],[Progress (%)]]/10*10</f>
        <v>0.81999999999999984</v>
      </c>
      <c r="P1006" s="5">
        <f>Table1[[#This Row],[Progress(Decimal)]]*10+Table1[[#This Row],[Time_Spent (hrs)]]</f>
        <v>9.1999999999999993</v>
      </c>
      <c r="Q1006" s="5" t="s">
        <v>34</v>
      </c>
      <c r="R1006" s="5">
        <v>3</v>
      </c>
      <c r="S100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06" s="6">
        <v>45629</v>
      </c>
      <c r="U1006" s="6">
        <v>45636</v>
      </c>
      <c r="V1006" s="6">
        <v>45643</v>
      </c>
      <c r="W1006" s="6">
        <v>45650</v>
      </c>
      <c r="X1006" s="6">
        <v>45657</v>
      </c>
      <c r="Y1006" s="5" t="s">
        <v>36</v>
      </c>
      <c r="Z1006" s="5" t="s">
        <v>36</v>
      </c>
      <c r="AA1006" s="8" t="s">
        <v>36</v>
      </c>
    </row>
    <row r="1007" spans="1:27" x14ac:dyDescent="0.25">
      <c r="A1007" s="4" t="s">
        <v>1265</v>
      </c>
      <c r="B1007" s="5" t="s">
        <v>1266</v>
      </c>
      <c r="C1007" s="5" t="s">
        <v>1267</v>
      </c>
      <c r="D1007" s="5" t="s">
        <v>40</v>
      </c>
      <c r="E1007" s="5" t="s">
        <v>30</v>
      </c>
      <c r="F1007" s="5"/>
      <c r="G1007" s="5" cm="1">
        <f t="array" ref="G1007">IF(OR(Table1[[#This Row],[Age]]=0,ISBLANK(Table1[[#This Row],[Age]])),ROUND(AVERAGE(_xlfn._xlws.FILTER(F$2:F$1144,F$2:F$1144&lt;&gt;0)),0),Table1[[#This Row],[Age]])</f>
        <v>31</v>
      </c>
      <c r="H100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07" s="6">
        <v>45629</v>
      </c>
      <c r="J1007" s="5" t="s">
        <v>124</v>
      </c>
      <c r="K1007" s="5" t="s">
        <v>125</v>
      </c>
      <c r="L1007" s="7">
        <v>0.8</v>
      </c>
      <c r="M1007" s="5">
        <v>1.5</v>
      </c>
      <c r="N1007" s="5" t="s">
        <v>44</v>
      </c>
      <c r="O1007" s="5">
        <f>Table1[[#This Row],[Progress (%)]]/10*10</f>
        <v>0.8</v>
      </c>
      <c r="P1007" s="5">
        <f>Table1[[#This Row],[Progress(Decimal)]]*10+Table1[[#This Row],[Time_Spent (hrs)]]</f>
        <v>9.5</v>
      </c>
      <c r="Q1007" s="5" t="s">
        <v>34</v>
      </c>
      <c r="R1007" s="5">
        <v>5</v>
      </c>
      <c r="S1007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007" s="6">
        <v>45629</v>
      </c>
      <c r="U1007" s="5" t="s">
        <v>36</v>
      </c>
      <c r="V1007" s="5" t="s">
        <v>36</v>
      </c>
      <c r="W1007" s="5" t="s">
        <v>36</v>
      </c>
      <c r="X1007" s="5" t="s">
        <v>36</v>
      </c>
      <c r="Y1007" s="5" t="s">
        <v>36</v>
      </c>
      <c r="Z1007" s="5" t="s">
        <v>36</v>
      </c>
      <c r="AA1007" s="8" t="s">
        <v>36</v>
      </c>
    </row>
    <row r="1008" spans="1:27" x14ac:dyDescent="0.25">
      <c r="A1008" s="4" t="s">
        <v>710</v>
      </c>
      <c r="B1008" s="5" t="s">
        <v>711</v>
      </c>
      <c r="C1008" s="5" t="s">
        <v>712</v>
      </c>
      <c r="D1008" s="5" t="s">
        <v>40</v>
      </c>
      <c r="E1008" s="5" t="s">
        <v>58</v>
      </c>
      <c r="F1008" s="5">
        <v>45</v>
      </c>
      <c r="G1008" s="5" cm="1">
        <f t="array" ref="G1008">IF(OR(Table1[[#This Row],[Age]]=0,ISBLANK(Table1[[#This Row],[Age]])),ROUND(AVERAGE(_xlfn._xlws.FILTER(F$2:F$1144,F$2:F$1144&lt;&gt;0)),0),Table1[[#This Row],[Age]])</f>
        <v>45</v>
      </c>
      <c r="H100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1008" s="6">
        <v>45630</v>
      </c>
      <c r="J1008" s="5" t="s">
        <v>31</v>
      </c>
      <c r="K1008" s="5" t="s">
        <v>32</v>
      </c>
      <c r="L1008" s="7">
        <v>0.01</v>
      </c>
      <c r="M1008" s="5">
        <v>1.5</v>
      </c>
      <c r="N1008" s="5" t="s">
        <v>33</v>
      </c>
      <c r="O1008" s="5">
        <f>Table1[[#This Row],[Progress (%)]]/10*10</f>
        <v>0.01</v>
      </c>
      <c r="P1008" s="5">
        <f>Table1[[#This Row],[Progress(Decimal)]]*10+Table1[[#This Row],[Time_Spent (hrs)]]</f>
        <v>1.6</v>
      </c>
      <c r="Q1008" s="5" t="s">
        <v>60</v>
      </c>
      <c r="R1008" s="5">
        <v>2</v>
      </c>
      <c r="S100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08" s="6">
        <v>45630</v>
      </c>
      <c r="U1008" s="5" t="s">
        <v>36</v>
      </c>
      <c r="V1008" s="5" t="s">
        <v>36</v>
      </c>
      <c r="W1008" s="5" t="s">
        <v>36</v>
      </c>
      <c r="X1008" s="5" t="s">
        <v>36</v>
      </c>
      <c r="Y1008" s="5" t="s">
        <v>36</v>
      </c>
      <c r="Z1008" s="5" t="s">
        <v>36</v>
      </c>
      <c r="AA1008" s="8" t="s">
        <v>36</v>
      </c>
    </row>
    <row r="1009" spans="1:27" x14ac:dyDescent="0.25">
      <c r="A1009" s="4" t="s">
        <v>1040</v>
      </c>
      <c r="B1009" s="5" t="s">
        <v>1041</v>
      </c>
      <c r="C1009" s="5" t="s">
        <v>1042</v>
      </c>
      <c r="D1009" s="5" t="s">
        <v>40</v>
      </c>
      <c r="E1009" s="5" t="s">
        <v>41</v>
      </c>
      <c r="F1009" s="5">
        <v>43</v>
      </c>
      <c r="G1009" s="5" cm="1">
        <f t="array" ref="G1009">IF(OR(Table1[[#This Row],[Age]]=0,ISBLANK(Table1[[#This Row],[Age]])),ROUND(AVERAGE(_xlfn._xlws.FILTER(F$2:F$1144,F$2:F$1144&lt;&gt;0)),0),Table1[[#This Row],[Age]])</f>
        <v>43</v>
      </c>
      <c r="H100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1009" s="6">
        <v>45631</v>
      </c>
      <c r="J1009" s="5" t="s">
        <v>124</v>
      </c>
      <c r="K1009" s="5" t="s">
        <v>125</v>
      </c>
      <c r="L1009" s="7">
        <v>0.78</v>
      </c>
      <c r="M1009" s="5">
        <v>2</v>
      </c>
      <c r="N1009" s="5" t="s">
        <v>33</v>
      </c>
      <c r="O1009" s="5">
        <f>Table1[[#This Row],[Progress (%)]]/10*10</f>
        <v>0.78</v>
      </c>
      <c r="P1009" s="5">
        <f>Table1[[#This Row],[Progress(Decimal)]]*10+Table1[[#This Row],[Time_Spent (hrs)]]</f>
        <v>9.8000000000000007</v>
      </c>
      <c r="Q1009" s="5" t="s">
        <v>34</v>
      </c>
      <c r="R1009" s="5">
        <v>0</v>
      </c>
      <c r="S100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09" s="6">
        <v>45631</v>
      </c>
      <c r="U1009" s="6">
        <v>45638</v>
      </c>
      <c r="V1009" s="6">
        <v>45645</v>
      </c>
      <c r="W1009" s="6">
        <v>45652</v>
      </c>
      <c r="X1009" s="6">
        <v>45659</v>
      </c>
      <c r="Y1009" s="6">
        <v>45666</v>
      </c>
      <c r="Z1009" s="6">
        <v>45673</v>
      </c>
      <c r="AA1009" s="8" t="s">
        <v>36</v>
      </c>
    </row>
    <row r="1010" spans="1:27" x14ac:dyDescent="0.25">
      <c r="A1010" s="4" t="s">
        <v>1842</v>
      </c>
      <c r="B1010" s="5" t="s">
        <v>1843</v>
      </c>
      <c r="C1010" s="5" t="s">
        <v>1844</v>
      </c>
      <c r="D1010" s="5" t="s">
        <v>40</v>
      </c>
      <c r="E1010" s="5" t="s">
        <v>41</v>
      </c>
      <c r="F1010" s="5"/>
      <c r="G1010" s="5" cm="1">
        <f t="array" ref="G1010">IF(OR(Table1[[#This Row],[Age]]=0,ISBLANK(Table1[[#This Row],[Age]])),ROUND(AVERAGE(_xlfn._xlws.FILTER(F$2:F$1144,F$2:F$1144&lt;&gt;0)),0),Table1[[#This Row],[Age]])</f>
        <v>31</v>
      </c>
      <c r="H101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10" s="6">
        <v>45631</v>
      </c>
      <c r="J1010" s="5" t="s">
        <v>31</v>
      </c>
      <c r="K1010" s="5" t="s">
        <v>32</v>
      </c>
      <c r="L1010" s="7">
        <v>0.78</v>
      </c>
      <c r="M1010" s="5">
        <v>2</v>
      </c>
      <c r="N1010" s="5" t="s">
        <v>33</v>
      </c>
      <c r="O1010" s="5">
        <f>Table1[[#This Row],[Progress (%)]]/10*10</f>
        <v>0.78</v>
      </c>
      <c r="P1010" s="5">
        <f>Table1[[#This Row],[Progress(Decimal)]]*10+Table1[[#This Row],[Time_Spent (hrs)]]</f>
        <v>9.8000000000000007</v>
      </c>
      <c r="Q1010" s="5" t="s">
        <v>34</v>
      </c>
      <c r="R1010" s="5">
        <v>0</v>
      </c>
      <c r="S101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10" s="6">
        <v>45631</v>
      </c>
      <c r="U1010" s="5" t="s">
        <v>36</v>
      </c>
      <c r="V1010" s="5" t="s">
        <v>36</v>
      </c>
      <c r="W1010" s="5" t="s">
        <v>36</v>
      </c>
      <c r="X1010" s="5" t="s">
        <v>36</v>
      </c>
      <c r="Y1010" s="5" t="s">
        <v>36</v>
      </c>
      <c r="Z1010" s="5" t="s">
        <v>36</v>
      </c>
      <c r="AA1010" s="8" t="s">
        <v>36</v>
      </c>
    </row>
    <row r="1011" spans="1:27" x14ac:dyDescent="0.25">
      <c r="A1011" s="4" t="s">
        <v>302</v>
      </c>
      <c r="B1011" s="5" t="s">
        <v>303</v>
      </c>
      <c r="C1011" s="5" t="s">
        <v>304</v>
      </c>
      <c r="D1011" s="5" t="s">
        <v>29</v>
      </c>
      <c r="E1011" s="5" t="s">
        <v>58</v>
      </c>
      <c r="F1011" s="5">
        <v>0</v>
      </c>
      <c r="G1011" s="5" cm="1">
        <f t="array" ref="G1011">IF(OR(Table1[[#This Row],[Age]]=0,ISBLANK(Table1[[#This Row],[Age]])),ROUND(AVERAGE(_xlfn._xlws.FILTER(F$2:F$1144,F$2:F$1144&lt;&gt;0)),0),Table1[[#This Row],[Age]])</f>
        <v>31</v>
      </c>
      <c r="H101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11" s="6">
        <v>45632</v>
      </c>
      <c r="J1011" s="5" t="s">
        <v>48</v>
      </c>
      <c r="K1011" s="5" t="s">
        <v>49</v>
      </c>
      <c r="L1011" s="7">
        <v>0.82</v>
      </c>
      <c r="M1011" s="5">
        <v>0.75</v>
      </c>
      <c r="N1011" s="5" t="s">
        <v>33</v>
      </c>
      <c r="O1011" s="5">
        <f>Table1[[#This Row],[Progress (%)]]/10*10</f>
        <v>0.81999999999999984</v>
      </c>
      <c r="P1011" s="5">
        <f>Table1[[#This Row],[Progress(Decimal)]]*10+Table1[[#This Row],[Time_Spent (hrs)]]</f>
        <v>8.9499999999999993</v>
      </c>
      <c r="Q1011" s="5" t="s">
        <v>34</v>
      </c>
      <c r="R1011" s="5">
        <v>3</v>
      </c>
      <c r="S101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11" s="6">
        <v>45632</v>
      </c>
      <c r="U1011" s="6">
        <v>45639</v>
      </c>
      <c r="V1011" s="6">
        <v>45646</v>
      </c>
      <c r="W1011" s="6">
        <v>45653</v>
      </c>
      <c r="X1011" s="6">
        <v>45660</v>
      </c>
      <c r="Y1011" s="6">
        <v>45667</v>
      </c>
      <c r="Z1011" s="5" t="s">
        <v>36</v>
      </c>
      <c r="AA1011" s="8" t="s">
        <v>36</v>
      </c>
    </row>
    <row r="1012" spans="1:27" x14ac:dyDescent="0.25">
      <c r="A1012" s="4" t="s">
        <v>2432</v>
      </c>
      <c r="B1012" s="5" t="s">
        <v>2433</v>
      </c>
      <c r="C1012" s="5" t="s">
        <v>2434</v>
      </c>
      <c r="D1012" s="5" t="s">
        <v>40</v>
      </c>
      <c r="E1012" s="5" t="s">
        <v>41</v>
      </c>
      <c r="F1012" s="5">
        <v>0</v>
      </c>
      <c r="G1012" s="5" cm="1">
        <f t="array" ref="G1012">IF(OR(Table1[[#This Row],[Age]]=0,ISBLANK(Table1[[#This Row],[Age]])),ROUND(AVERAGE(_xlfn._xlws.FILTER(F$2:F$1144,F$2:F$1144&lt;&gt;0)),0),Table1[[#This Row],[Age]])</f>
        <v>31</v>
      </c>
      <c r="H101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12" s="6">
        <v>45632</v>
      </c>
      <c r="J1012" s="5" t="s">
        <v>48</v>
      </c>
      <c r="K1012" s="5" t="s">
        <v>49</v>
      </c>
      <c r="L1012" s="7">
        <v>0</v>
      </c>
      <c r="M1012" s="5">
        <v>2</v>
      </c>
      <c r="N1012" s="5" t="s">
        <v>44</v>
      </c>
      <c r="O1012" s="5">
        <f>Table1[[#This Row],[Progress (%)]]/10*10</f>
        <v>0</v>
      </c>
      <c r="P1012" s="5">
        <f>Table1[[#This Row],[Progress(Decimal)]]*10+Table1[[#This Row],[Time_Spent (hrs)]]</f>
        <v>2</v>
      </c>
      <c r="Q1012" s="5" t="s">
        <v>60</v>
      </c>
      <c r="R1012" s="5">
        <v>1</v>
      </c>
      <c r="S1012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12" s="6">
        <v>45632</v>
      </c>
      <c r="U1012" s="6">
        <v>45639</v>
      </c>
      <c r="V1012" s="6">
        <v>45646</v>
      </c>
      <c r="W1012" s="6">
        <v>45653</v>
      </c>
      <c r="X1012" s="6">
        <v>45660</v>
      </c>
      <c r="Y1012" s="6">
        <v>45667</v>
      </c>
      <c r="Z1012" s="6">
        <v>45674</v>
      </c>
      <c r="AA1012" s="8" t="s">
        <v>36</v>
      </c>
    </row>
    <row r="1013" spans="1:27" x14ac:dyDescent="0.25">
      <c r="A1013" s="4" t="s">
        <v>3465</v>
      </c>
      <c r="B1013" s="5" t="s">
        <v>3466</v>
      </c>
      <c r="C1013" s="5" t="s">
        <v>3467</v>
      </c>
      <c r="D1013" s="5" t="s">
        <v>29</v>
      </c>
      <c r="E1013" s="5" t="s">
        <v>53</v>
      </c>
      <c r="F1013" s="5"/>
      <c r="G1013" s="5" cm="1">
        <f t="array" ref="G1013">IF(OR(Table1[[#This Row],[Age]]=0,ISBLANK(Table1[[#This Row],[Age]])),ROUND(AVERAGE(_xlfn._xlws.FILTER(F$2:F$1144,F$2:F$1144&lt;&gt;0)),0),Table1[[#This Row],[Age]])</f>
        <v>31</v>
      </c>
      <c r="H101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13" s="6">
        <v>45632</v>
      </c>
      <c r="J1013" s="5" t="s">
        <v>31</v>
      </c>
      <c r="K1013" s="5" t="s">
        <v>32</v>
      </c>
      <c r="L1013" s="7">
        <v>0.18</v>
      </c>
      <c r="M1013" s="5">
        <v>0.75</v>
      </c>
      <c r="N1013" s="5" t="s">
        <v>44</v>
      </c>
      <c r="O1013" s="5">
        <f>Table1[[#This Row],[Progress (%)]]/10*10</f>
        <v>0.18</v>
      </c>
      <c r="P1013" s="5">
        <f>Table1[[#This Row],[Progress(Decimal)]]*10+Table1[[#This Row],[Time_Spent (hrs)]]</f>
        <v>2.5499999999999998</v>
      </c>
      <c r="Q1013" s="5" t="s">
        <v>60</v>
      </c>
      <c r="R1013" s="5">
        <v>1</v>
      </c>
      <c r="S101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13" s="6">
        <v>45632</v>
      </c>
      <c r="U1013" s="5" t="s">
        <v>36</v>
      </c>
      <c r="V1013" s="5" t="s">
        <v>36</v>
      </c>
      <c r="W1013" s="5" t="s">
        <v>36</v>
      </c>
      <c r="X1013" s="5" t="s">
        <v>36</v>
      </c>
      <c r="Y1013" s="5" t="s">
        <v>36</v>
      </c>
      <c r="Z1013" s="5" t="s">
        <v>36</v>
      </c>
      <c r="AA1013" s="8" t="s">
        <v>36</v>
      </c>
    </row>
    <row r="1014" spans="1:27" x14ac:dyDescent="0.25">
      <c r="A1014" s="4" t="s">
        <v>700</v>
      </c>
      <c r="B1014" s="5" t="s">
        <v>701</v>
      </c>
      <c r="C1014" s="5" t="s">
        <v>702</v>
      </c>
      <c r="D1014" s="5" t="s">
        <v>29</v>
      </c>
      <c r="E1014" s="5" t="s">
        <v>41</v>
      </c>
      <c r="F1014" s="5">
        <v>40</v>
      </c>
      <c r="G1014" s="5" cm="1">
        <f t="array" ref="G1014">IF(OR(Table1[[#This Row],[Age]]=0,ISBLANK(Table1[[#This Row],[Age]])),ROUND(AVERAGE(_xlfn._xlws.FILTER(F$2:F$1144,F$2:F$1144&lt;&gt;0)),0),Table1[[#This Row],[Age]])</f>
        <v>40</v>
      </c>
      <c r="H101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014" s="6">
        <v>45633</v>
      </c>
      <c r="J1014" s="5" t="s">
        <v>133</v>
      </c>
      <c r="K1014" s="5" t="s">
        <v>65</v>
      </c>
      <c r="L1014" s="7">
        <v>0.39</v>
      </c>
      <c r="M1014" s="5">
        <v>0.75</v>
      </c>
      <c r="N1014" s="5" t="s">
        <v>33</v>
      </c>
      <c r="O1014" s="5">
        <f>Table1[[#This Row],[Progress (%)]]/10*10</f>
        <v>0.39</v>
      </c>
      <c r="P1014" s="5">
        <f>Table1[[#This Row],[Progress(Decimal)]]*10+Table1[[#This Row],[Time_Spent (hrs)]]</f>
        <v>4.6500000000000004</v>
      </c>
      <c r="Q1014" s="5" t="s">
        <v>60</v>
      </c>
      <c r="R1014" s="5">
        <v>0</v>
      </c>
      <c r="S101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14" s="6">
        <v>45633</v>
      </c>
      <c r="U1014" s="6">
        <v>45640</v>
      </c>
      <c r="V1014" s="6">
        <v>45647</v>
      </c>
      <c r="W1014" s="6">
        <v>45654</v>
      </c>
      <c r="X1014" s="6">
        <v>45661</v>
      </c>
      <c r="Y1014" s="6">
        <v>45668</v>
      </c>
      <c r="Z1014" s="6">
        <v>45675</v>
      </c>
      <c r="AA1014" s="8" t="s">
        <v>703</v>
      </c>
    </row>
    <row r="1015" spans="1:27" x14ac:dyDescent="0.25">
      <c r="A1015" s="4" t="s">
        <v>3500</v>
      </c>
      <c r="B1015" s="5" t="s">
        <v>671</v>
      </c>
      <c r="C1015" s="5" t="s">
        <v>3501</v>
      </c>
      <c r="D1015" s="5" t="s">
        <v>40</v>
      </c>
      <c r="E1015" s="5" t="s">
        <v>77</v>
      </c>
      <c r="F1015" s="5">
        <v>0</v>
      </c>
      <c r="G1015" s="5" cm="1">
        <f t="array" ref="G1015">IF(OR(Table1[[#This Row],[Age]]=0,ISBLANK(Table1[[#This Row],[Age]])),ROUND(AVERAGE(_xlfn._xlws.FILTER(F$2:F$1144,F$2:F$1144&lt;&gt;0)),0),Table1[[#This Row],[Age]])</f>
        <v>31</v>
      </c>
      <c r="H101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15" s="6">
        <v>45633</v>
      </c>
      <c r="J1015" s="5" t="s">
        <v>42</v>
      </c>
      <c r="K1015" s="5" t="s">
        <v>43</v>
      </c>
      <c r="L1015" s="7">
        <v>0.1</v>
      </c>
      <c r="M1015" s="5">
        <v>1.5</v>
      </c>
      <c r="N1015" s="5" t="s">
        <v>33</v>
      </c>
      <c r="O1015" s="5">
        <f>Table1[[#This Row],[Progress (%)]]/10*10</f>
        <v>0.1</v>
      </c>
      <c r="P1015" s="5">
        <f>Table1[[#This Row],[Progress(Decimal)]]*10+Table1[[#This Row],[Time_Spent (hrs)]]</f>
        <v>2.5</v>
      </c>
      <c r="Q1015" s="5" t="s">
        <v>60</v>
      </c>
      <c r="R1015" s="5">
        <v>3</v>
      </c>
      <c r="S101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15" s="6">
        <v>45633</v>
      </c>
      <c r="U1015" s="6">
        <v>45640</v>
      </c>
      <c r="V1015" s="6">
        <v>45647</v>
      </c>
      <c r="W1015" s="6">
        <v>45654</v>
      </c>
      <c r="X1015" s="5" t="s">
        <v>36</v>
      </c>
      <c r="Y1015" s="5" t="s">
        <v>36</v>
      </c>
      <c r="Z1015" s="5" t="s">
        <v>36</v>
      </c>
      <c r="AA1015" s="8" t="s">
        <v>36</v>
      </c>
    </row>
    <row r="1016" spans="1:27" x14ac:dyDescent="0.25">
      <c r="A1016" s="4" t="s">
        <v>2543</v>
      </c>
      <c r="B1016" s="5" t="s">
        <v>2544</v>
      </c>
      <c r="C1016" s="5" t="s">
        <v>2545</v>
      </c>
      <c r="D1016" s="5" t="s">
        <v>40</v>
      </c>
      <c r="E1016" s="5" t="s">
        <v>77</v>
      </c>
      <c r="F1016" s="5">
        <v>0</v>
      </c>
      <c r="G1016" s="5" cm="1">
        <f t="array" ref="G1016">IF(OR(Table1[[#This Row],[Age]]=0,ISBLANK(Table1[[#This Row],[Age]])),ROUND(AVERAGE(_xlfn._xlws.FILTER(F$2:F$1144,F$2:F$1144&lt;&gt;0)),0),Table1[[#This Row],[Age]])</f>
        <v>31</v>
      </c>
      <c r="H101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16" s="6">
        <v>45634</v>
      </c>
      <c r="J1016" s="5" t="s">
        <v>133</v>
      </c>
      <c r="K1016" s="5" t="s">
        <v>65</v>
      </c>
      <c r="L1016" s="7">
        <v>0.61</v>
      </c>
      <c r="M1016" s="5">
        <v>1.5</v>
      </c>
      <c r="N1016" s="5" t="s">
        <v>44</v>
      </c>
      <c r="O1016" s="5">
        <f>Table1[[#This Row],[Progress (%)]]/10*10</f>
        <v>0.61</v>
      </c>
      <c r="P1016" s="5">
        <f>Table1[[#This Row],[Progress(Decimal)]]*10+Table1[[#This Row],[Time_Spent (hrs)]]</f>
        <v>7.6</v>
      </c>
      <c r="Q1016" s="5" t="s">
        <v>34</v>
      </c>
      <c r="R1016" s="5">
        <v>0</v>
      </c>
      <c r="S101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16" s="6">
        <v>45634</v>
      </c>
      <c r="U1016" s="6">
        <v>45641</v>
      </c>
      <c r="V1016" s="6">
        <v>45648</v>
      </c>
      <c r="W1016" s="6">
        <v>45655</v>
      </c>
      <c r="X1016" s="6">
        <v>45662</v>
      </c>
      <c r="Y1016" s="6">
        <v>45669</v>
      </c>
      <c r="Z1016" s="6">
        <v>45676</v>
      </c>
      <c r="AA1016" s="8" t="s">
        <v>2546</v>
      </c>
    </row>
    <row r="1017" spans="1:27" x14ac:dyDescent="0.25">
      <c r="A1017" s="4" t="s">
        <v>2711</v>
      </c>
      <c r="B1017" s="5" t="s">
        <v>2712</v>
      </c>
      <c r="C1017" s="5" t="s">
        <v>2713</v>
      </c>
      <c r="D1017" s="5" t="s">
        <v>40</v>
      </c>
      <c r="E1017" s="5" t="s">
        <v>41</v>
      </c>
      <c r="F1017" s="5">
        <v>0</v>
      </c>
      <c r="G1017" s="5" cm="1">
        <f t="array" ref="G1017">IF(OR(Table1[[#This Row],[Age]]=0,ISBLANK(Table1[[#This Row],[Age]])),ROUND(AVERAGE(_xlfn._xlws.FILTER(F$2:F$1144,F$2:F$1144&lt;&gt;0)),0),Table1[[#This Row],[Age]])</f>
        <v>31</v>
      </c>
      <c r="H101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17" s="6">
        <v>45637</v>
      </c>
      <c r="J1017" s="5" t="s">
        <v>31</v>
      </c>
      <c r="K1017" s="5" t="s">
        <v>32</v>
      </c>
      <c r="L1017" s="7">
        <v>0.23</v>
      </c>
      <c r="M1017" s="5">
        <v>1.5</v>
      </c>
      <c r="N1017" s="5" t="s">
        <v>44</v>
      </c>
      <c r="O1017" s="5">
        <f>Table1[[#This Row],[Progress (%)]]/10*10</f>
        <v>0.22999999999999998</v>
      </c>
      <c r="P1017" s="5">
        <f>Table1[[#This Row],[Progress(Decimal)]]*10+Table1[[#This Row],[Time_Spent (hrs)]]</f>
        <v>3.8</v>
      </c>
      <c r="Q1017" s="5" t="s">
        <v>60</v>
      </c>
      <c r="R1017" s="5">
        <v>3</v>
      </c>
      <c r="S101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17" s="6">
        <v>45637</v>
      </c>
      <c r="U1017" s="6">
        <v>45644</v>
      </c>
      <c r="V1017" s="5" t="s">
        <v>36</v>
      </c>
      <c r="W1017" s="5" t="s">
        <v>36</v>
      </c>
      <c r="X1017" s="5" t="s">
        <v>36</v>
      </c>
      <c r="Y1017" s="5" t="s">
        <v>36</v>
      </c>
      <c r="Z1017" s="5" t="s">
        <v>36</v>
      </c>
      <c r="AA1017" s="8" t="s">
        <v>36</v>
      </c>
    </row>
    <row r="1018" spans="1:27" x14ac:dyDescent="0.25">
      <c r="A1018" s="4" t="s">
        <v>3327</v>
      </c>
      <c r="B1018" s="5" t="s">
        <v>3328</v>
      </c>
      <c r="C1018" s="5" t="s">
        <v>3329</v>
      </c>
      <c r="D1018" s="5" t="s">
        <v>40</v>
      </c>
      <c r="E1018" s="5" t="s">
        <v>41</v>
      </c>
      <c r="F1018" s="5">
        <v>22</v>
      </c>
      <c r="G1018" s="5" cm="1">
        <f t="array" ref="G1018">IF(OR(Table1[[#This Row],[Age]]=0,ISBLANK(Table1[[#This Row],[Age]])),ROUND(AVERAGE(_xlfn._xlws.FILTER(F$2:F$1144,F$2:F$1144&lt;&gt;0)),0),Table1[[#This Row],[Age]])</f>
        <v>22</v>
      </c>
      <c r="H101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1018" s="6">
        <v>45637</v>
      </c>
      <c r="J1018" s="5" t="s">
        <v>190</v>
      </c>
      <c r="K1018" s="5" t="s">
        <v>125</v>
      </c>
      <c r="L1018" s="7">
        <v>0.8</v>
      </c>
      <c r="M1018" s="5">
        <v>2</v>
      </c>
      <c r="N1018" s="5" t="s">
        <v>44</v>
      </c>
      <c r="O1018" s="5">
        <f>Table1[[#This Row],[Progress (%)]]/10*10</f>
        <v>0.8</v>
      </c>
      <c r="P1018" s="5">
        <f>Table1[[#This Row],[Progress(Decimal)]]*10+Table1[[#This Row],[Time_Spent (hrs)]]</f>
        <v>10</v>
      </c>
      <c r="Q1018" s="5" t="s">
        <v>34</v>
      </c>
      <c r="R1018" s="5">
        <v>5</v>
      </c>
      <c r="S1018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018" s="6">
        <v>45637</v>
      </c>
      <c r="U1018" s="6">
        <v>45644</v>
      </c>
      <c r="V1018" s="6">
        <v>45651</v>
      </c>
      <c r="W1018" s="5" t="s">
        <v>36</v>
      </c>
      <c r="X1018" s="5" t="s">
        <v>36</v>
      </c>
      <c r="Y1018" s="5" t="s">
        <v>36</v>
      </c>
      <c r="Z1018" s="5" t="s">
        <v>36</v>
      </c>
      <c r="AA1018" s="8" t="s">
        <v>36</v>
      </c>
    </row>
    <row r="1019" spans="1:27" x14ac:dyDescent="0.25">
      <c r="A1019" s="4" t="s">
        <v>381</v>
      </c>
      <c r="B1019" s="5" t="s">
        <v>382</v>
      </c>
      <c r="C1019" s="5" t="s">
        <v>383</v>
      </c>
      <c r="D1019" s="5" t="s">
        <v>40</v>
      </c>
      <c r="E1019" s="5" t="s">
        <v>58</v>
      </c>
      <c r="F1019" s="5"/>
      <c r="G1019" s="5" cm="1">
        <f t="array" ref="G1019">IF(OR(Table1[[#This Row],[Age]]=0,ISBLANK(Table1[[#This Row],[Age]])),ROUND(AVERAGE(_xlfn._xlws.FILTER(F$2:F$1144,F$2:F$1144&lt;&gt;0)),0),Table1[[#This Row],[Age]])</f>
        <v>31</v>
      </c>
      <c r="H101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19" s="6">
        <v>45638</v>
      </c>
      <c r="J1019" s="5" t="s">
        <v>54</v>
      </c>
      <c r="K1019" s="5" t="s">
        <v>32</v>
      </c>
      <c r="L1019" s="7">
        <v>0.48</v>
      </c>
      <c r="M1019" s="5">
        <v>0.75</v>
      </c>
      <c r="N1019" s="5" t="s">
        <v>33</v>
      </c>
      <c r="O1019" s="5">
        <f>Table1[[#This Row],[Progress (%)]]/10*10</f>
        <v>0.48</v>
      </c>
      <c r="P1019" s="5">
        <f>Table1[[#This Row],[Progress(Decimal)]]*10+Table1[[#This Row],[Time_Spent (hrs)]]</f>
        <v>5.55</v>
      </c>
      <c r="Q1019" s="5" t="s">
        <v>34</v>
      </c>
      <c r="R1019" s="5">
        <v>2</v>
      </c>
      <c r="S101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19" s="6">
        <v>45638</v>
      </c>
      <c r="U1019" s="6">
        <v>45645</v>
      </c>
      <c r="V1019" s="6">
        <v>45652</v>
      </c>
      <c r="W1019" s="6">
        <v>45659</v>
      </c>
      <c r="X1019" s="6">
        <v>45666</v>
      </c>
      <c r="Y1019" s="6">
        <v>45673</v>
      </c>
      <c r="Z1019" s="5" t="s">
        <v>36</v>
      </c>
      <c r="AA1019" s="8" t="s">
        <v>36</v>
      </c>
    </row>
    <row r="1020" spans="1:27" x14ac:dyDescent="0.25">
      <c r="A1020" s="4" t="s">
        <v>2089</v>
      </c>
      <c r="B1020" s="5" t="s">
        <v>2090</v>
      </c>
      <c r="C1020" s="5" t="s">
        <v>2091</v>
      </c>
      <c r="D1020" s="5" t="s">
        <v>40</v>
      </c>
      <c r="E1020" s="5" t="s">
        <v>88</v>
      </c>
      <c r="F1020" s="5"/>
      <c r="G1020" s="5" cm="1">
        <f t="array" ref="G1020">IF(OR(Table1[[#This Row],[Age]]=0,ISBLANK(Table1[[#This Row],[Age]])),ROUND(AVERAGE(_xlfn._xlws.FILTER(F$2:F$1144,F$2:F$1144&lt;&gt;0)),0),Table1[[#This Row],[Age]])</f>
        <v>31</v>
      </c>
      <c r="H102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20" s="6">
        <v>45638</v>
      </c>
      <c r="J1020" s="5" t="s">
        <v>133</v>
      </c>
      <c r="K1020" s="5" t="s">
        <v>65</v>
      </c>
      <c r="L1020" s="7">
        <v>0.88</v>
      </c>
      <c r="M1020" s="5">
        <v>1</v>
      </c>
      <c r="N1020" s="5" t="s">
        <v>33</v>
      </c>
      <c r="O1020" s="5">
        <f>Table1[[#This Row],[Progress (%)]]/10*10</f>
        <v>0.87999999999999989</v>
      </c>
      <c r="P1020" s="5">
        <f>Table1[[#This Row],[Progress(Decimal)]]*10+Table1[[#This Row],[Time_Spent (hrs)]]</f>
        <v>9.7999999999999989</v>
      </c>
      <c r="Q1020" s="5" t="s">
        <v>34</v>
      </c>
      <c r="R1020" s="5">
        <v>2</v>
      </c>
      <c r="S102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20" s="6">
        <v>45638</v>
      </c>
      <c r="U1020" s="6">
        <v>45645</v>
      </c>
      <c r="V1020" s="6">
        <v>45652</v>
      </c>
      <c r="W1020" s="6">
        <v>45659</v>
      </c>
      <c r="X1020" s="6">
        <v>45666</v>
      </c>
      <c r="Y1020" s="5" t="s">
        <v>36</v>
      </c>
      <c r="Z1020" s="5" t="s">
        <v>36</v>
      </c>
      <c r="AA1020" s="8" t="s">
        <v>36</v>
      </c>
    </row>
    <row r="1021" spans="1:27" x14ac:dyDescent="0.25">
      <c r="A1021" s="4" t="s">
        <v>1144</v>
      </c>
      <c r="B1021" s="5" t="s">
        <v>1145</v>
      </c>
      <c r="C1021" s="5" t="s">
        <v>1146</v>
      </c>
      <c r="D1021" s="5" t="s">
        <v>40</v>
      </c>
      <c r="E1021" s="5" t="s">
        <v>41</v>
      </c>
      <c r="F1021" s="5"/>
      <c r="G1021" s="5" cm="1">
        <f t="array" ref="G1021">IF(OR(Table1[[#This Row],[Age]]=0,ISBLANK(Table1[[#This Row],[Age]])),ROUND(AVERAGE(_xlfn._xlws.FILTER(F$2:F$1144,F$2:F$1144&lt;&gt;0)),0),Table1[[#This Row],[Age]])</f>
        <v>31</v>
      </c>
      <c r="H102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21" s="6">
        <v>45639</v>
      </c>
      <c r="J1021" s="5" t="s">
        <v>143</v>
      </c>
      <c r="K1021" s="5" t="s">
        <v>125</v>
      </c>
      <c r="L1021" s="7">
        <v>0.71</v>
      </c>
      <c r="M1021" s="5">
        <v>2</v>
      </c>
      <c r="N1021" s="5" t="s">
        <v>44</v>
      </c>
      <c r="O1021" s="5">
        <f>Table1[[#This Row],[Progress (%)]]/10*10</f>
        <v>0.71</v>
      </c>
      <c r="P1021" s="5">
        <f>Table1[[#This Row],[Progress(Decimal)]]*10+Table1[[#This Row],[Time_Spent (hrs)]]</f>
        <v>9.1</v>
      </c>
      <c r="Q1021" s="5" t="s">
        <v>34</v>
      </c>
      <c r="R1021" s="5">
        <v>3</v>
      </c>
      <c r="S102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21" s="6">
        <v>45639</v>
      </c>
      <c r="U1021" s="5" t="s">
        <v>36</v>
      </c>
      <c r="V1021" s="5" t="s">
        <v>36</v>
      </c>
      <c r="W1021" s="5" t="s">
        <v>36</v>
      </c>
      <c r="X1021" s="5" t="s">
        <v>36</v>
      </c>
      <c r="Y1021" s="5" t="s">
        <v>36</v>
      </c>
      <c r="Z1021" s="5" t="s">
        <v>36</v>
      </c>
      <c r="AA1021" s="8" t="s">
        <v>36</v>
      </c>
    </row>
    <row r="1022" spans="1:27" x14ac:dyDescent="0.25">
      <c r="A1022" s="4" t="s">
        <v>2741</v>
      </c>
      <c r="B1022" s="5" t="s">
        <v>2742</v>
      </c>
      <c r="C1022" s="5" t="s">
        <v>2743</v>
      </c>
      <c r="D1022" s="5" t="s">
        <v>40</v>
      </c>
      <c r="E1022" s="5" t="s">
        <v>30</v>
      </c>
      <c r="F1022" s="5"/>
      <c r="G1022" s="5" cm="1">
        <f t="array" ref="G1022">IF(OR(Table1[[#This Row],[Age]]=0,ISBLANK(Table1[[#This Row],[Age]])),ROUND(AVERAGE(_xlfn._xlws.FILTER(F$2:F$1144,F$2:F$1144&lt;&gt;0)),0),Table1[[#This Row],[Age]])</f>
        <v>31</v>
      </c>
      <c r="H102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22" s="6">
        <v>45639</v>
      </c>
      <c r="J1022" s="5" t="s">
        <v>105</v>
      </c>
      <c r="K1022" s="5" t="s">
        <v>65</v>
      </c>
      <c r="L1022" s="7">
        <v>0.97</v>
      </c>
      <c r="M1022" s="5">
        <v>2</v>
      </c>
      <c r="N1022" s="5" t="s">
        <v>33</v>
      </c>
      <c r="O1022" s="5">
        <f>Table1[[#This Row],[Progress (%)]]/10*10</f>
        <v>0.97</v>
      </c>
      <c r="P1022" s="5">
        <f>Table1[[#This Row],[Progress(Decimal)]]*10+Table1[[#This Row],[Time_Spent (hrs)]]</f>
        <v>11.7</v>
      </c>
      <c r="Q1022" s="5" t="s">
        <v>34</v>
      </c>
      <c r="R1022" s="5">
        <v>1</v>
      </c>
      <c r="S102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22" s="6">
        <v>45639</v>
      </c>
      <c r="U1022" s="6">
        <v>45646</v>
      </c>
      <c r="V1022" s="6">
        <v>45653</v>
      </c>
      <c r="W1022" s="6">
        <v>45660</v>
      </c>
      <c r="X1022" s="6">
        <v>45667</v>
      </c>
      <c r="Y1022" s="6">
        <v>45674</v>
      </c>
      <c r="Z1022" s="6">
        <v>45681</v>
      </c>
      <c r="AA1022" s="8" t="s">
        <v>36</v>
      </c>
    </row>
    <row r="1023" spans="1:27" x14ac:dyDescent="0.25">
      <c r="A1023" s="4" t="s">
        <v>2453</v>
      </c>
      <c r="B1023" s="5" t="s">
        <v>2454</v>
      </c>
      <c r="C1023" s="5" t="s">
        <v>2455</v>
      </c>
      <c r="D1023" s="5" t="s">
        <v>29</v>
      </c>
      <c r="E1023" s="5" t="s">
        <v>58</v>
      </c>
      <c r="F1023" s="5">
        <v>0</v>
      </c>
      <c r="G1023" s="5" cm="1">
        <f t="array" ref="G1023">IF(OR(Table1[[#This Row],[Age]]=0,ISBLANK(Table1[[#This Row],[Age]])),ROUND(AVERAGE(_xlfn._xlws.FILTER(F$2:F$1144,F$2:F$1144&lt;&gt;0)),0),Table1[[#This Row],[Age]])</f>
        <v>31</v>
      </c>
      <c r="H102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23" s="6">
        <v>45640</v>
      </c>
      <c r="J1023" s="5" t="s">
        <v>42</v>
      </c>
      <c r="K1023" s="5" t="s">
        <v>43</v>
      </c>
      <c r="L1023" s="7">
        <v>0.18</v>
      </c>
      <c r="M1023" s="5">
        <v>1</v>
      </c>
      <c r="N1023" s="5" t="s">
        <v>44</v>
      </c>
      <c r="O1023" s="5">
        <f>Table1[[#This Row],[Progress (%)]]/10*10</f>
        <v>0.18</v>
      </c>
      <c r="P1023" s="5">
        <f>Table1[[#This Row],[Progress(Decimal)]]*10+Table1[[#This Row],[Time_Spent (hrs)]]</f>
        <v>2.8</v>
      </c>
      <c r="Q1023" s="5" t="s">
        <v>60</v>
      </c>
      <c r="R1023" s="5">
        <v>5</v>
      </c>
      <c r="S102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023" s="6">
        <v>45640</v>
      </c>
      <c r="U1023" s="5" t="s">
        <v>36</v>
      </c>
      <c r="V1023" s="5" t="s">
        <v>36</v>
      </c>
      <c r="W1023" s="5" t="s">
        <v>36</v>
      </c>
      <c r="X1023" s="5" t="s">
        <v>36</v>
      </c>
      <c r="Y1023" s="5" t="s">
        <v>36</v>
      </c>
      <c r="Z1023" s="5" t="s">
        <v>36</v>
      </c>
      <c r="AA1023" s="8" t="s">
        <v>36</v>
      </c>
    </row>
    <row r="1024" spans="1:27" x14ac:dyDescent="0.25">
      <c r="A1024" s="4" t="s">
        <v>967</v>
      </c>
      <c r="B1024" s="5" t="s">
        <v>968</v>
      </c>
      <c r="C1024" s="5" t="s">
        <v>969</v>
      </c>
      <c r="D1024" s="5" t="s">
        <v>29</v>
      </c>
      <c r="E1024" s="5" t="s">
        <v>41</v>
      </c>
      <c r="F1024" s="5">
        <v>0</v>
      </c>
      <c r="G1024" s="5" cm="1">
        <f t="array" ref="G1024">IF(OR(Table1[[#This Row],[Age]]=0,ISBLANK(Table1[[#This Row],[Age]])),ROUND(AVERAGE(_xlfn._xlws.FILTER(F$2:F$1144,F$2:F$1144&lt;&gt;0)),0),Table1[[#This Row],[Age]])</f>
        <v>31</v>
      </c>
      <c r="H102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24" s="6">
        <v>45641</v>
      </c>
      <c r="J1024" s="5" t="s">
        <v>143</v>
      </c>
      <c r="K1024" s="5" t="s">
        <v>125</v>
      </c>
      <c r="L1024" s="7">
        <v>0.51</v>
      </c>
      <c r="M1024" s="5">
        <v>2</v>
      </c>
      <c r="N1024" s="5" t="s">
        <v>44</v>
      </c>
      <c r="O1024" s="5">
        <f>Table1[[#This Row],[Progress (%)]]/10*10</f>
        <v>0.51</v>
      </c>
      <c r="P1024" s="5">
        <f>Table1[[#This Row],[Progress(Decimal)]]*10+Table1[[#This Row],[Time_Spent (hrs)]]</f>
        <v>7.1</v>
      </c>
      <c r="Q1024" s="5" t="s">
        <v>34</v>
      </c>
      <c r="R1024" s="5">
        <v>4</v>
      </c>
      <c r="S1024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024" s="6">
        <v>45641</v>
      </c>
      <c r="U1024" s="6">
        <v>45648</v>
      </c>
      <c r="V1024" s="6">
        <v>45655</v>
      </c>
      <c r="W1024" s="6">
        <v>45662</v>
      </c>
      <c r="X1024" s="6">
        <v>45669</v>
      </c>
      <c r="Y1024" s="6">
        <v>45676</v>
      </c>
      <c r="Z1024" s="6">
        <v>45683</v>
      </c>
      <c r="AA1024" s="8" t="s">
        <v>36</v>
      </c>
    </row>
    <row r="1025" spans="1:27" x14ac:dyDescent="0.25">
      <c r="A1025" s="4" t="s">
        <v>1464</v>
      </c>
      <c r="B1025" s="5" t="s">
        <v>1465</v>
      </c>
      <c r="C1025" s="5" t="s">
        <v>1466</v>
      </c>
      <c r="D1025" s="5" t="s">
        <v>29</v>
      </c>
      <c r="E1025" s="5" t="s">
        <v>41</v>
      </c>
      <c r="F1025" s="5">
        <v>38</v>
      </c>
      <c r="G1025" s="5" cm="1">
        <f t="array" ref="G1025">IF(OR(Table1[[#This Row],[Age]]=0,ISBLANK(Table1[[#This Row],[Age]])),ROUND(AVERAGE(_xlfn._xlws.FILTER(F$2:F$1144,F$2:F$1144&lt;&gt;0)),0),Table1[[#This Row],[Age]])</f>
        <v>38</v>
      </c>
      <c r="H102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025" s="6">
        <v>45641</v>
      </c>
      <c r="J1025" s="5" t="s">
        <v>143</v>
      </c>
      <c r="K1025" s="5" t="s">
        <v>125</v>
      </c>
      <c r="L1025" s="7">
        <v>0.14000000000000001</v>
      </c>
      <c r="M1025" s="5">
        <v>1.5</v>
      </c>
      <c r="N1025" s="5" t="s">
        <v>33</v>
      </c>
      <c r="O1025" s="5">
        <f>Table1[[#This Row],[Progress (%)]]/10*10</f>
        <v>0.14000000000000001</v>
      </c>
      <c r="P1025" s="5">
        <f>Table1[[#This Row],[Progress(Decimal)]]*10+Table1[[#This Row],[Time_Spent (hrs)]]</f>
        <v>2.9000000000000004</v>
      </c>
      <c r="Q1025" s="5" t="s">
        <v>60</v>
      </c>
      <c r="R1025" s="5">
        <v>0</v>
      </c>
      <c r="S102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25" s="6">
        <v>45641</v>
      </c>
      <c r="U1025" s="6">
        <v>45648</v>
      </c>
      <c r="V1025" s="5" t="s">
        <v>36</v>
      </c>
      <c r="W1025" s="5" t="s">
        <v>36</v>
      </c>
      <c r="X1025" s="5" t="s">
        <v>36</v>
      </c>
      <c r="Y1025" s="5" t="s">
        <v>36</v>
      </c>
      <c r="Z1025" s="5" t="s">
        <v>36</v>
      </c>
      <c r="AA1025" s="8" t="s">
        <v>36</v>
      </c>
    </row>
    <row r="1026" spans="1:27" x14ac:dyDescent="0.25">
      <c r="A1026" s="4" t="s">
        <v>1674</v>
      </c>
      <c r="B1026" s="5" t="s">
        <v>1675</v>
      </c>
      <c r="C1026" s="5" t="s">
        <v>1676</v>
      </c>
      <c r="D1026" s="5" t="s">
        <v>40</v>
      </c>
      <c r="E1026" s="5" t="s">
        <v>41</v>
      </c>
      <c r="F1026" s="5">
        <v>39</v>
      </c>
      <c r="G1026" s="5" cm="1">
        <f t="array" ref="G1026">IF(OR(Table1[[#This Row],[Age]]=0,ISBLANK(Table1[[#This Row],[Age]])),ROUND(AVERAGE(_xlfn._xlws.FILTER(F$2:F$1144,F$2:F$1144&lt;&gt;0)),0),Table1[[#This Row],[Age]])</f>
        <v>39</v>
      </c>
      <c r="H102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026" s="6">
        <v>45642</v>
      </c>
      <c r="J1026" s="5" t="s">
        <v>78</v>
      </c>
      <c r="K1026" s="5" t="s">
        <v>49</v>
      </c>
      <c r="L1026" s="7">
        <v>0.55000000000000004</v>
      </c>
      <c r="M1026" s="5">
        <v>1.5</v>
      </c>
      <c r="N1026" s="5" t="s">
        <v>44</v>
      </c>
      <c r="O1026" s="5">
        <f>Table1[[#This Row],[Progress (%)]]/10*10</f>
        <v>0.55000000000000004</v>
      </c>
      <c r="P1026" s="5">
        <f>Table1[[#This Row],[Progress(Decimal)]]*10+Table1[[#This Row],[Time_Spent (hrs)]]</f>
        <v>7</v>
      </c>
      <c r="Q1026" s="5" t="s">
        <v>34</v>
      </c>
      <c r="R1026" s="5">
        <v>0</v>
      </c>
      <c r="S102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26" s="6">
        <v>45642</v>
      </c>
      <c r="U1026" s="6">
        <v>45649</v>
      </c>
      <c r="V1026" s="6">
        <v>45656</v>
      </c>
      <c r="W1026" s="5" t="s">
        <v>36</v>
      </c>
      <c r="X1026" s="5" t="s">
        <v>36</v>
      </c>
      <c r="Y1026" s="5" t="s">
        <v>36</v>
      </c>
      <c r="Z1026" s="5" t="s">
        <v>36</v>
      </c>
      <c r="AA1026" s="8" t="s">
        <v>36</v>
      </c>
    </row>
    <row r="1027" spans="1:27" x14ac:dyDescent="0.25">
      <c r="A1027" s="4" t="s">
        <v>130</v>
      </c>
      <c r="B1027" s="5" t="s">
        <v>131</v>
      </c>
      <c r="C1027" s="5" t="s">
        <v>132</v>
      </c>
      <c r="D1027" s="5" t="s">
        <v>29</v>
      </c>
      <c r="E1027" s="5" t="s">
        <v>41</v>
      </c>
      <c r="F1027" s="5">
        <v>0</v>
      </c>
      <c r="G1027" s="5" cm="1">
        <f t="array" ref="G1027">IF(OR(Table1[[#This Row],[Age]]=0,ISBLANK(Table1[[#This Row],[Age]])),ROUND(AVERAGE(_xlfn._xlws.FILTER(F$2:F$1144,F$2:F$1144&lt;&gt;0)),0),Table1[[#This Row],[Age]])</f>
        <v>31</v>
      </c>
      <c r="H102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27" s="6">
        <v>45643</v>
      </c>
      <c r="J1027" s="5" t="s">
        <v>133</v>
      </c>
      <c r="K1027" s="5" t="s">
        <v>65</v>
      </c>
      <c r="L1027" s="7">
        <v>0.05</v>
      </c>
      <c r="M1027" s="5">
        <v>2</v>
      </c>
      <c r="N1027" s="5" t="s">
        <v>33</v>
      </c>
      <c r="O1027" s="5">
        <f>Table1[[#This Row],[Progress (%)]]/10*10</f>
        <v>0.05</v>
      </c>
      <c r="P1027" s="5">
        <f>Table1[[#This Row],[Progress(Decimal)]]*10+Table1[[#This Row],[Time_Spent (hrs)]]</f>
        <v>2.5</v>
      </c>
      <c r="Q1027" s="5" t="s">
        <v>60</v>
      </c>
      <c r="R1027" s="5">
        <v>3</v>
      </c>
      <c r="S102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27" s="6">
        <v>45643</v>
      </c>
      <c r="U1027" s="5" t="s">
        <v>36</v>
      </c>
      <c r="V1027" s="5" t="s">
        <v>36</v>
      </c>
      <c r="W1027" s="5" t="s">
        <v>36</v>
      </c>
      <c r="X1027" s="5" t="s">
        <v>36</v>
      </c>
      <c r="Y1027" s="5" t="s">
        <v>36</v>
      </c>
      <c r="Z1027" s="5" t="s">
        <v>36</v>
      </c>
      <c r="AA1027" s="8" t="s">
        <v>36</v>
      </c>
    </row>
    <row r="1028" spans="1:27" x14ac:dyDescent="0.25">
      <c r="A1028" s="4" t="s">
        <v>622</v>
      </c>
      <c r="B1028" s="5" t="s">
        <v>623</v>
      </c>
      <c r="C1028" s="5" t="s">
        <v>624</v>
      </c>
      <c r="D1028" s="5" t="s">
        <v>29</v>
      </c>
      <c r="E1028" s="5" t="s">
        <v>77</v>
      </c>
      <c r="F1028" s="5">
        <v>27</v>
      </c>
      <c r="G1028" s="5" cm="1">
        <f t="array" ref="G1028">IF(OR(Table1[[#This Row],[Age]]=0,ISBLANK(Table1[[#This Row],[Age]])),ROUND(AVERAGE(_xlfn._xlws.FILTER(F$2:F$1144,F$2:F$1144&lt;&gt;0)),0),Table1[[#This Row],[Age]])</f>
        <v>27</v>
      </c>
      <c r="H102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1028" s="6">
        <v>45643</v>
      </c>
      <c r="J1028" s="5" t="s">
        <v>59</v>
      </c>
      <c r="K1028" s="5" t="s">
        <v>49</v>
      </c>
      <c r="L1028" s="7">
        <v>0.6</v>
      </c>
      <c r="M1028" s="5">
        <v>0.75</v>
      </c>
      <c r="N1028" s="5" t="s">
        <v>44</v>
      </c>
      <c r="O1028" s="5">
        <f>Table1[[#This Row],[Progress (%)]]/10*10</f>
        <v>0.6</v>
      </c>
      <c r="P1028" s="5">
        <f>Table1[[#This Row],[Progress(Decimal)]]*10+Table1[[#This Row],[Time_Spent (hrs)]]</f>
        <v>6.75</v>
      </c>
      <c r="Q1028" s="5" t="s">
        <v>34</v>
      </c>
      <c r="R1028" s="5">
        <v>1</v>
      </c>
      <c r="S102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28" s="6">
        <v>45643</v>
      </c>
      <c r="U1028" s="6">
        <v>45650</v>
      </c>
      <c r="V1028" s="6">
        <v>45657</v>
      </c>
      <c r="W1028" s="6">
        <v>45664</v>
      </c>
      <c r="X1028" s="5" t="s">
        <v>36</v>
      </c>
      <c r="Y1028" s="5" t="s">
        <v>36</v>
      </c>
      <c r="Z1028" s="5" t="s">
        <v>36</v>
      </c>
      <c r="AA1028" s="8" t="s">
        <v>36</v>
      </c>
    </row>
    <row r="1029" spans="1:27" x14ac:dyDescent="0.25">
      <c r="A1029" s="4" t="s">
        <v>2714</v>
      </c>
      <c r="B1029" s="5" t="s">
        <v>2715</v>
      </c>
      <c r="C1029" s="5" t="s">
        <v>2716</v>
      </c>
      <c r="D1029" s="5" t="s">
        <v>40</v>
      </c>
      <c r="E1029" s="5" t="s">
        <v>53</v>
      </c>
      <c r="F1029" s="5">
        <v>0</v>
      </c>
      <c r="G1029" s="5" cm="1">
        <f t="array" ref="G1029">IF(OR(Table1[[#This Row],[Age]]=0,ISBLANK(Table1[[#This Row],[Age]])),ROUND(AVERAGE(_xlfn._xlws.FILTER(F$2:F$1144,F$2:F$1144&lt;&gt;0)),0),Table1[[#This Row],[Age]])</f>
        <v>31</v>
      </c>
      <c r="H102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29" s="6">
        <v>45643</v>
      </c>
      <c r="J1029" s="5" t="s">
        <v>143</v>
      </c>
      <c r="K1029" s="5" t="s">
        <v>125</v>
      </c>
      <c r="L1029" s="7">
        <v>0.16</v>
      </c>
      <c r="M1029" s="5">
        <v>1</v>
      </c>
      <c r="N1029" s="5" t="s">
        <v>33</v>
      </c>
      <c r="O1029" s="5">
        <f>Table1[[#This Row],[Progress (%)]]/10*10</f>
        <v>0.16</v>
      </c>
      <c r="P1029" s="5">
        <f>Table1[[#This Row],[Progress(Decimal)]]*10+Table1[[#This Row],[Time_Spent (hrs)]]</f>
        <v>2.6</v>
      </c>
      <c r="Q1029" s="5" t="s">
        <v>60</v>
      </c>
      <c r="R1029" s="5">
        <v>3</v>
      </c>
      <c r="S102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29" s="6">
        <v>45643</v>
      </c>
      <c r="U1029" s="6">
        <v>45650</v>
      </c>
      <c r="V1029" s="6">
        <v>45657</v>
      </c>
      <c r="W1029" s="6">
        <v>45664</v>
      </c>
      <c r="X1029" s="5" t="s">
        <v>36</v>
      </c>
      <c r="Y1029" s="5" t="s">
        <v>36</v>
      </c>
      <c r="Z1029" s="5" t="s">
        <v>36</v>
      </c>
      <c r="AA1029" s="8" t="s">
        <v>36</v>
      </c>
    </row>
    <row r="1030" spans="1:27" x14ac:dyDescent="0.25">
      <c r="A1030" s="4" t="s">
        <v>2909</v>
      </c>
      <c r="B1030" s="5" t="s">
        <v>2910</v>
      </c>
      <c r="C1030" s="5" t="s">
        <v>2911</v>
      </c>
      <c r="D1030" s="5" t="s">
        <v>29</v>
      </c>
      <c r="E1030" s="5" t="s">
        <v>58</v>
      </c>
      <c r="F1030" s="5">
        <v>18</v>
      </c>
      <c r="G1030" s="5" cm="1">
        <f t="array" ref="G1030">IF(OR(Table1[[#This Row],[Age]]=0,ISBLANK(Table1[[#This Row],[Age]])),ROUND(AVERAGE(_xlfn._xlws.FILTER(F$2:F$1144,F$2:F$1144&lt;&gt;0)),0),Table1[[#This Row],[Age]])</f>
        <v>18</v>
      </c>
      <c r="H103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1030" s="6">
        <v>45646</v>
      </c>
      <c r="J1030" s="5" t="s">
        <v>73</v>
      </c>
      <c r="K1030" s="5" t="s">
        <v>43</v>
      </c>
      <c r="L1030" s="7">
        <v>0.11</v>
      </c>
      <c r="M1030" s="5">
        <v>2</v>
      </c>
      <c r="N1030" s="5" t="s">
        <v>33</v>
      </c>
      <c r="O1030" s="5">
        <f>Table1[[#This Row],[Progress (%)]]/10*10</f>
        <v>0.10999999999999999</v>
      </c>
      <c r="P1030" s="5">
        <f>Table1[[#This Row],[Progress(Decimal)]]*10+Table1[[#This Row],[Time_Spent (hrs)]]</f>
        <v>3.0999999999999996</v>
      </c>
      <c r="Q1030" s="5" t="s">
        <v>60</v>
      </c>
      <c r="R1030" s="5">
        <v>6</v>
      </c>
      <c r="S103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30" s="6">
        <v>45646</v>
      </c>
      <c r="U1030" s="6">
        <v>45653</v>
      </c>
      <c r="V1030" s="6">
        <v>45660</v>
      </c>
      <c r="W1030" s="6">
        <v>45667</v>
      </c>
      <c r="X1030" s="6">
        <v>45674</v>
      </c>
      <c r="Y1030" s="6">
        <v>45681</v>
      </c>
      <c r="Z1030" s="5" t="s">
        <v>36</v>
      </c>
      <c r="AA1030" s="8" t="s">
        <v>36</v>
      </c>
    </row>
    <row r="1031" spans="1:27" x14ac:dyDescent="0.25">
      <c r="A1031" s="4" t="s">
        <v>2819</v>
      </c>
      <c r="B1031" s="5" t="s">
        <v>2820</v>
      </c>
      <c r="C1031" s="5" t="s">
        <v>2821</v>
      </c>
      <c r="D1031" s="5" t="s">
        <v>29</v>
      </c>
      <c r="E1031" s="5" t="s">
        <v>53</v>
      </c>
      <c r="F1031" s="5"/>
      <c r="G1031" s="5" cm="1">
        <f t="array" ref="G1031">IF(OR(Table1[[#This Row],[Age]]=0,ISBLANK(Table1[[#This Row],[Age]])),ROUND(AVERAGE(_xlfn._xlws.FILTER(F$2:F$1144,F$2:F$1144&lt;&gt;0)),0),Table1[[#This Row],[Age]])</f>
        <v>31</v>
      </c>
      <c r="H103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31" s="6">
        <v>45649</v>
      </c>
      <c r="J1031" s="5" t="s">
        <v>54</v>
      </c>
      <c r="K1031" s="5" t="s">
        <v>32</v>
      </c>
      <c r="L1031" s="7">
        <v>0.43</v>
      </c>
      <c r="M1031" s="5">
        <v>2</v>
      </c>
      <c r="N1031" s="5" t="s">
        <v>44</v>
      </c>
      <c r="O1031" s="5">
        <f>Table1[[#This Row],[Progress (%)]]/10*10</f>
        <v>0.42999999999999994</v>
      </c>
      <c r="P1031" s="5">
        <f>Table1[[#This Row],[Progress(Decimal)]]*10+Table1[[#This Row],[Time_Spent (hrs)]]</f>
        <v>6.2999999999999989</v>
      </c>
      <c r="Q1031" s="5" t="s">
        <v>34</v>
      </c>
      <c r="R1031" s="5">
        <v>2</v>
      </c>
      <c r="S103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31" s="6">
        <v>45649</v>
      </c>
      <c r="U1031" s="6">
        <v>45656</v>
      </c>
      <c r="V1031" s="6">
        <v>45663</v>
      </c>
      <c r="W1031" s="5" t="s">
        <v>36</v>
      </c>
      <c r="X1031" s="5" t="s">
        <v>36</v>
      </c>
      <c r="Y1031" s="5" t="s">
        <v>36</v>
      </c>
      <c r="Z1031" s="5" t="s">
        <v>36</v>
      </c>
      <c r="AA1031" s="8" t="s">
        <v>36</v>
      </c>
    </row>
    <row r="1032" spans="1:27" x14ac:dyDescent="0.25">
      <c r="A1032" s="4" t="s">
        <v>475</v>
      </c>
      <c r="B1032" s="5" t="s">
        <v>476</v>
      </c>
      <c r="C1032" s="5" t="s">
        <v>477</v>
      </c>
      <c r="D1032" s="5" t="s">
        <v>29</v>
      </c>
      <c r="E1032" s="5" t="s">
        <v>88</v>
      </c>
      <c r="F1032" s="5"/>
      <c r="G1032" s="5" cm="1">
        <f t="array" ref="G1032">IF(OR(Table1[[#This Row],[Age]]=0,ISBLANK(Table1[[#This Row],[Age]])),ROUND(AVERAGE(_xlfn._xlws.FILTER(F$2:F$1144,F$2:F$1144&lt;&gt;0)),0),Table1[[#This Row],[Age]])</f>
        <v>31</v>
      </c>
      <c r="H103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32" s="6">
        <v>45650</v>
      </c>
      <c r="J1032" s="5" t="s">
        <v>73</v>
      </c>
      <c r="K1032" s="5" t="s">
        <v>43</v>
      </c>
      <c r="L1032" s="7">
        <v>0.92</v>
      </c>
      <c r="M1032" s="5">
        <v>1</v>
      </c>
      <c r="N1032" s="5" t="s">
        <v>33</v>
      </c>
      <c r="O1032" s="5">
        <f>Table1[[#This Row],[Progress (%)]]/10*10</f>
        <v>0.91999999999999993</v>
      </c>
      <c r="P1032" s="5">
        <f>Table1[[#This Row],[Progress(Decimal)]]*10+Table1[[#This Row],[Time_Spent (hrs)]]</f>
        <v>10.199999999999999</v>
      </c>
      <c r="Q1032" s="5" t="s">
        <v>34</v>
      </c>
      <c r="R1032" s="5">
        <v>0</v>
      </c>
      <c r="S103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32" s="6">
        <v>45650</v>
      </c>
      <c r="U1032" s="6">
        <v>45657</v>
      </c>
      <c r="V1032" s="6">
        <v>45664</v>
      </c>
      <c r="W1032" s="6">
        <v>45671</v>
      </c>
      <c r="X1032" s="6">
        <v>45678</v>
      </c>
      <c r="Y1032" s="6">
        <v>45685</v>
      </c>
      <c r="Z1032" s="5" t="s">
        <v>36</v>
      </c>
      <c r="AA1032" s="8" t="s">
        <v>36</v>
      </c>
    </row>
    <row r="1033" spans="1:27" x14ac:dyDescent="0.25">
      <c r="A1033" s="4" t="s">
        <v>1696</v>
      </c>
      <c r="B1033" s="5" t="s">
        <v>1697</v>
      </c>
      <c r="C1033" s="5" t="s">
        <v>1698</v>
      </c>
      <c r="D1033" s="5" t="s">
        <v>40</v>
      </c>
      <c r="E1033" s="5" t="s">
        <v>53</v>
      </c>
      <c r="F1033" s="5">
        <v>20</v>
      </c>
      <c r="G1033" s="5" cm="1">
        <f t="array" ref="G1033">IF(OR(Table1[[#This Row],[Age]]=0,ISBLANK(Table1[[#This Row],[Age]])),ROUND(AVERAGE(_xlfn._xlws.FILTER(F$2:F$1144,F$2:F$1144&lt;&gt;0)),0),Table1[[#This Row],[Age]])</f>
        <v>20</v>
      </c>
      <c r="H103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1033" s="6">
        <v>45650</v>
      </c>
      <c r="J1033" s="5" t="s">
        <v>42</v>
      </c>
      <c r="K1033" s="5" t="s">
        <v>43</v>
      </c>
      <c r="L1033" s="7">
        <v>0.78</v>
      </c>
      <c r="M1033" s="5">
        <v>2</v>
      </c>
      <c r="N1033" s="5" t="s">
        <v>33</v>
      </c>
      <c r="O1033" s="5">
        <f>Table1[[#This Row],[Progress (%)]]/10*10</f>
        <v>0.78</v>
      </c>
      <c r="P1033" s="5">
        <f>Table1[[#This Row],[Progress(Decimal)]]*10+Table1[[#This Row],[Time_Spent (hrs)]]</f>
        <v>9.8000000000000007</v>
      </c>
      <c r="Q1033" s="5" t="s">
        <v>34</v>
      </c>
      <c r="R1033" s="5">
        <v>3</v>
      </c>
      <c r="S103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33" s="6">
        <v>45650</v>
      </c>
      <c r="U1033" s="6">
        <v>45657</v>
      </c>
      <c r="V1033" s="6">
        <v>45664</v>
      </c>
      <c r="W1033" s="6">
        <v>45671</v>
      </c>
      <c r="X1033" s="6">
        <v>45678</v>
      </c>
      <c r="Y1033" s="6">
        <v>45685</v>
      </c>
      <c r="Z1033" s="6">
        <v>45692</v>
      </c>
      <c r="AA1033" s="8" t="s">
        <v>1699</v>
      </c>
    </row>
    <row r="1034" spans="1:27" x14ac:dyDescent="0.25">
      <c r="A1034" s="4" t="s">
        <v>26</v>
      </c>
      <c r="B1034" s="5" t="s">
        <v>27</v>
      </c>
      <c r="C1034" s="5" t="s">
        <v>28</v>
      </c>
      <c r="D1034" s="5" t="s">
        <v>29</v>
      </c>
      <c r="E1034" s="5" t="s">
        <v>30</v>
      </c>
      <c r="F1034" s="5">
        <v>19</v>
      </c>
      <c r="G1034" s="5" cm="1">
        <f t="array" ref="G1034">IF(OR(Table1[[#This Row],[Age]]=0,ISBLANK(Table1[[#This Row],[Age]])),ROUND(AVERAGE(_xlfn._xlws.FILTER(F$2:F$1144,F$2:F$1144&lt;&gt;0)),0),Table1[[#This Row],[Age]])</f>
        <v>19</v>
      </c>
      <c r="H103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1034" s="6">
        <v>45651</v>
      </c>
      <c r="J1034" s="5" t="s">
        <v>31</v>
      </c>
      <c r="K1034" s="5" t="s">
        <v>32</v>
      </c>
      <c r="L1034" s="7">
        <v>0.94</v>
      </c>
      <c r="M1034" s="5">
        <v>1.5</v>
      </c>
      <c r="N1034" s="5" t="s">
        <v>33</v>
      </c>
      <c r="O1034" s="5">
        <f>Table1[[#This Row],[Progress (%)]]/10*10</f>
        <v>0.94</v>
      </c>
      <c r="P1034" s="5">
        <f>Table1[[#This Row],[Progress(Decimal)]]*10+Table1[[#This Row],[Time_Spent (hrs)]]</f>
        <v>10.899999999999999</v>
      </c>
      <c r="Q1034" s="5" t="s">
        <v>34</v>
      </c>
      <c r="R1034" s="5">
        <v>1</v>
      </c>
      <c r="S103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34" s="6">
        <v>45651</v>
      </c>
      <c r="U1034" s="6">
        <v>45658</v>
      </c>
      <c r="V1034" s="6">
        <v>45665</v>
      </c>
      <c r="W1034" s="6">
        <v>45672</v>
      </c>
      <c r="X1034" s="6">
        <v>45679</v>
      </c>
      <c r="Y1034" s="5" t="s">
        <v>36</v>
      </c>
      <c r="Z1034" s="5" t="s">
        <v>36</v>
      </c>
      <c r="AA1034" s="8" t="s">
        <v>36</v>
      </c>
    </row>
    <row r="1035" spans="1:27" x14ac:dyDescent="0.25">
      <c r="A1035" s="4" t="s">
        <v>3561</v>
      </c>
      <c r="B1035" s="5" t="s">
        <v>3562</v>
      </c>
      <c r="C1035" s="5" t="s">
        <v>3563</v>
      </c>
      <c r="D1035" s="5" t="s">
        <v>40</v>
      </c>
      <c r="E1035" s="5" t="s">
        <v>58</v>
      </c>
      <c r="F1035" s="5">
        <v>0</v>
      </c>
      <c r="G1035" s="5" cm="1">
        <f t="array" ref="G1035">IF(OR(Table1[[#This Row],[Age]]=0,ISBLANK(Table1[[#This Row],[Age]])),ROUND(AVERAGE(_xlfn._xlws.FILTER(F$2:F$1144,F$2:F$1144&lt;&gt;0)),0),Table1[[#This Row],[Age]])</f>
        <v>31</v>
      </c>
      <c r="H103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35" s="6">
        <v>45652</v>
      </c>
      <c r="J1035" s="5" t="s">
        <v>48</v>
      </c>
      <c r="K1035" s="5" t="s">
        <v>49</v>
      </c>
      <c r="L1035" s="7">
        <v>0.18</v>
      </c>
      <c r="M1035" s="5">
        <v>1.5</v>
      </c>
      <c r="N1035" s="5" t="s">
        <v>33</v>
      </c>
      <c r="O1035" s="5">
        <f>Table1[[#This Row],[Progress (%)]]/10*10</f>
        <v>0.18</v>
      </c>
      <c r="P1035" s="5">
        <f>Table1[[#This Row],[Progress(Decimal)]]*10+Table1[[#This Row],[Time_Spent (hrs)]]</f>
        <v>3.3</v>
      </c>
      <c r="Q1035" s="5" t="s">
        <v>60</v>
      </c>
      <c r="R1035" s="5">
        <v>3</v>
      </c>
      <c r="S103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35" s="6">
        <v>45652</v>
      </c>
      <c r="U1035" s="6">
        <v>45659</v>
      </c>
      <c r="V1035" s="6">
        <v>45666</v>
      </c>
      <c r="W1035" s="6">
        <v>45673</v>
      </c>
      <c r="X1035" s="6">
        <v>45680</v>
      </c>
      <c r="Y1035" s="6">
        <v>45687</v>
      </c>
      <c r="Z1035" s="6">
        <v>45694</v>
      </c>
      <c r="AA1035" s="8" t="s">
        <v>36</v>
      </c>
    </row>
    <row r="1036" spans="1:27" x14ac:dyDescent="0.25">
      <c r="A1036" s="4" t="s">
        <v>1330</v>
      </c>
      <c r="B1036" s="5" t="s">
        <v>1331</v>
      </c>
      <c r="C1036" s="5" t="s">
        <v>1332</v>
      </c>
      <c r="D1036" s="5" t="s">
        <v>29</v>
      </c>
      <c r="E1036" s="5" t="s">
        <v>30</v>
      </c>
      <c r="F1036" s="5"/>
      <c r="G1036" s="5" cm="1">
        <f t="array" ref="G1036">IF(OR(Table1[[#This Row],[Age]]=0,ISBLANK(Table1[[#This Row],[Age]])),ROUND(AVERAGE(_xlfn._xlws.FILTER(F$2:F$1144,F$2:F$1144&lt;&gt;0)),0),Table1[[#This Row],[Age]])</f>
        <v>31</v>
      </c>
      <c r="H103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36" s="6">
        <v>45653</v>
      </c>
      <c r="J1036" s="5" t="s">
        <v>31</v>
      </c>
      <c r="K1036" s="5" t="s">
        <v>32</v>
      </c>
      <c r="L1036" s="7">
        <v>0.03</v>
      </c>
      <c r="M1036" s="5">
        <v>1.5</v>
      </c>
      <c r="N1036" s="5" t="s">
        <v>33</v>
      </c>
      <c r="O1036" s="5">
        <f>Table1[[#This Row],[Progress (%)]]/10*10</f>
        <v>0.03</v>
      </c>
      <c r="P1036" s="5">
        <f>Table1[[#This Row],[Progress(Decimal)]]*10+Table1[[#This Row],[Time_Spent (hrs)]]</f>
        <v>1.8</v>
      </c>
      <c r="Q1036" s="5" t="s">
        <v>60</v>
      </c>
      <c r="R1036" s="5">
        <v>2</v>
      </c>
      <c r="S103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36" s="6">
        <v>45653</v>
      </c>
      <c r="U1036" s="6">
        <v>45660</v>
      </c>
      <c r="V1036" s="6">
        <v>45667</v>
      </c>
      <c r="W1036" s="6">
        <v>45674</v>
      </c>
      <c r="X1036" s="6">
        <v>45681</v>
      </c>
      <c r="Y1036" s="6">
        <v>45688</v>
      </c>
      <c r="Z1036" s="5" t="s">
        <v>36</v>
      </c>
      <c r="AA1036" s="8" t="s">
        <v>36</v>
      </c>
    </row>
    <row r="1037" spans="1:27" x14ac:dyDescent="0.25">
      <c r="A1037" s="4" t="s">
        <v>1950</v>
      </c>
      <c r="B1037" s="5" t="s">
        <v>1951</v>
      </c>
      <c r="C1037" s="5" t="s">
        <v>1952</v>
      </c>
      <c r="D1037" s="5" t="s">
        <v>29</v>
      </c>
      <c r="E1037" s="5" t="s">
        <v>77</v>
      </c>
      <c r="F1037" s="5"/>
      <c r="G1037" s="5" cm="1">
        <f t="array" ref="G1037">IF(OR(Table1[[#This Row],[Age]]=0,ISBLANK(Table1[[#This Row],[Age]])),ROUND(AVERAGE(_xlfn._xlws.FILTER(F$2:F$1144,F$2:F$1144&lt;&gt;0)),0),Table1[[#This Row],[Age]])</f>
        <v>31</v>
      </c>
      <c r="H103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37" s="6">
        <v>45653</v>
      </c>
      <c r="J1037" s="5" t="s">
        <v>78</v>
      </c>
      <c r="K1037" s="5" t="s">
        <v>49</v>
      </c>
      <c r="L1037" s="7">
        <v>0.69</v>
      </c>
      <c r="M1037" s="5">
        <v>0.75</v>
      </c>
      <c r="N1037" s="5" t="s">
        <v>33</v>
      </c>
      <c r="O1037" s="5">
        <f>Table1[[#This Row],[Progress (%)]]/10*10</f>
        <v>0.69</v>
      </c>
      <c r="P1037" s="5">
        <f>Table1[[#This Row],[Progress(Decimal)]]*10+Table1[[#This Row],[Time_Spent (hrs)]]</f>
        <v>7.6499999999999995</v>
      </c>
      <c r="Q1037" s="5" t="s">
        <v>34</v>
      </c>
      <c r="R1037" s="5">
        <v>4</v>
      </c>
      <c r="S103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37" s="6">
        <v>45653</v>
      </c>
      <c r="U1037" s="6">
        <v>45660</v>
      </c>
      <c r="V1037" s="6">
        <v>45667</v>
      </c>
      <c r="W1037" s="6">
        <v>45674</v>
      </c>
      <c r="X1037" s="5" t="s">
        <v>36</v>
      </c>
      <c r="Y1037" s="5" t="s">
        <v>36</v>
      </c>
      <c r="Z1037" s="5" t="s">
        <v>36</v>
      </c>
      <c r="AA1037" s="8" t="s">
        <v>36</v>
      </c>
    </row>
    <row r="1038" spans="1:27" x14ac:dyDescent="0.25">
      <c r="A1038" s="4" t="s">
        <v>147</v>
      </c>
      <c r="B1038" s="5" t="s">
        <v>148</v>
      </c>
      <c r="C1038" s="5" t="s">
        <v>149</v>
      </c>
      <c r="D1038" s="5" t="s">
        <v>29</v>
      </c>
      <c r="E1038" s="5" t="s">
        <v>53</v>
      </c>
      <c r="F1038" s="5"/>
      <c r="G1038" s="5" cm="1">
        <f t="array" ref="G1038">IF(OR(Table1[[#This Row],[Age]]=0,ISBLANK(Table1[[#This Row],[Age]])),ROUND(AVERAGE(_xlfn._xlws.FILTER(F$2:F$1144,F$2:F$1144&lt;&gt;0)),0),Table1[[#This Row],[Age]])</f>
        <v>31</v>
      </c>
      <c r="H103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38" s="6">
        <v>45654</v>
      </c>
      <c r="J1038" s="5" t="s">
        <v>42</v>
      </c>
      <c r="K1038" s="5" t="s">
        <v>43</v>
      </c>
      <c r="L1038" s="7">
        <v>0.85</v>
      </c>
      <c r="M1038" s="5">
        <v>2</v>
      </c>
      <c r="N1038" s="5" t="s">
        <v>44</v>
      </c>
      <c r="O1038" s="5">
        <f>Table1[[#This Row],[Progress (%)]]/10*10</f>
        <v>0.84999999999999987</v>
      </c>
      <c r="P1038" s="5">
        <f>Table1[[#This Row],[Progress(Decimal)]]*10+Table1[[#This Row],[Time_Spent (hrs)]]</f>
        <v>10.499999999999998</v>
      </c>
      <c r="Q1038" s="5" t="s">
        <v>34</v>
      </c>
      <c r="R1038" s="5">
        <v>3</v>
      </c>
      <c r="S103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38" s="6">
        <v>45654</v>
      </c>
      <c r="U1038" s="6">
        <v>45661</v>
      </c>
      <c r="V1038" s="6">
        <v>45668</v>
      </c>
      <c r="W1038" s="6">
        <v>45675</v>
      </c>
      <c r="X1038" s="5" t="s">
        <v>36</v>
      </c>
      <c r="Y1038" s="5" t="s">
        <v>36</v>
      </c>
      <c r="Z1038" s="5" t="s">
        <v>36</v>
      </c>
      <c r="AA1038" s="8" t="s">
        <v>36</v>
      </c>
    </row>
    <row r="1039" spans="1:27" x14ac:dyDescent="0.25">
      <c r="A1039" s="4" t="s">
        <v>3252</v>
      </c>
      <c r="B1039" s="5" t="s">
        <v>3253</v>
      </c>
      <c r="C1039" s="5" t="s">
        <v>3254</v>
      </c>
      <c r="D1039" s="5" t="s">
        <v>29</v>
      </c>
      <c r="E1039" s="5" t="s">
        <v>58</v>
      </c>
      <c r="F1039" s="5">
        <v>18</v>
      </c>
      <c r="G1039" s="5" cm="1">
        <f t="array" ref="G1039">IF(OR(Table1[[#This Row],[Age]]=0,ISBLANK(Table1[[#This Row],[Age]])),ROUND(AVERAGE(_xlfn._xlws.FILTER(F$2:F$1144,F$2:F$1144&lt;&gt;0)),0),Table1[[#This Row],[Age]])</f>
        <v>18</v>
      </c>
      <c r="H103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1039" s="6">
        <v>45654</v>
      </c>
      <c r="J1039" s="5" t="s">
        <v>143</v>
      </c>
      <c r="K1039" s="5" t="s">
        <v>125</v>
      </c>
      <c r="L1039" s="7">
        <v>0.81</v>
      </c>
      <c r="M1039" s="5">
        <v>1.5</v>
      </c>
      <c r="N1039" s="5" t="s">
        <v>33</v>
      </c>
      <c r="O1039" s="5">
        <f>Table1[[#This Row],[Progress (%)]]/10*10</f>
        <v>0.81</v>
      </c>
      <c r="P1039" s="5">
        <f>Table1[[#This Row],[Progress(Decimal)]]*10+Table1[[#This Row],[Time_Spent (hrs)]]</f>
        <v>9.6000000000000014</v>
      </c>
      <c r="Q1039" s="5" t="s">
        <v>34</v>
      </c>
      <c r="R1039" s="5">
        <v>0</v>
      </c>
      <c r="S103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39" s="6">
        <v>45654</v>
      </c>
      <c r="U1039" s="6">
        <v>45661</v>
      </c>
      <c r="V1039" s="6">
        <v>45668</v>
      </c>
      <c r="W1039" s="6">
        <v>45675</v>
      </c>
      <c r="X1039" s="6">
        <v>45682</v>
      </c>
      <c r="Y1039" s="6">
        <v>45689</v>
      </c>
      <c r="Z1039" s="6">
        <v>45696</v>
      </c>
      <c r="AA1039" s="8" t="s">
        <v>3255</v>
      </c>
    </row>
    <row r="1040" spans="1:27" x14ac:dyDescent="0.25">
      <c r="A1040" s="4" t="s">
        <v>2946</v>
      </c>
      <c r="B1040" s="5" t="s">
        <v>2947</v>
      </c>
      <c r="C1040" s="5" t="s">
        <v>2948</v>
      </c>
      <c r="D1040" s="5" t="s">
        <v>29</v>
      </c>
      <c r="E1040" s="5" t="s">
        <v>41</v>
      </c>
      <c r="F1040" s="5"/>
      <c r="G1040" s="5" cm="1">
        <f t="array" ref="G1040">IF(OR(Table1[[#This Row],[Age]]=0,ISBLANK(Table1[[#This Row],[Age]])),ROUND(AVERAGE(_xlfn._xlws.FILTER(F$2:F$1144,F$2:F$1144&lt;&gt;0)),0),Table1[[#This Row],[Age]])</f>
        <v>31</v>
      </c>
      <c r="H104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40" s="6">
        <v>45658</v>
      </c>
      <c r="J1040" s="5" t="s">
        <v>31</v>
      </c>
      <c r="K1040" s="5" t="s">
        <v>32</v>
      </c>
      <c r="L1040" s="7">
        <v>0.39</v>
      </c>
      <c r="M1040" s="5">
        <v>1.5</v>
      </c>
      <c r="N1040" s="5" t="s">
        <v>44</v>
      </c>
      <c r="O1040" s="5">
        <f>Table1[[#This Row],[Progress (%)]]/10*10</f>
        <v>0.39</v>
      </c>
      <c r="P1040" s="5">
        <f>Table1[[#This Row],[Progress(Decimal)]]*10+Table1[[#This Row],[Time_Spent (hrs)]]</f>
        <v>5.4</v>
      </c>
      <c r="Q1040" s="5" t="s">
        <v>34</v>
      </c>
      <c r="R1040" s="5">
        <v>4</v>
      </c>
      <c r="S104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040" s="6">
        <v>45658</v>
      </c>
      <c r="U1040" s="6">
        <v>45665</v>
      </c>
      <c r="V1040" s="6">
        <v>45672</v>
      </c>
      <c r="W1040" s="6">
        <v>45679</v>
      </c>
      <c r="X1040" s="6">
        <v>45686</v>
      </c>
      <c r="Y1040" s="5" t="s">
        <v>36</v>
      </c>
      <c r="Z1040" s="5" t="s">
        <v>36</v>
      </c>
      <c r="AA1040" s="8" t="s">
        <v>36</v>
      </c>
    </row>
    <row r="1041" spans="1:27" x14ac:dyDescent="0.25">
      <c r="A1041" s="4" t="s">
        <v>384</v>
      </c>
      <c r="B1041" s="5" t="s">
        <v>385</v>
      </c>
      <c r="C1041" s="5" t="s">
        <v>386</v>
      </c>
      <c r="D1041" s="5" t="s">
        <v>29</v>
      </c>
      <c r="E1041" s="5" t="s">
        <v>88</v>
      </c>
      <c r="F1041" s="5">
        <v>0</v>
      </c>
      <c r="G1041" s="5" cm="1">
        <f t="array" ref="G1041">IF(OR(Table1[[#This Row],[Age]]=0,ISBLANK(Table1[[#This Row],[Age]])),ROUND(AVERAGE(_xlfn._xlws.FILTER(F$2:F$1144,F$2:F$1144&lt;&gt;0)),0),Table1[[#This Row],[Age]])</f>
        <v>31</v>
      </c>
      <c r="H104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41" s="6">
        <v>45659</v>
      </c>
      <c r="J1041" s="5" t="s">
        <v>143</v>
      </c>
      <c r="K1041" s="5" t="s">
        <v>125</v>
      </c>
      <c r="L1041" s="7">
        <v>0.28999999999999998</v>
      </c>
      <c r="M1041" s="5">
        <v>1</v>
      </c>
      <c r="N1041" s="5" t="s">
        <v>33</v>
      </c>
      <c r="O1041" s="5">
        <f>Table1[[#This Row],[Progress (%)]]/10*10</f>
        <v>0.28999999999999998</v>
      </c>
      <c r="P1041" s="5">
        <f>Table1[[#This Row],[Progress(Decimal)]]*10+Table1[[#This Row],[Time_Spent (hrs)]]</f>
        <v>3.9</v>
      </c>
      <c r="Q1041" s="5" t="s">
        <v>60</v>
      </c>
      <c r="R1041" s="5">
        <v>5</v>
      </c>
      <c r="S104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41" s="6">
        <v>45659</v>
      </c>
      <c r="U1041" s="6">
        <v>45666</v>
      </c>
      <c r="V1041" s="6">
        <v>45673</v>
      </c>
      <c r="W1041" s="6">
        <v>45680</v>
      </c>
      <c r="X1041" s="6">
        <v>45687</v>
      </c>
      <c r="Y1041" s="5" t="s">
        <v>36</v>
      </c>
      <c r="Z1041" s="5" t="s">
        <v>36</v>
      </c>
      <c r="AA1041" s="8" t="s">
        <v>36</v>
      </c>
    </row>
    <row r="1042" spans="1:27" x14ac:dyDescent="0.25">
      <c r="A1042" s="4" t="s">
        <v>1169</v>
      </c>
      <c r="B1042" s="5" t="s">
        <v>1170</v>
      </c>
      <c r="C1042" s="5" t="s">
        <v>1171</v>
      </c>
      <c r="D1042" s="5" t="s">
        <v>29</v>
      </c>
      <c r="E1042" s="5" t="s">
        <v>41</v>
      </c>
      <c r="F1042" s="5">
        <v>0</v>
      </c>
      <c r="G1042" s="5" cm="1">
        <f t="array" ref="G1042">IF(OR(Table1[[#This Row],[Age]]=0,ISBLANK(Table1[[#This Row],[Age]])),ROUND(AVERAGE(_xlfn._xlws.FILTER(F$2:F$1144,F$2:F$1144&lt;&gt;0)),0),Table1[[#This Row],[Age]])</f>
        <v>31</v>
      </c>
      <c r="H104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42" s="6">
        <v>45661</v>
      </c>
      <c r="J1042" s="5" t="s">
        <v>31</v>
      </c>
      <c r="K1042" s="5" t="s">
        <v>32</v>
      </c>
      <c r="L1042" s="7">
        <v>0.43</v>
      </c>
      <c r="M1042" s="5">
        <v>0.75</v>
      </c>
      <c r="N1042" s="5" t="s">
        <v>44</v>
      </c>
      <c r="O1042" s="5">
        <f>Table1[[#This Row],[Progress (%)]]/10*10</f>
        <v>0.42999999999999994</v>
      </c>
      <c r="P1042" s="5">
        <f>Table1[[#This Row],[Progress(Decimal)]]*10+Table1[[#This Row],[Time_Spent (hrs)]]</f>
        <v>5.0499999999999989</v>
      </c>
      <c r="Q1042" s="5" t="s">
        <v>34</v>
      </c>
      <c r="R1042" s="5">
        <v>0</v>
      </c>
      <c r="S1042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42" s="6">
        <v>45661</v>
      </c>
      <c r="U1042" s="6">
        <v>45668</v>
      </c>
      <c r="V1042" s="6">
        <v>45675</v>
      </c>
      <c r="W1042" s="5" t="s">
        <v>36</v>
      </c>
      <c r="X1042" s="5" t="s">
        <v>36</v>
      </c>
      <c r="Y1042" s="5" t="s">
        <v>36</v>
      </c>
      <c r="Z1042" s="5" t="s">
        <v>36</v>
      </c>
      <c r="AA1042" s="8" t="s">
        <v>36</v>
      </c>
    </row>
    <row r="1043" spans="1:27" x14ac:dyDescent="0.25">
      <c r="A1043" s="4" t="s">
        <v>2462</v>
      </c>
      <c r="B1043" s="5" t="s">
        <v>2463</v>
      </c>
      <c r="C1043" s="5" t="s">
        <v>2464</v>
      </c>
      <c r="D1043" s="5" t="s">
        <v>29</v>
      </c>
      <c r="E1043" s="5" t="s">
        <v>58</v>
      </c>
      <c r="F1043" s="5"/>
      <c r="G1043" s="5" cm="1">
        <f t="array" ref="G1043">IF(OR(Table1[[#This Row],[Age]]=0,ISBLANK(Table1[[#This Row],[Age]])),ROUND(AVERAGE(_xlfn._xlws.FILTER(F$2:F$1144,F$2:F$1144&lt;&gt;0)),0),Table1[[#This Row],[Age]])</f>
        <v>31</v>
      </c>
      <c r="H104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43" s="6">
        <v>45661</v>
      </c>
      <c r="J1043" s="5" t="s">
        <v>124</v>
      </c>
      <c r="K1043" s="5" t="s">
        <v>125</v>
      </c>
      <c r="L1043" s="7">
        <v>0.95</v>
      </c>
      <c r="M1043" s="5">
        <v>1.5</v>
      </c>
      <c r="N1043" s="5" t="s">
        <v>44</v>
      </c>
      <c r="O1043" s="5">
        <f>Table1[[#This Row],[Progress (%)]]/10*10</f>
        <v>0.95</v>
      </c>
      <c r="P1043" s="5">
        <f>Table1[[#This Row],[Progress(Decimal)]]*10+Table1[[#This Row],[Time_Spent (hrs)]]</f>
        <v>11</v>
      </c>
      <c r="Q1043" s="5" t="s">
        <v>34</v>
      </c>
      <c r="R1043" s="5">
        <v>0</v>
      </c>
      <c r="S104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43" s="6">
        <v>45661</v>
      </c>
      <c r="U1043" s="5" t="s">
        <v>36</v>
      </c>
      <c r="V1043" s="5" t="s">
        <v>36</v>
      </c>
      <c r="W1043" s="5" t="s">
        <v>36</v>
      </c>
      <c r="X1043" s="5" t="s">
        <v>36</v>
      </c>
      <c r="Y1043" s="5" t="s">
        <v>36</v>
      </c>
      <c r="Z1043" s="5" t="s">
        <v>36</v>
      </c>
      <c r="AA1043" s="8" t="s">
        <v>36</v>
      </c>
    </row>
    <row r="1044" spans="1:27" x14ac:dyDescent="0.25">
      <c r="A1044" s="9" t="s">
        <v>1063</v>
      </c>
      <c r="B1044" s="5" t="s">
        <v>1064</v>
      </c>
      <c r="C1044" s="5" t="s">
        <v>1065</v>
      </c>
      <c r="D1044" s="5" t="s">
        <v>29</v>
      </c>
      <c r="E1044" s="5" t="s">
        <v>77</v>
      </c>
      <c r="F1044" s="5">
        <v>35</v>
      </c>
      <c r="G1044" s="5" cm="1">
        <f t="array" ref="G1044">IF(OR(Table1[[#This Row],[Age]]=0,ISBLANK(Table1[[#This Row],[Age]])),ROUND(AVERAGE(_xlfn._xlws.FILTER(F$2:F$1144,F$2:F$1144&lt;&gt;0)),0),Table1[[#This Row],[Age]])</f>
        <v>35</v>
      </c>
      <c r="H104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044" s="6">
        <v>45663</v>
      </c>
      <c r="J1044" s="5" t="s">
        <v>42</v>
      </c>
      <c r="K1044" s="5" t="s">
        <v>43</v>
      </c>
      <c r="L1044" s="7">
        <v>0.31</v>
      </c>
      <c r="M1044" s="5">
        <v>1</v>
      </c>
      <c r="N1044" s="5" t="s">
        <v>44</v>
      </c>
      <c r="O1044" s="5">
        <f>Table1[[#This Row],[Progress (%)]]/10*10</f>
        <v>0.31</v>
      </c>
      <c r="P1044" s="5">
        <f>Table1[[#This Row],[Progress(Decimal)]]*10+Table1[[#This Row],[Time_Spent (hrs)]]</f>
        <v>4.0999999999999996</v>
      </c>
      <c r="Q1044" s="5" t="s">
        <v>60</v>
      </c>
      <c r="R1044" s="5">
        <v>3</v>
      </c>
      <c r="S104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44" s="6">
        <v>45663</v>
      </c>
      <c r="U1044" s="5" t="s">
        <v>36</v>
      </c>
      <c r="V1044" s="5" t="s">
        <v>36</v>
      </c>
      <c r="W1044" s="5" t="s">
        <v>36</v>
      </c>
      <c r="X1044" s="5" t="s">
        <v>36</v>
      </c>
      <c r="Y1044" s="5" t="s">
        <v>36</v>
      </c>
      <c r="Z1044" s="5" t="s">
        <v>36</v>
      </c>
      <c r="AA1044" s="8" t="s">
        <v>36</v>
      </c>
    </row>
    <row r="1045" spans="1:27" x14ac:dyDescent="0.25">
      <c r="A1045" s="4" t="s">
        <v>1716</v>
      </c>
      <c r="B1045" s="5" t="s">
        <v>1717</v>
      </c>
      <c r="C1045" s="5" t="s">
        <v>1718</v>
      </c>
      <c r="D1045" s="5" t="s">
        <v>29</v>
      </c>
      <c r="E1045" s="5" t="s">
        <v>58</v>
      </c>
      <c r="F1045" s="5">
        <v>43</v>
      </c>
      <c r="G1045" s="5" cm="1">
        <f t="array" ref="G1045">IF(OR(Table1[[#This Row],[Age]]=0,ISBLANK(Table1[[#This Row],[Age]])),ROUND(AVERAGE(_xlfn._xlws.FILTER(F$2:F$1144,F$2:F$1144&lt;&gt;0)),0),Table1[[#This Row],[Age]])</f>
        <v>43</v>
      </c>
      <c r="H104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1045" s="6">
        <v>45663</v>
      </c>
      <c r="J1045" s="5" t="s">
        <v>78</v>
      </c>
      <c r="K1045" s="5" t="s">
        <v>49</v>
      </c>
      <c r="L1045" s="7">
        <v>0.92</v>
      </c>
      <c r="M1045" s="5">
        <v>1.5</v>
      </c>
      <c r="N1045" s="5" t="s">
        <v>44</v>
      </c>
      <c r="O1045" s="5">
        <f>Table1[[#This Row],[Progress (%)]]/10*10</f>
        <v>0.91999999999999993</v>
      </c>
      <c r="P1045" s="5">
        <f>Table1[[#This Row],[Progress(Decimal)]]*10+Table1[[#This Row],[Time_Spent (hrs)]]</f>
        <v>10.7</v>
      </c>
      <c r="Q1045" s="5" t="s">
        <v>34</v>
      </c>
      <c r="R1045" s="5">
        <v>0</v>
      </c>
      <c r="S104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45" s="6">
        <v>45663</v>
      </c>
      <c r="U1045" s="6">
        <v>45670</v>
      </c>
      <c r="V1045" s="6">
        <v>45677</v>
      </c>
      <c r="W1045" s="6">
        <v>45684</v>
      </c>
      <c r="X1045" s="6">
        <v>45691</v>
      </c>
      <c r="Y1045" s="6">
        <v>45698</v>
      </c>
      <c r="Z1045" s="6">
        <v>45705</v>
      </c>
      <c r="AA1045" s="8" t="s">
        <v>1719</v>
      </c>
    </row>
    <row r="1046" spans="1:27" x14ac:dyDescent="0.25">
      <c r="A1046" s="4" t="s">
        <v>2293</v>
      </c>
      <c r="B1046" s="5" t="s">
        <v>2294</v>
      </c>
      <c r="C1046" s="5" t="s">
        <v>2295</v>
      </c>
      <c r="D1046" s="5" t="s">
        <v>40</v>
      </c>
      <c r="E1046" s="5" t="s">
        <v>41</v>
      </c>
      <c r="F1046" s="5">
        <v>0</v>
      </c>
      <c r="G1046" s="5" cm="1">
        <f t="array" ref="G1046">IF(OR(Table1[[#This Row],[Age]]=0,ISBLANK(Table1[[#This Row],[Age]])),ROUND(AVERAGE(_xlfn._xlws.FILTER(F$2:F$1144,F$2:F$1144&lt;&gt;0)),0),Table1[[#This Row],[Age]])</f>
        <v>31</v>
      </c>
      <c r="H104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46" s="6">
        <v>45663</v>
      </c>
      <c r="J1046" s="5" t="s">
        <v>64</v>
      </c>
      <c r="K1046" s="5" t="s">
        <v>65</v>
      </c>
      <c r="L1046" s="7">
        <v>0.76</v>
      </c>
      <c r="M1046" s="5">
        <v>1.5</v>
      </c>
      <c r="N1046" s="5" t="s">
        <v>33</v>
      </c>
      <c r="O1046" s="5">
        <f>Table1[[#This Row],[Progress (%)]]/10*10</f>
        <v>0.76</v>
      </c>
      <c r="P1046" s="5">
        <f>Table1[[#This Row],[Progress(Decimal)]]*10+Table1[[#This Row],[Time_Spent (hrs)]]</f>
        <v>9.1</v>
      </c>
      <c r="Q1046" s="5" t="s">
        <v>34</v>
      </c>
      <c r="R1046" s="5">
        <v>2</v>
      </c>
      <c r="S104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46" s="6">
        <v>45663</v>
      </c>
      <c r="U1046" s="6">
        <v>45670</v>
      </c>
      <c r="V1046" s="6">
        <v>45677</v>
      </c>
      <c r="W1046" s="6">
        <v>45684</v>
      </c>
      <c r="X1046" s="6">
        <v>45691</v>
      </c>
      <c r="Y1046" s="6">
        <v>45698</v>
      </c>
      <c r="Z1046" s="6">
        <v>45705</v>
      </c>
      <c r="AA1046" s="8" t="s">
        <v>36</v>
      </c>
    </row>
    <row r="1047" spans="1:27" x14ac:dyDescent="0.25">
      <c r="A1047" s="4" t="s">
        <v>3117</v>
      </c>
      <c r="B1047" s="5" t="s">
        <v>3118</v>
      </c>
      <c r="C1047" s="5" t="s">
        <v>3119</v>
      </c>
      <c r="D1047" s="5" t="s">
        <v>40</v>
      </c>
      <c r="E1047" s="5" t="s">
        <v>30</v>
      </c>
      <c r="F1047" s="5">
        <v>36</v>
      </c>
      <c r="G1047" s="5" cm="1">
        <f t="array" ref="G1047">IF(OR(Table1[[#This Row],[Age]]=0,ISBLANK(Table1[[#This Row],[Age]])),ROUND(AVERAGE(_xlfn._xlws.FILTER(F$2:F$1144,F$2:F$1144&lt;&gt;0)),0),Table1[[#This Row],[Age]])</f>
        <v>36</v>
      </c>
      <c r="H104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047" s="6">
        <v>45663</v>
      </c>
      <c r="J1047" s="5" t="s">
        <v>133</v>
      </c>
      <c r="K1047" s="5" t="s">
        <v>65</v>
      </c>
      <c r="L1047" s="7">
        <v>0.49</v>
      </c>
      <c r="M1047" s="5">
        <v>1.5</v>
      </c>
      <c r="N1047" s="5" t="s">
        <v>44</v>
      </c>
      <c r="O1047" s="5">
        <f>Table1[[#This Row],[Progress (%)]]/10*10</f>
        <v>0.49</v>
      </c>
      <c r="P1047" s="5">
        <f>Table1[[#This Row],[Progress(Decimal)]]*10+Table1[[#This Row],[Time_Spent (hrs)]]</f>
        <v>6.4</v>
      </c>
      <c r="Q1047" s="5" t="s">
        <v>34</v>
      </c>
      <c r="R1047" s="5">
        <v>5</v>
      </c>
      <c r="S1047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047" s="6">
        <v>45663</v>
      </c>
      <c r="U1047" s="6">
        <v>45670</v>
      </c>
      <c r="V1047" s="6">
        <v>45677</v>
      </c>
      <c r="W1047" s="6">
        <v>45684</v>
      </c>
      <c r="X1047" s="6">
        <v>45691</v>
      </c>
      <c r="Y1047" s="6">
        <v>45698</v>
      </c>
      <c r="Z1047" s="6">
        <v>45705</v>
      </c>
      <c r="AA1047" s="8" t="s">
        <v>1719</v>
      </c>
    </row>
    <row r="1048" spans="1:27" x14ac:dyDescent="0.25">
      <c r="A1048" s="4" t="s">
        <v>1022</v>
      </c>
      <c r="B1048" s="5" t="s">
        <v>1023</v>
      </c>
      <c r="C1048" s="5" t="s">
        <v>1024</v>
      </c>
      <c r="D1048" s="5" t="s">
        <v>29</v>
      </c>
      <c r="E1048" s="5" t="s">
        <v>77</v>
      </c>
      <c r="F1048" s="5">
        <v>0</v>
      </c>
      <c r="G1048" s="5" cm="1">
        <f t="array" ref="G1048">IF(OR(Table1[[#This Row],[Age]]=0,ISBLANK(Table1[[#This Row],[Age]])),ROUND(AVERAGE(_xlfn._xlws.FILTER(F$2:F$1144,F$2:F$1144&lt;&gt;0)),0),Table1[[#This Row],[Age]])</f>
        <v>31</v>
      </c>
      <c r="H104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48" s="6">
        <v>45664</v>
      </c>
      <c r="J1048" s="5" t="s">
        <v>31</v>
      </c>
      <c r="K1048" s="5" t="s">
        <v>32</v>
      </c>
      <c r="L1048" s="7">
        <v>0.22</v>
      </c>
      <c r="M1048" s="5">
        <v>1.5</v>
      </c>
      <c r="N1048" s="5" t="s">
        <v>44</v>
      </c>
      <c r="O1048" s="5">
        <f>Table1[[#This Row],[Progress (%)]]/10*10</f>
        <v>0.21999999999999997</v>
      </c>
      <c r="P1048" s="5">
        <f>Table1[[#This Row],[Progress(Decimal)]]*10+Table1[[#This Row],[Time_Spent (hrs)]]</f>
        <v>3.6999999999999997</v>
      </c>
      <c r="Q1048" s="5" t="s">
        <v>60</v>
      </c>
      <c r="R1048" s="5">
        <v>4</v>
      </c>
      <c r="S1048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048" s="6">
        <v>45664</v>
      </c>
      <c r="U1048" s="6">
        <v>45671</v>
      </c>
      <c r="V1048" s="6">
        <v>45678</v>
      </c>
      <c r="W1048" s="6">
        <v>45685</v>
      </c>
      <c r="X1048" s="6">
        <v>45692</v>
      </c>
      <c r="Y1048" s="6">
        <v>45699</v>
      </c>
      <c r="Z1048" s="6">
        <v>45706</v>
      </c>
      <c r="AA1048" s="8" t="s">
        <v>36</v>
      </c>
    </row>
    <row r="1049" spans="1:27" x14ac:dyDescent="0.25">
      <c r="A1049" s="4" t="s">
        <v>1461</v>
      </c>
      <c r="B1049" s="5" t="s">
        <v>1462</v>
      </c>
      <c r="C1049" s="5" t="s">
        <v>1463</v>
      </c>
      <c r="D1049" s="5" t="s">
        <v>29</v>
      </c>
      <c r="E1049" s="5" t="s">
        <v>77</v>
      </c>
      <c r="F1049" s="5"/>
      <c r="G1049" s="5" cm="1">
        <f t="array" ref="G1049">IF(OR(Table1[[#This Row],[Age]]=0,ISBLANK(Table1[[#This Row],[Age]])),ROUND(AVERAGE(_xlfn._xlws.FILTER(F$2:F$1144,F$2:F$1144&lt;&gt;0)),0),Table1[[#This Row],[Age]])</f>
        <v>31</v>
      </c>
      <c r="H104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49" s="6">
        <v>45664</v>
      </c>
      <c r="J1049" s="5" t="s">
        <v>105</v>
      </c>
      <c r="K1049" s="5" t="s">
        <v>65</v>
      </c>
      <c r="L1049" s="7">
        <v>0.86</v>
      </c>
      <c r="M1049" s="5">
        <v>2</v>
      </c>
      <c r="N1049" s="5" t="s">
        <v>33</v>
      </c>
      <c r="O1049" s="5">
        <f>Table1[[#This Row],[Progress (%)]]/10*10</f>
        <v>0.85999999999999988</v>
      </c>
      <c r="P1049" s="5">
        <f>Table1[[#This Row],[Progress(Decimal)]]*10+Table1[[#This Row],[Time_Spent (hrs)]]</f>
        <v>10.599999999999998</v>
      </c>
      <c r="Q1049" s="5" t="s">
        <v>34</v>
      </c>
      <c r="R1049" s="5">
        <v>6</v>
      </c>
      <c r="S104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49" s="6">
        <v>45664</v>
      </c>
      <c r="U1049" s="6">
        <v>45671</v>
      </c>
      <c r="V1049" s="5" t="s">
        <v>36</v>
      </c>
      <c r="W1049" s="5" t="s">
        <v>36</v>
      </c>
      <c r="X1049" s="5" t="s">
        <v>36</v>
      </c>
      <c r="Y1049" s="5" t="s">
        <v>36</v>
      </c>
      <c r="Z1049" s="5" t="s">
        <v>36</v>
      </c>
      <c r="AA1049" s="8" t="s">
        <v>36</v>
      </c>
    </row>
    <row r="1050" spans="1:27" x14ac:dyDescent="0.25">
      <c r="A1050" s="4" t="s">
        <v>1515</v>
      </c>
      <c r="B1050" s="5" t="s">
        <v>1516</v>
      </c>
      <c r="C1050" s="5" t="s">
        <v>1517</v>
      </c>
      <c r="D1050" s="5" t="s">
        <v>40</v>
      </c>
      <c r="E1050" s="5" t="s">
        <v>41</v>
      </c>
      <c r="F1050" s="5"/>
      <c r="G1050" s="5" cm="1">
        <f t="array" ref="G1050">IF(OR(Table1[[#This Row],[Age]]=0,ISBLANK(Table1[[#This Row],[Age]])),ROUND(AVERAGE(_xlfn._xlws.FILTER(F$2:F$1144,F$2:F$1144&lt;&gt;0)),0),Table1[[#This Row],[Age]])</f>
        <v>31</v>
      </c>
      <c r="H105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50" s="6">
        <v>45664</v>
      </c>
      <c r="J1050" s="5" t="s">
        <v>59</v>
      </c>
      <c r="K1050" s="5" t="s">
        <v>49</v>
      </c>
      <c r="L1050" s="7">
        <v>0.45</v>
      </c>
      <c r="M1050" s="5">
        <v>1.5</v>
      </c>
      <c r="N1050" s="5" t="s">
        <v>33</v>
      </c>
      <c r="O1050" s="5">
        <f>Table1[[#This Row],[Progress (%)]]/10*10</f>
        <v>0.44999999999999996</v>
      </c>
      <c r="P1050" s="5">
        <f>Table1[[#This Row],[Progress(Decimal)]]*10+Table1[[#This Row],[Time_Spent (hrs)]]</f>
        <v>6</v>
      </c>
      <c r="Q1050" s="5" t="s">
        <v>34</v>
      </c>
      <c r="R1050" s="5">
        <v>6</v>
      </c>
      <c r="S105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50" s="6">
        <v>45664</v>
      </c>
      <c r="U1050" s="6">
        <v>45671</v>
      </c>
      <c r="V1050" s="6">
        <v>45678</v>
      </c>
      <c r="W1050" s="6">
        <v>45685</v>
      </c>
      <c r="X1050" s="6">
        <v>45692</v>
      </c>
      <c r="Y1050" s="6">
        <v>45699</v>
      </c>
      <c r="Z1050" s="5" t="s">
        <v>36</v>
      </c>
      <c r="AA1050" s="8" t="s">
        <v>36</v>
      </c>
    </row>
    <row r="1051" spans="1:27" x14ac:dyDescent="0.25">
      <c r="A1051" s="4" t="s">
        <v>2836</v>
      </c>
      <c r="B1051" s="5" t="s">
        <v>2837</v>
      </c>
      <c r="C1051" s="5" t="s">
        <v>2838</v>
      </c>
      <c r="D1051" s="5" t="s">
        <v>29</v>
      </c>
      <c r="E1051" s="5" t="s">
        <v>88</v>
      </c>
      <c r="F1051" s="5">
        <v>0</v>
      </c>
      <c r="G1051" s="5" cm="1">
        <f t="array" ref="G1051">IF(OR(Table1[[#This Row],[Age]]=0,ISBLANK(Table1[[#This Row],[Age]])),ROUND(AVERAGE(_xlfn._xlws.FILTER(F$2:F$1144,F$2:F$1144&lt;&gt;0)),0),Table1[[#This Row],[Age]])</f>
        <v>31</v>
      </c>
      <c r="H105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51" s="6">
        <v>45664</v>
      </c>
      <c r="J1051" s="5" t="s">
        <v>54</v>
      </c>
      <c r="K1051" s="5" t="s">
        <v>32</v>
      </c>
      <c r="L1051" s="7">
        <v>0.72</v>
      </c>
      <c r="M1051" s="5">
        <v>2</v>
      </c>
      <c r="N1051" s="5" t="s">
        <v>33</v>
      </c>
      <c r="O1051" s="5">
        <f>Table1[[#This Row],[Progress (%)]]/10*10</f>
        <v>0.72</v>
      </c>
      <c r="P1051" s="5">
        <f>Table1[[#This Row],[Progress(Decimal)]]*10+Table1[[#This Row],[Time_Spent (hrs)]]</f>
        <v>9.1999999999999993</v>
      </c>
      <c r="Q1051" s="5" t="s">
        <v>34</v>
      </c>
      <c r="R1051" s="5">
        <v>0</v>
      </c>
      <c r="S105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51" s="6">
        <v>45664</v>
      </c>
      <c r="U1051" s="6">
        <v>45671</v>
      </c>
      <c r="V1051" s="6">
        <v>45678</v>
      </c>
      <c r="W1051" s="6">
        <v>45685</v>
      </c>
      <c r="X1051" s="5" t="s">
        <v>36</v>
      </c>
      <c r="Y1051" s="5" t="s">
        <v>36</v>
      </c>
      <c r="Z1051" s="5" t="s">
        <v>36</v>
      </c>
      <c r="AA1051" s="8" t="s">
        <v>36</v>
      </c>
    </row>
    <row r="1052" spans="1:27" x14ac:dyDescent="0.25">
      <c r="A1052" s="4" t="s">
        <v>1836</v>
      </c>
      <c r="B1052" s="5" t="s">
        <v>1837</v>
      </c>
      <c r="C1052" s="5" t="s">
        <v>1838</v>
      </c>
      <c r="D1052" s="5" t="s">
        <v>40</v>
      </c>
      <c r="E1052" s="5" t="s">
        <v>88</v>
      </c>
      <c r="F1052" s="5"/>
      <c r="G1052" s="5" cm="1">
        <f t="array" ref="G1052">IF(OR(Table1[[#This Row],[Age]]=0,ISBLANK(Table1[[#This Row],[Age]])),ROUND(AVERAGE(_xlfn._xlws.FILTER(F$2:F$1144,F$2:F$1144&lt;&gt;0)),0),Table1[[#This Row],[Age]])</f>
        <v>31</v>
      </c>
      <c r="H105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52" s="6">
        <v>45665</v>
      </c>
      <c r="J1052" s="5" t="s">
        <v>48</v>
      </c>
      <c r="K1052" s="5" t="s">
        <v>49</v>
      </c>
      <c r="L1052" s="7">
        <v>0.03</v>
      </c>
      <c r="M1052" s="5">
        <v>1.5</v>
      </c>
      <c r="N1052" s="5" t="s">
        <v>44</v>
      </c>
      <c r="O1052" s="5">
        <f>Table1[[#This Row],[Progress (%)]]/10*10</f>
        <v>0.03</v>
      </c>
      <c r="P1052" s="5">
        <f>Table1[[#This Row],[Progress(Decimal)]]*10+Table1[[#This Row],[Time_Spent (hrs)]]</f>
        <v>1.8</v>
      </c>
      <c r="Q1052" s="5" t="s">
        <v>60</v>
      </c>
      <c r="R1052" s="5">
        <v>5</v>
      </c>
      <c r="S105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052" s="6">
        <v>45665</v>
      </c>
      <c r="U1052" s="6">
        <v>45672</v>
      </c>
      <c r="V1052" s="5" t="s">
        <v>36</v>
      </c>
      <c r="W1052" s="5" t="s">
        <v>36</v>
      </c>
      <c r="X1052" s="5" t="s">
        <v>36</v>
      </c>
      <c r="Y1052" s="5" t="s">
        <v>36</v>
      </c>
      <c r="Z1052" s="5" t="s">
        <v>36</v>
      </c>
      <c r="AA1052" s="8" t="s">
        <v>36</v>
      </c>
    </row>
    <row r="1053" spans="1:27" x14ac:dyDescent="0.25">
      <c r="A1053" s="9" t="s">
        <v>3558</v>
      </c>
      <c r="B1053" s="5" t="s">
        <v>3559</v>
      </c>
      <c r="C1053" s="5" t="s">
        <v>3560</v>
      </c>
      <c r="D1053" s="5" t="s">
        <v>29</v>
      </c>
      <c r="E1053" s="5" t="s">
        <v>88</v>
      </c>
      <c r="F1053" s="5">
        <v>0</v>
      </c>
      <c r="G1053" s="5" cm="1">
        <f t="array" ref="G1053">IF(OR(Table1[[#This Row],[Age]]=0,ISBLANK(Table1[[#This Row],[Age]])),ROUND(AVERAGE(_xlfn._xlws.FILTER(F$2:F$1144,F$2:F$1144&lt;&gt;0)),0),Table1[[#This Row],[Age]])</f>
        <v>31</v>
      </c>
      <c r="H105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53" s="6">
        <v>45666</v>
      </c>
      <c r="J1053" s="5" t="s">
        <v>190</v>
      </c>
      <c r="K1053" s="5" t="s">
        <v>125</v>
      </c>
      <c r="L1053" s="7">
        <v>0.52</v>
      </c>
      <c r="M1053" s="5">
        <v>2</v>
      </c>
      <c r="N1053" s="5" t="s">
        <v>33</v>
      </c>
      <c r="O1053" s="5">
        <f>Table1[[#This Row],[Progress (%)]]/10*10</f>
        <v>0.52</v>
      </c>
      <c r="P1053" s="5">
        <f>Table1[[#This Row],[Progress(Decimal)]]*10+Table1[[#This Row],[Time_Spent (hrs)]]</f>
        <v>7.2</v>
      </c>
      <c r="Q1053" s="5" t="s">
        <v>34</v>
      </c>
      <c r="R1053" s="5">
        <v>4</v>
      </c>
      <c r="S105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53" s="6">
        <v>45666</v>
      </c>
      <c r="U1053" s="6">
        <v>45673</v>
      </c>
      <c r="V1053" s="5" t="s">
        <v>36</v>
      </c>
      <c r="W1053" s="5" t="s">
        <v>36</v>
      </c>
      <c r="X1053" s="5" t="s">
        <v>36</v>
      </c>
      <c r="Y1053" s="5" t="s">
        <v>36</v>
      </c>
      <c r="Z1053" s="5" t="s">
        <v>36</v>
      </c>
      <c r="AA1053" s="8" t="s">
        <v>36</v>
      </c>
    </row>
    <row r="1054" spans="1:27" x14ac:dyDescent="0.25">
      <c r="A1054" s="4" t="s">
        <v>3013</v>
      </c>
      <c r="B1054" s="5" t="s">
        <v>3014</v>
      </c>
      <c r="C1054" s="5" t="s">
        <v>3015</v>
      </c>
      <c r="D1054" s="5" t="s">
        <v>40</v>
      </c>
      <c r="E1054" s="5" t="s">
        <v>41</v>
      </c>
      <c r="F1054" s="5">
        <v>0</v>
      </c>
      <c r="G1054" s="5" cm="1">
        <f t="array" ref="G1054">IF(OR(Table1[[#This Row],[Age]]=0,ISBLANK(Table1[[#This Row],[Age]])),ROUND(AVERAGE(_xlfn._xlws.FILTER(F$2:F$1144,F$2:F$1144&lt;&gt;0)),0),Table1[[#This Row],[Age]])</f>
        <v>31</v>
      </c>
      <c r="H105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54" s="6">
        <v>45668</v>
      </c>
      <c r="J1054" s="5" t="s">
        <v>59</v>
      </c>
      <c r="K1054" s="5" t="s">
        <v>49</v>
      </c>
      <c r="L1054" s="7">
        <v>0.3</v>
      </c>
      <c r="M1054" s="5">
        <v>2</v>
      </c>
      <c r="N1054" s="5" t="s">
        <v>44</v>
      </c>
      <c r="O1054" s="5">
        <f>Table1[[#This Row],[Progress (%)]]/10*10</f>
        <v>0.3</v>
      </c>
      <c r="P1054" s="5">
        <f>Table1[[#This Row],[Progress(Decimal)]]*10+Table1[[#This Row],[Time_Spent (hrs)]]</f>
        <v>5</v>
      </c>
      <c r="Q1054" s="5" t="s">
        <v>60</v>
      </c>
      <c r="R1054" s="5">
        <v>3</v>
      </c>
      <c r="S105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54" s="6">
        <v>45668</v>
      </c>
      <c r="U1054" s="6">
        <v>45675</v>
      </c>
      <c r="V1054" s="6">
        <v>45682</v>
      </c>
      <c r="W1054" s="6">
        <v>45689</v>
      </c>
      <c r="X1054" s="6">
        <v>45696</v>
      </c>
      <c r="Y1054" s="6">
        <v>45703</v>
      </c>
      <c r="Z1054" s="5" t="s">
        <v>36</v>
      </c>
      <c r="AA1054" s="8" t="s">
        <v>36</v>
      </c>
    </row>
    <row r="1055" spans="1:27" x14ac:dyDescent="0.25">
      <c r="A1055" s="4" t="s">
        <v>3373</v>
      </c>
      <c r="B1055" s="5" t="s">
        <v>3374</v>
      </c>
      <c r="C1055" s="5" t="s">
        <v>3375</v>
      </c>
      <c r="D1055" s="5" t="s">
        <v>29</v>
      </c>
      <c r="E1055" s="5" t="s">
        <v>41</v>
      </c>
      <c r="F1055" s="5">
        <v>0</v>
      </c>
      <c r="G1055" s="5" cm="1">
        <f t="array" ref="G1055">IF(OR(Table1[[#This Row],[Age]]=0,ISBLANK(Table1[[#This Row],[Age]])),ROUND(AVERAGE(_xlfn._xlws.FILTER(F$2:F$1144,F$2:F$1144&lt;&gt;0)),0),Table1[[#This Row],[Age]])</f>
        <v>31</v>
      </c>
      <c r="H105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55" s="6">
        <v>45668</v>
      </c>
      <c r="J1055" s="5" t="s">
        <v>64</v>
      </c>
      <c r="K1055" s="5" t="s">
        <v>65</v>
      </c>
      <c r="L1055" s="7">
        <v>0.64</v>
      </c>
      <c r="M1055" s="5">
        <v>2</v>
      </c>
      <c r="N1055" s="5" t="s">
        <v>33</v>
      </c>
      <c r="O1055" s="5">
        <f>Table1[[#This Row],[Progress (%)]]/10*10</f>
        <v>0.64</v>
      </c>
      <c r="P1055" s="5">
        <f>Table1[[#This Row],[Progress(Decimal)]]*10+Table1[[#This Row],[Time_Spent (hrs)]]</f>
        <v>8.4</v>
      </c>
      <c r="Q1055" s="5" t="s">
        <v>34</v>
      </c>
      <c r="R1055" s="5">
        <v>5</v>
      </c>
      <c r="S105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55" s="6">
        <v>45668</v>
      </c>
      <c r="U1055" s="6">
        <v>45675</v>
      </c>
      <c r="V1055" s="6">
        <v>45682</v>
      </c>
      <c r="W1055" s="6">
        <v>45689</v>
      </c>
      <c r="X1055" s="6">
        <v>45696</v>
      </c>
      <c r="Y1055" s="6">
        <v>45703</v>
      </c>
      <c r="Z1055" s="5" t="s">
        <v>36</v>
      </c>
      <c r="AA1055" s="8" t="s">
        <v>36</v>
      </c>
    </row>
    <row r="1056" spans="1:27" x14ac:dyDescent="0.25">
      <c r="A1056" s="9" t="s">
        <v>253</v>
      </c>
      <c r="B1056" s="5" t="s">
        <v>254</v>
      </c>
      <c r="C1056" s="5" t="s">
        <v>255</v>
      </c>
      <c r="D1056" s="5" t="s">
        <v>29</v>
      </c>
      <c r="E1056" s="5" t="s">
        <v>41</v>
      </c>
      <c r="F1056" s="5">
        <v>41</v>
      </c>
      <c r="G1056" s="5" cm="1">
        <f t="array" ref="G1056">IF(OR(Table1[[#This Row],[Age]]=0,ISBLANK(Table1[[#This Row],[Age]])),ROUND(AVERAGE(_xlfn._xlws.FILTER(F$2:F$1144,F$2:F$1144&lt;&gt;0)),0),Table1[[#This Row],[Age]])</f>
        <v>41</v>
      </c>
      <c r="H105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1056" s="6">
        <v>45670</v>
      </c>
      <c r="J1056" s="5" t="s">
        <v>78</v>
      </c>
      <c r="K1056" s="5" t="s">
        <v>49</v>
      </c>
      <c r="L1056" s="7">
        <v>0.6</v>
      </c>
      <c r="M1056" s="5">
        <v>2</v>
      </c>
      <c r="N1056" s="5" t="s">
        <v>44</v>
      </c>
      <c r="O1056" s="5">
        <f>Table1[[#This Row],[Progress (%)]]/10*10</f>
        <v>0.6</v>
      </c>
      <c r="P1056" s="5">
        <f>Table1[[#This Row],[Progress(Decimal)]]*10+Table1[[#This Row],[Time_Spent (hrs)]]</f>
        <v>8</v>
      </c>
      <c r="Q1056" s="5" t="s">
        <v>34</v>
      </c>
      <c r="R1056" s="5">
        <v>2</v>
      </c>
      <c r="S1056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56" s="6">
        <v>45670</v>
      </c>
      <c r="U1056" s="6">
        <v>45677</v>
      </c>
      <c r="V1056" s="6">
        <v>45684</v>
      </c>
      <c r="W1056" s="6">
        <v>45691</v>
      </c>
      <c r="X1056" s="6">
        <v>45698</v>
      </c>
      <c r="Y1056" s="5" t="s">
        <v>36</v>
      </c>
      <c r="Z1056" s="5" t="s">
        <v>36</v>
      </c>
      <c r="AA1056" s="8" t="s">
        <v>36</v>
      </c>
    </row>
    <row r="1057" spans="1:27" x14ac:dyDescent="0.25">
      <c r="A1057" s="4" t="s">
        <v>1483</v>
      </c>
      <c r="B1057" s="5" t="s">
        <v>1484</v>
      </c>
      <c r="C1057" s="5" t="s">
        <v>1485</v>
      </c>
      <c r="D1057" s="5" t="s">
        <v>40</v>
      </c>
      <c r="E1057" s="5" t="s">
        <v>58</v>
      </c>
      <c r="F1057" s="5">
        <v>0</v>
      </c>
      <c r="G1057" s="5" cm="1">
        <f t="array" ref="G1057">IF(OR(Table1[[#This Row],[Age]]=0,ISBLANK(Table1[[#This Row],[Age]])),ROUND(AVERAGE(_xlfn._xlws.FILTER(F$2:F$1144,F$2:F$1144&lt;&gt;0)),0),Table1[[#This Row],[Age]])</f>
        <v>31</v>
      </c>
      <c r="H105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57" s="6">
        <v>45670</v>
      </c>
      <c r="J1057" s="5" t="s">
        <v>190</v>
      </c>
      <c r="K1057" s="5" t="s">
        <v>125</v>
      </c>
      <c r="L1057" s="7">
        <v>0.6</v>
      </c>
      <c r="M1057" s="5">
        <v>1</v>
      </c>
      <c r="N1057" s="5" t="s">
        <v>33</v>
      </c>
      <c r="O1057" s="5">
        <f>Table1[[#This Row],[Progress (%)]]/10*10</f>
        <v>0.6</v>
      </c>
      <c r="P1057" s="5">
        <f>Table1[[#This Row],[Progress(Decimal)]]*10+Table1[[#This Row],[Time_Spent (hrs)]]</f>
        <v>7</v>
      </c>
      <c r="Q1057" s="5" t="s">
        <v>34</v>
      </c>
      <c r="R1057" s="5">
        <v>3</v>
      </c>
      <c r="S105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57" s="6">
        <v>45670</v>
      </c>
      <c r="U1057" s="6">
        <v>45677</v>
      </c>
      <c r="V1057" s="6">
        <v>45684</v>
      </c>
      <c r="W1057" s="6">
        <v>45691</v>
      </c>
      <c r="X1057" s="6">
        <v>45698</v>
      </c>
      <c r="Y1057" s="6">
        <v>45705</v>
      </c>
      <c r="Z1057" s="5" t="s">
        <v>36</v>
      </c>
      <c r="AA1057" s="8" t="s">
        <v>36</v>
      </c>
    </row>
    <row r="1058" spans="1:27" x14ac:dyDescent="0.25">
      <c r="A1058" s="4" t="s">
        <v>2177</v>
      </c>
      <c r="B1058" s="5" t="s">
        <v>2178</v>
      </c>
      <c r="C1058" s="5" t="s">
        <v>2179</v>
      </c>
      <c r="D1058" s="5" t="s">
        <v>40</v>
      </c>
      <c r="E1058" s="5" t="s">
        <v>41</v>
      </c>
      <c r="F1058" s="5">
        <v>21</v>
      </c>
      <c r="G1058" s="5" cm="1">
        <f t="array" ref="G1058">IF(OR(Table1[[#This Row],[Age]]=0,ISBLANK(Table1[[#This Row],[Age]])),ROUND(AVERAGE(_xlfn._xlws.FILTER(F$2:F$1144,F$2:F$1144&lt;&gt;0)),0),Table1[[#This Row],[Age]])</f>
        <v>21</v>
      </c>
      <c r="H105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1058" s="6">
        <v>45670</v>
      </c>
      <c r="J1058" s="5" t="s">
        <v>54</v>
      </c>
      <c r="K1058" s="5" t="s">
        <v>32</v>
      </c>
      <c r="L1058" s="7">
        <v>0.67</v>
      </c>
      <c r="M1058" s="5">
        <v>0.75</v>
      </c>
      <c r="N1058" s="5" t="s">
        <v>44</v>
      </c>
      <c r="O1058" s="5">
        <f>Table1[[#This Row],[Progress (%)]]/10*10</f>
        <v>0.67</v>
      </c>
      <c r="P1058" s="5">
        <f>Table1[[#This Row],[Progress(Decimal)]]*10+Table1[[#This Row],[Time_Spent (hrs)]]</f>
        <v>7.45</v>
      </c>
      <c r="Q1058" s="5" t="s">
        <v>34</v>
      </c>
      <c r="R1058" s="5">
        <v>3</v>
      </c>
      <c r="S105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58" s="6">
        <v>45670</v>
      </c>
      <c r="U1058" s="6">
        <v>45677</v>
      </c>
      <c r="V1058" s="6">
        <v>45684</v>
      </c>
      <c r="W1058" s="6">
        <v>45691</v>
      </c>
      <c r="X1058" s="6">
        <v>45698</v>
      </c>
      <c r="Y1058" s="6">
        <v>45705</v>
      </c>
      <c r="Z1058" s="6">
        <v>45712</v>
      </c>
      <c r="AA1058" s="8" t="s">
        <v>2180</v>
      </c>
    </row>
    <row r="1059" spans="1:27" x14ac:dyDescent="0.25">
      <c r="A1059" s="4" t="s">
        <v>2181</v>
      </c>
      <c r="B1059" s="5" t="s">
        <v>2182</v>
      </c>
      <c r="C1059" s="5" t="s">
        <v>2183</v>
      </c>
      <c r="D1059" s="5" t="s">
        <v>29</v>
      </c>
      <c r="E1059" s="5" t="s">
        <v>88</v>
      </c>
      <c r="F1059" s="5">
        <v>35</v>
      </c>
      <c r="G1059" s="5" cm="1">
        <f t="array" ref="G1059">IF(OR(Table1[[#This Row],[Age]]=0,ISBLANK(Table1[[#This Row],[Age]])),ROUND(AVERAGE(_xlfn._xlws.FILTER(F$2:F$1144,F$2:F$1144&lt;&gt;0)),0),Table1[[#This Row],[Age]])</f>
        <v>35</v>
      </c>
      <c r="H105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059" s="6">
        <v>45671</v>
      </c>
      <c r="J1059" s="5" t="s">
        <v>143</v>
      </c>
      <c r="K1059" s="5" t="s">
        <v>125</v>
      </c>
      <c r="L1059" s="7">
        <v>0.35</v>
      </c>
      <c r="M1059" s="5">
        <v>1</v>
      </c>
      <c r="N1059" s="5" t="s">
        <v>44</v>
      </c>
      <c r="O1059" s="5">
        <f>Table1[[#This Row],[Progress (%)]]/10*10</f>
        <v>0.35</v>
      </c>
      <c r="P1059" s="5">
        <f>Table1[[#This Row],[Progress(Decimal)]]*10+Table1[[#This Row],[Time_Spent (hrs)]]</f>
        <v>4.5</v>
      </c>
      <c r="Q1059" s="5" t="s">
        <v>60</v>
      </c>
      <c r="R1059" s="5">
        <v>2</v>
      </c>
      <c r="S105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59" s="6">
        <v>45671</v>
      </c>
      <c r="U1059" s="5" t="s">
        <v>36</v>
      </c>
      <c r="V1059" s="5" t="s">
        <v>36</v>
      </c>
      <c r="W1059" s="5" t="s">
        <v>36</v>
      </c>
      <c r="X1059" s="5" t="s">
        <v>36</v>
      </c>
      <c r="Y1059" s="5" t="s">
        <v>36</v>
      </c>
      <c r="Z1059" s="5" t="s">
        <v>36</v>
      </c>
      <c r="AA1059" s="8" t="s">
        <v>36</v>
      </c>
    </row>
    <row r="1060" spans="1:27" x14ac:dyDescent="0.25">
      <c r="A1060" s="4" t="s">
        <v>1238</v>
      </c>
      <c r="B1060" s="5" t="s">
        <v>1239</v>
      </c>
      <c r="C1060" s="5" t="s">
        <v>1240</v>
      </c>
      <c r="D1060" s="5" t="s">
        <v>29</v>
      </c>
      <c r="E1060" s="5" t="s">
        <v>53</v>
      </c>
      <c r="F1060" s="5"/>
      <c r="G1060" s="5" cm="1">
        <f t="array" ref="G1060">IF(OR(Table1[[#This Row],[Age]]=0,ISBLANK(Table1[[#This Row],[Age]])),ROUND(AVERAGE(_xlfn._xlws.FILTER(F$2:F$1144,F$2:F$1144&lt;&gt;0)),0),Table1[[#This Row],[Age]])</f>
        <v>31</v>
      </c>
      <c r="H106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60" s="6">
        <v>45672</v>
      </c>
      <c r="J1060" s="5" t="s">
        <v>124</v>
      </c>
      <c r="K1060" s="5" t="s">
        <v>125</v>
      </c>
      <c r="L1060" s="7">
        <v>0.49</v>
      </c>
      <c r="M1060" s="5">
        <v>1</v>
      </c>
      <c r="N1060" s="5" t="s">
        <v>44</v>
      </c>
      <c r="O1060" s="5">
        <f>Table1[[#This Row],[Progress (%)]]/10*10</f>
        <v>0.49</v>
      </c>
      <c r="P1060" s="5">
        <f>Table1[[#This Row],[Progress(Decimal)]]*10+Table1[[#This Row],[Time_Spent (hrs)]]</f>
        <v>5.9</v>
      </c>
      <c r="Q1060" s="5" t="s">
        <v>34</v>
      </c>
      <c r="R1060" s="5">
        <v>5</v>
      </c>
      <c r="S106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060" s="6">
        <v>45672</v>
      </c>
      <c r="U1060" s="6">
        <v>45679</v>
      </c>
      <c r="V1060" s="6">
        <v>45686</v>
      </c>
      <c r="W1060" s="6">
        <v>45693</v>
      </c>
      <c r="X1060" s="6">
        <v>45700</v>
      </c>
      <c r="Y1060" s="6">
        <v>45707</v>
      </c>
      <c r="Z1060" s="6">
        <v>45714</v>
      </c>
      <c r="AA1060" s="8" t="s">
        <v>36</v>
      </c>
    </row>
    <row r="1061" spans="1:27" x14ac:dyDescent="0.25">
      <c r="A1061" s="4" t="s">
        <v>1452</v>
      </c>
      <c r="B1061" s="5" t="s">
        <v>1453</v>
      </c>
      <c r="C1061" s="5" t="s">
        <v>1454</v>
      </c>
      <c r="D1061" s="5" t="s">
        <v>29</v>
      </c>
      <c r="E1061" s="5" t="s">
        <v>41</v>
      </c>
      <c r="F1061" s="5"/>
      <c r="G1061" s="5" cm="1">
        <f t="array" ref="G1061">IF(OR(Table1[[#This Row],[Age]]=0,ISBLANK(Table1[[#This Row],[Age]])),ROUND(AVERAGE(_xlfn._xlws.FILTER(F$2:F$1144,F$2:F$1144&lt;&gt;0)),0),Table1[[#This Row],[Age]])</f>
        <v>31</v>
      </c>
      <c r="H106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61" s="6">
        <v>45672</v>
      </c>
      <c r="J1061" s="5" t="s">
        <v>64</v>
      </c>
      <c r="K1061" s="5" t="s">
        <v>65</v>
      </c>
      <c r="L1061" s="7">
        <v>0.42</v>
      </c>
      <c r="M1061" s="5">
        <v>1</v>
      </c>
      <c r="N1061" s="5" t="s">
        <v>44</v>
      </c>
      <c r="O1061" s="5">
        <f>Table1[[#This Row],[Progress (%)]]/10*10</f>
        <v>0.41999999999999993</v>
      </c>
      <c r="P1061" s="5">
        <f>Table1[[#This Row],[Progress(Decimal)]]*10+Table1[[#This Row],[Time_Spent (hrs)]]</f>
        <v>5.1999999999999993</v>
      </c>
      <c r="Q1061" s="5" t="s">
        <v>34</v>
      </c>
      <c r="R1061" s="5">
        <v>0</v>
      </c>
      <c r="S106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61" s="6">
        <v>45672</v>
      </c>
      <c r="U1061" s="6">
        <v>45679</v>
      </c>
      <c r="V1061" s="6">
        <v>45686</v>
      </c>
      <c r="W1061" s="6">
        <v>45693</v>
      </c>
      <c r="X1061" s="5" t="s">
        <v>36</v>
      </c>
      <c r="Y1061" s="5" t="s">
        <v>36</v>
      </c>
      <c r="Z1061" s="5" t="s">
        <v>36</v>
      </c>
      <c r="AA1061" s="8" t="s">
        <v>36</v>
      </c>
    </row>
    <row r="1062" spans="1:27" x14ac:dyDescent="0.25">
      <c r="A1062" s="4" t="s">
        <v>2606</v>
      </c>
      <c r="B1062" s="5" t="s">
        <v>2607</v>
      </c>
      <c r="C1062" s="5" t="s">
        <v>2608</v>
      </c>
      <c r="D1062" s="5" t="s">
        <v>29</v>
      </c>
      <c r="E1062" s="5" t="s">
        <v>41</v>
      </c>
      <c r="F1062" s="5"/>
      <c r="G1062" s="5" cm="1">
        <f t="array" ref="G1062">IF(OR(Table1[[#This Row],[Age]]=0,ISBLANK(Table1[[#This Row],[Age]])),ROUND(AVERAGE(_xlfn._xlws.FILTER(F$2:F$1144,F$2:F$1144&lt;&gt;0)),0),Table1[[#This Row],[Age]])</f>
        <v>31</v>
      </c>
      <c r="H106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62" s="6">
        <v>45672</v>
      </c>
      <c r="J1062" s="5" t="s">
        <v>242</v>
      </c>
      <c r="K1062" s="5" t="s">
        <v>32</v>
      </c>
      <c r="L1062" s="7">
        <v>0.57999999999999996</v>
      </c>
      <c r="M1062" s="5">
        <v>0.75</v>
      </c>
      <c r="N1062" s="5" t="s">
        <v>33</v>
      </c>
      <c r="O1062" s="5">
        <f>Table1[[#This Row],[Progress (%)]]/10*10</f>
        <v>0.57999999999999996</v>
      </c>
      <c r="P1062" s="5">
        <f>Table1[[#This Row],[Progress(Decimal)]]*10+Table1[[#This Row],[Time_Spent (hrs)]]</f>
        <v>6.55</v>
      </c>
      <c r="Q1062" s="5" t="s">
        <v>34</v>
      </c>
      <c r="R1062" s="5">
        <v>0</v>
      </c>
      <c r="S106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62" s="6">
        <v>45672</v>
      </c>
      <c r="U1062" s="6">
        <v>45679</v>
      </c>
      <c r="V1062" s="6">
        <v>45686</v>
      </c>
      <c r="W1062" s="5" t="s">
        <v>36</v>
      </c>
      <c r="X1062" s="5" t="s">
        <v>36</v>
      </c>
      <c r="Y1062" s="5" t="s">
        <v>36</v>
      </c>
      <c r="Z1062" s="5" t="s">
        <v>36</v>
      </c>
      <c r="AA1062" s="8" t="s">
        <v>36</v>
      </c>
    </row>
    <row r="1063" spans="1:27" x14ac:dyDescent="0.25">
      <c r="A1063" s="4" t="s">
        <v>2883</v>
      </c>
      <c r="B1063" s="5" t="s">
        <v>2884</v>
      </c>
      <c r="C1063" s="5" t="s">
        <v>2885</v>
      </c>
      <c r="D1063" s="5" t="s">
        <v>29</v>
      </c>
      <c r="E1063" s="5" t="s">
        <v>88</v>
      </c>
      <c r="F1063" s="5">
        <v>0</v>
      </c>
      <c r="G1063" s="5" cm="1">
        <f t="array" ref="G1063">IF(OR(Table1[[#This Row],[Age]]=0,ISBLANK(Table1[[#This Row],[Age]])),ROUND(AVERAGE(_xlfn._xlws.FILTER(F$2:F$1144,F$2:F$1144&lt;&gt;0)),0),Table1[[#This Row],[Age]])</f>
        <v>31</v>
      </c>
      <c r="H106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63" s="6">
        <v>45672</v>
      </c>
      <c r="J1063" s="5" t="s">
        <v>59</v>
      </c>
      <c r="K1063" s="5" t="s">
        <v>49</v>
      </c>
      <c r="L1063" s="7">
        <v>0.23</v>
      </c>
      <c r="M1063" s="5">
        <v>1</v>
      </c>
      <c r="N1063" s="5" t="s">
        <v>44</v>
      </c>
      <c r="O1063" s="5">
        <f>Table1[[#This Row],[Progress (%)]]/10*10</f>
        <v>0.22999999999999998</v>
      </c>
      <c r="P1063" s="5">
        <f>Table1[[#This Row],[Progress(Decimal)]]*10+Table1[[#This Row],[Time_Spent (hrs)]]</f>
        <v>3.3</v>
      </c>
      <c r="Q1063" s="5" t="s">
        <v>60</v>
      </c>
      <c r="R1063" s="5">
        <v>3</v>
      </c>
      <c r="S106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63" s="6">
        <v>45672</v>
      </c>
      <c r="U1063" s="6">
        <v>45679</v>
      </c>
      <c r="V1063" s="6">
        <v>45686</v>
      </c>
      <c r="W1063" s="6">
        <v>45693</v>
      </c>
      <c r="X1063" s="6">
        <v>45700</v>
      </c>
      <c r="Y1063" s="6">
        <v>45707</v>
      </c>
      <c r="Z1063" s="6">
        <v>45714</v>
      </c>
      <c r="AA1063" s="8" t="s">
        <v>2886</v>
      </c>
    </row>
    <row r="1064" spans="1:27" x14ac:dyDescent="0.25">
      <c r="A1064" s="4" t="s">
        <v>921</v>
      </c>
      <c r="B1064" s="5" t="s">
        <v>922</v>
      </c>
      <c r="C1064" s="5" t="s">
        <v>923</v>
      </c>
      <c r="D1064" s="5" t="s">
        <v>29</v>
      </c>
      <c r="E1064" s="5" t="s">
        <v>41</v>
      </c>
      <c r="F1064" s="5"/>
      <c r="G1064" s="5" cm="1">
        <f t="array" ref="G1064">IF(OR(Table1[[#This Row],[Age]]=0,ISBLANK(Table1[[#This Row],[Age]])),ROUND(AVERAGE(_xlfn._xlws.FILTER(F$2:F$1144,F$2:F$1144&lt;&gt;0)),0),Table1[[#This Row],[Age]])</f>
        <v>31</v>
      </c>
      <c r="H106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64" s="6">
        <v>45673</v>
      </c>
      <c r="J1064" s="5" t="s">
        <v>133</v>
      </c>
      <c r="K1064" s="5" t="s">
        <v>65</v>
      </c>
      <c r="L1064" s="7">
        <v>0.15</v>
      </c>
      <c r="M1064" s="5">
        <v>0.75</v>
      </c>
      <c r="N1064" s="5" t="s">
        <v>33</v>
      </c>
      <c r="O1064" s="5">
        <f>Table1[[#This Row],[Progress (%)]]/10*10</f>
        <v>0.15</v>
      </c>
      <c r="P1064" s="5">
        <f>Table1[[#This Row],[Progress(Decimal)]]*10+Table1[[#This Row],[Time_Spent (hrs)]]</f>
        <v>2.25</v>
      </c>
      <c r="Q1064" s="5" t="s">
        <v>60</v>
      </c>
      <c r="R1064" s="5">
        <v>6</v>
      </c>
      <c r="S106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64" s="6">
        <v>45673</v>
      </c>
      <c r="U1064" s="6">
        <v>45680</v>
      </c>
      <c r="V1064" s="6">
        <v>45687</v>
      </c>
      <c r="W1064" s="6">
        <v>45694</v>
      </c>
      <c r="X1064" s="6">
        <v>45701</v>
      </c>
      <c r="Y1064" s="5" t="s">
        <v>36</v>
      </c>
      <c r="Z1064" s="5" t="s">
        <v>36</v>
      </c>
      <c r="AA1064" s="8" t="s">
        <v>36</v>
      </c>
    </row>
    <row r="1065" spans="1:27" x14ac:dyDescent="0.25">
      <c r="A1065" s="4" t="s">
        <v>3443</v>
      </c>
      <c r="B1065" s="5" t="s">
        <v>3444</v>
      </c>
      <c r="C1065" s="5" t="s">
        <v>3445</v>
      </c>
      <c r="D1065" s="5" t="s">
        <v>29</v>
      </c>
      <c r="E1065" s="5" t="s">
        <v>41</v>
      </c>
      <c r="F1065" s="5"/>
      <c r="G1065" s="5" cm="1">
        <f t="array" ref="G1065">IF(OR(Table1[[#This Row],[Age]]=0,ISBLANK(Table1[[#This Row],[Age]])),ROUND(AVERAGE(_xlfn._xlws.FILTER(F$2:F$1144,F$2:F$1144&lt;&gt;0)),0),Table1[[#This Row],[Age]])</f>
        <v>31</v>
      </c>
      <c r="H106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65" s="6">
        <v>45673</v>
      </c>
      <c r="J1065" s="5" t="s">
        <v>59</v>
      </c>
      <c r="K1065" s="5" t="s">
        <v>49</v>
      </c>
      <c r="L1065" s="7">
        <v>0.38</v>
      </c>
      <c r="M1065" s="5">
        <v>2</v>
      </c>
      <c r="N1065" s="5" t="s">
        <v>33</v>
      </c>
      <c r="O1065" s="5">
        <f>Table1[[#This Row],[Progress (%)]]/10*10</f>
        <v>0.38</v>
      </c>
      <c r="P1065" s="5">
        <f>Table1[[#This Row],[Progress(Decimal)]]*10+Table1[[#This Row],[Time_Spent (hrs)]]</f>
        <v>5.8</v>
      </c>
      <c r="Q1065" s="5" t="s">
        <v>34</v>
      </c>
      <c r="R1065" s="5">
        <v>1</v>
      </c>
      <c r="S106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65" s="6">
        <v>45673</v>
      </c>
      <c r="U1065" s="6">
        <v>45680</v>
      </c>
      <c r="V1065" s="6">
        <v>45687</v>
      </c>
      <c r="W1065" s="6">
        <v>45694</v>
      </c>
      <c r="X1065" s="6">
        <v>45701</v>
      </c>
      <c r="Y1065" s="6">
        <v>45708</v>
      </c>
      <c r="Z1065" s="6">
        <v>45715</v>
      </c>
      <c r="AA1065" s="8" t="s">
        <v>36</v>
      </c>
    </row>
    <row r="1066" spans="1:27" x14ac:dyDescent="0.25">
      <c r="A1066" s="4" t="s">
        <v>2918</v>
      </c>
      <c r="B1066" s="5" t="s">
        <v>2919</v>
      </c>
      <c r="C1066" s="5" t="s">
        <v>2920</v>
      </c>
      <c r="D1066" s="5" t="s">
        <v>40</v>
      </c>
      <c r="E1066" s="5" t="s">
        <v>58</v>
      </c>
      <c r="F1066" s="5">
        <v>29</v>
      </c>
      <c r="G1066" s="5" cm="1">
        <f t="array" ref="G1066">IF(OR(Table1[[#This Row],[Age]]=0,ISBLANK(Table1[[#This Row],[Age]])),ROUND(AVERAGE(_xlfn._xlws.FILTER(F$2:F$1144,F$2:F$1144&lt;&gt;0)),0),Table1[[#This Row],[Age]])</f>
        <v>29</v>
      </c>
      <c r="H106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1066" s="6">
        <v>45674</v>
      </c>
      <c r="J1066" s="5" t="s">
        <v>89</v>
      </c>
      <c r="K1066" s="5" t="s">
        <v>43</v>
      </c>
      <c r="L1066" s="7">
        <v>0.2</v>
      </c>
      <c r="M1066" s="5">
        <v>2</v>
      </c>
      <c r="N1066" s="5" t="s">
        <v>44</v>
      </c>
      <c r="O1066" s="5">
        <f>Table1[[#This Row],[Progress (%)]]/10*10</f>
        <v>0.2</v>
      </c>
      <c r="P1066" s="5">
        <f>Table1[[#This Row],[Progress(Decimal)]]*10+Table1[[#This Row],[Time_Spent (hrs)]]</f>
        <v>4</v>
      </c>
      <c r="Q1066" s="5" t="s">
        <v>60</v>
      </c>
      <c r="R1066" s="5">
        <v>4</v>
      </c>
      <c r="S106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066" s="6">
        <v>45674</v>
      </c>
      <c r="U1066" s="6">
        <v>45681</v>
      </c>
      <c r="V1066" s="6">
        <v>45688</v>
      </c>
      <c r="W1066" s="6">
        <v>45695</v>
      </c>
      <c r="X1066" s="6">
        <v>45702</v>
      </c>
      <c r="Y1066" s="5" t="s">
        <v>36</v>
      </c>
      <c r="Z1066" s="5" t="s">
        <v>36</v>
      </c>
      <c r="AA1066" s="8" t="s">
        <v>36</v>
      </c>
    </row>
    <row r="1067" spans="1:27" x14ac:dyDescent="0.25">
      <c r="A1067" s="4" t="s">
        <v>2315</v>
      </c>
      <c r="B1067" s="5" t="s">
        <v>2316</v>
      </c>
      <c r="C1067" s="5" t="s">
        <v>2317</v>
      </c>
      <c r="D1067" s="5" t="s">
        <v>40</v>
      </c>
      <c r="E1067" s="5" t="s">
        <v>41</v>
      </c>
      <c r="F1067" s="5">
        <v>18</v>
      </c>
      <c r="G1067" s="5" cm="1">
        <f t="array" ref="G1067">IF(OR(Table1[[#This Row],[Age]]=0,ISBLANK(Table1[[#This Row],[Age]])),ROUND(AVERAGE(_xlfn._xlws.FILTER(F$2:F$1144,F$2:F$1144&lt;&gt;0)),0),Table1[[#This Row],[Age]])</f>
        <v>18</v>
      </c>
      <c r="H106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1067" s="6">
        <v>45676</v>
      </c>
      <c r="J1067" s="5" t="s">
        <v>59</v>
      </c>
      <c r="K1067" s="5" t="s">
        <v>49</v>
      </c>
      <c r="L1067" s="7">
        <v>0.53</v>
      </c>
      <c r="M1067" s="5">
        <v>2</v>
      </c>
      <c r="N1067" s="5" t="s">
        <v>44</v>
      </c>
      <c r="O1067" s="5">
        <f>Table1[[#This Row],[Progress (%)]]/10*10</f>
        <v>0.53</v>
      </c>
      <c r="P1067" s="5">
        <f>Table1[[#This Row],[Progress(Decimal)]]*10+Table1[[#This Row],[Time_Spent (hrs)]]</f>
        <v>7.3000000000000007</v>
      </c>
      <c r="Q1067" s="5" t="s">
        <v>34</v>
      </c>
      <c r="R1067" s="5">
        <v>0</v>
      </c>
      <c r="S106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67" s="6">
        <v>45676</v>
      </c>
      <c r="U1067" s="6">
        <v>45683</v>
      </c>
      <c r="V1067" s="6">
        <v>45690</v>
      </c>
      <c r="W1067" s="6">
        <v>45697</v>
      </c>
      <c r="X1067" s="6">
        <v>45704</v>
      </c>
      <c r="Y1067" s="5" t="s">
        <v>36</v>
      </c>
      <c r="Z1067" s="5" t="s">
        <v>36</v>
      </c>
      <c r="AA1067" s="8" t="s">
        <v>36</v>
      </c>
    </row>
    <row r="1068" spans="1:27" x14ac:dyDescent="0.25">
      <c r="A1068" s="4" t="s">
        <v>1275</v>
      </c>
      <c r="B1068" s="5" t="s">
        <v>1276</v>
      </c>
      <c r="C1068" s="5" t="s">
        <v>1277</v>
      </c>
      <c r="D1068" s="5" t="s">
        <v>40</v>
      </c>
      <c r="E1068" s="5" t="s">
        <v>77</v>
      </c>
      <c r="F1068" s="5"/>
      <c r="G1068" s="5" cm="1">
        <f t="array" ref="G1068">IF(OR(Table1[[#This Row],[Age]]=0,ISBLANK(Table1[[#This Row],[Age]])),ROUND(AVERAGE(_xlfn._xlws.FILTER(F$2:F$1144,F$2:F$1144&lt;&gt;0)),0),Table1[[#This Row],[Age]])</f>
        <v>31</v>
      </c>
      <c r="H106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68" s="6">
        <v>45677</v>
      </c>
      <c r="J1068" s="5" t="s">
        <v>190</v>
      </c>
      <c r="K1068" s="5" t="s">
        <v>125</v>
      </c>
      <c r="L1068" s="7">
        <v>0.08</v>
      </c>
      <c r="M1068" s="5">
        <v>1</v>
      </c>
      <c r="N1068" s="5" t="s">
        <v>33</v>
      </c>
      <c r="O1068" s="5">
        <f>Table1[[#This Row],[Progress (%)]]/10*10</f>
        <v>0.08</v>
      </c>
      <c r="P1068" s="5">
        <f>Table1[[#This Row],[Progress(Decimal)]]*10+Table1[[#This Row],[Time_Spent (hrs)]]</f>
        <v>1.8</v>
      </c>
      <c r="Q1068" s="5" t="s">
        <v>60</v>
      </c>
      <c r="R1068" s="5">
        <v>3</v>
      </c>
      <c r="S106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68" s="6">
        <v>45677</v>
      </c>
      <c r="U1068" s="6">
        <v>45684</v>
      </c>
      <c r="V1068" s="6">
        <v>45691</v>
      </c>
      <c r="W1068" s="6">
        <v>45698</v>
      </c>
      <c r="X1068" s="5" t="s">
        <v>36</v>
      </c>
      <c r="Y1068" s="5" t="s">
        <v>36</v>
      </c>
      <c r="Z1068" s="5" t="s">
        <v>36</v>
      </c>
      <c r="AA1068" s="8" t="s">
        <v>36</v>
      </c>
    </row>
    <row r="1069" spans="1:27" x14ac:dyDescent="0.25">
      <c r="A1069" s="4" t="s">
        <v>2236</v>
      </c>
      <c r="B1069" s="5" t="s">
        <v>2237</v>
      </c>
      <c r="C1069" s="5" t="s">
        <v>2238</v>
      </c>
      <c r="D1069" s="5" t="s">
        <v>40</v>
      </c>
      <c r="E1069" s="5" t="s">
        <v>58</v>
      </c>
      <c r="F1069" s="5">
        <v>0</v>
      </c>
      <c r="G1069" s="5" cm="1">
        <f t="array" ref="G1069">IF(OR(Table1[[#This Row],[Age]]=0,ISBLANK(Table1[[#This Row],[Age]])),ROUND(AVERAGE(_xlfn._xlws.FILTER(F$2:F$1144,F$2:F$1144&lt;&gt;0)),0),Table1[[#This Row],[Age]])</f>
        <v>31</v>
      </c>
      <c r="H106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69" s="6">
        <v>45677</v>
      </c>
      <c r="J1069" s="5" t="s">
        <v>31</v>
      </c>
      <c r="K1069" s="5" t="s">
        <v>32</v>
      </c>
      <c r="L1069" s="7">
        <v>0.6</v>
      </c>
      <c r="M1069" s="5">
        <v>1.5</v>
      </c>
      <c r="N1069" s="5" t="s">
        <v>33</v>
      </c>
      <c r="O1069" s="5">
        <f>Table1[[#This Row],[Progress (%)]]/10*10</f>
        <v>0.6</v>
      </c>
      <c r="P1069" s="5">
        <f>Table1[[#This Row],[Progress(Decimal)]]*10+Table1[[#This Row],[Time_Spent (hrs)]]</f>
        <v>7.5</v>
      </c>
      <c r="Q1069" s="5" t="s">
        <v>34</v>
      </c>
      <c r="R1069" s="5">
        <v>0</v>
      </c>
      <c r="S106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69" s="6">
        <v>45677</v>
      </c>
      <c r="U1069" s="6">
        <v>45684</v>
      </c>
      <c r="V1069" s="6">
        <v>45691</v>
      </c>
      <c r="W1069" s="6">
        <v>45698</v>
      </c>
      <c r="X1069" s="6">
        <v>45705</v>
      </c>
      <c r="Y1069" s="6">
        <v>45712</v>
      </c>
      <c r="Z1069" s="6">
        <v>45719</v>
      </c>
      <c r="AA1069" s="8" t="s">
        <v>36</v>
      </c>
    </row>
    <row r="1070" spans="1:27" x14ac:dyDescent="0.25">
      <c r="A1070" s="4" t="s">
        <v>2934</v>
      </c>
      <c r="B1070" s="5" t="s">
        <v>2935</v>
      </c>
      <c r="C1070" s="5" t="s">
        <v>2936</v>
      </c>
      <c r="D1070" s="5" t="s">
        <v>29</v>
      </c>
      <c r="E1070" s="5" t="s">
        <v>41</v>
      </c>
      <c r="F1070" s="5">
        <v>0</v>
      </c>
      <c r="G1070" s="5" cm="1">
        <f t="array" ref="G1070">IF(OR(Table1[[#This Row],[Age]]=0,ISBLANK(Table1[[#This Row],[Age]])),ROUND(AVERAGE(_xlfn._xlws.FILTER(F$2:F$1144,F$2:F$1144&lt;&gt;0)),0),Table1[[#This Row],[Age]])</f>
        <v>31</v>
      </c>
      <c r="H107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70" s="6">
        <v>45677</v>
      </c>
      <c r="J1070" s="5" t="s">
        <v>64</v>
      </c>
      <c r="K1070" s="5" t="s">
        <v>65</v>
      </c>
      <c r="L1070" s="7">
        <v>0.23</v>
      </c>
      <c r="M1070" s="5">
        <v>1.5</v>
      </c>
      <c r="N1070" s="5" t="s">
        <v>44</v>
      </c>
      <c r="O1070" s="5">
        <f>Table1[[#This Row],[Progress (%)]]/10*10</f>
        <v>0.22999999999999998</v>
      </c>
      <c r="P1070" s="5">
        <f>Table1[[#This Row],[Progress(Decimal)]]*10+Table1[[#This Row],[Time_Spent (hrs)]]</f>
        <v>3.8</v>
      </c>
      <c r="Q1070" s="5" t="s">
        <v>60</v>
      </c>
      <c r="R1070" s="5">
        <v>0</v>
      </c>
      <c r="S107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70" s="6">
        <v>45677</v>
      </c>
      <c r="U1070" s="6">
        <v>45684</v>
      </c>
      <c r="V1070" s="5" t="s">
        <v>36</v>
      </c>
      <c r="W1070" s="5" t="s">
        <v>36</v>
      </c>
      <c r="X1070" s="5" t="s">
        <v>36</v>
      </c>
      <c r="Y1070" s="5" t="s">
        <v>36</v>
      </c>
      <c r="Z1070" s="5" t="s">
        <v>36</v>
      </c>
      <c r="AA1070" s="8" t="s">
        <v>36</v>
      </c>
    </row>
    <row r="1071" spans="1:27" x14ac:dyDescent="0.25">
      <c r="A1071" s="4" t="s">
        <v>2891</v>
      </c>
      <c r="B1071" s="5" t="s">
        <v>2892</v>
      </c>
      <c r="C1071" s="5" t="s">
        <v>2893</v>
      </c>
      <c r="D1071" s="5" t="s">
        <v>40</v>
      </c>
      <c r="E1071" s="5" t="s">
        <v>41</v>
      </c>
      <c r="F1071" s="5">
        <v>20</v>
      </c>
      <c r="G1071" s="5" cm="1">
        <f t="array" ref="G1071">IF(OR(Table1[[#This Row],[Age]]=0,ISBLANK(Table1[[#This Row],[Age]])),ROUND(AVERAGE(_xlfn._xlws.FILTER(F$2:F$1144,F$2:F$1144&lt;&gt;0)),0),Table1[[#This Row],[Age]])</f>
        <v>20</v>
      </c>
      <c r="H107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1071" s="6">
        <v>45678</v>
      </c>
      <c r="J1071" s="5" t="s">
        <v>73</v>
      </c>
      <c r="K1071" s="5" t="s">
        <v>43</v>
      </c>
      <c r="L1071" s="7">
        <v>0.55000000000000004</v>
      </c>
      <c r="M1071" s="5">
        <v>1.5</v>
      </c>
      <c r="N1071" s="5" t="s">
        <v>44</v>
      </c>
      <c r="O1071" s="5">
        <f>Table1[[#This Row],[Progress (%)]]/10*10</f>
        <v>0.55000000000000004</v>
      </c>
      <c r="P1071" s="5">
        <f>Table1[[#This Row],[Progress(Decimal)]]*10+Table1[[#This Row],[Time_Spent (hrs)]]</f>
        <v>7</v>
      </c>
      <c r="Q1071" s="5" t="s">
        <v>34</v>
      </c>
      <c r="R1071" s="5">
        <v>6</v>
      </c>
      <c r="S107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071" s="6">
        <v>45678</v>
      </c>
      <c r="U1071" s="6">
        <v>45685</v>
      </c>
      <c r="V1071" s="6">
        <v>45692</v>
      </c>
      <c r="W1071" s="6">
        <v>45699</v>
      </c>
      <c r="X1071" s="5" t="s">
        <v>36</v>
      </c>
      <c r="Y1071" s="5" t="s">
        <v>36</v>
      </c>
      <c r="Z1071" s="5" t="s">
        <v>36</v>
      </c>
      <c r="AA1071" s="8" t="s">
        <v>36</v>
      </c>
    </row>
    <row r="1072" spans="1:27" x14ac:dyDescent="0.25">
      <c r="A1072" s="4" t="s">
        <v>1658</v>
      </c>
      <c r="B1072" s="5" t="s">
        <v>1659</v>
      </c>
      <c r="C1072" s="5" t="s">
        <v>1660</v>
      </c>
      <c r="D1072" s="5" t="s">
        <v>40</v>
      </c>
      <c r="E1072" s="5" t="s">
        <v>77</v>
      </c>
      <c r="F1072" s="5">
        <v>33</v>
      </c>
      <c r="G1072" s="5" cm="1">
        <f t="array" ref="G1072">IF(OR(Table1[[#This Row],[Age]]=0,ISBLANK(Table1[[#This Row],[Age]])),ROUND(AVERAGE(_xlfn._xlws.FILTER(F$2:F$1144,F$2:F$1144&lt;&gt;0)),0),Table1[[#This Row],[Age]])</f>
        <v>33</v>
      </c>
      <c r="H107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072" s="6">
        <v>45679</v>
      </c>
      <c r="J1072" s="5" t="s">
        <v>31</v>
      </c>
      <c r="K1072" s="5" t="s">
        <v>32</v>
      </c>
      <c r="L1072" s="7">
        <v>0.04</v>
      </c>
      <c r="M1072" s="5">
        <v>1.5</v>
      </c>
      <c r="N1072" s="5" t="s">
        <v>33</v>
      </c>
      <c r="O1072" s="5">
        <f>Table1[[#This Row],[Progress (%)]]/10*10</f>
        <v>0.04</v>
      </c>
      <c r="P1072" s="5">
        <f>Table1[[#This Row],[Progress(Decimal)]]*10+Table1[[#This Row],[Time_Spent (hrs)]]</f>
        <v>1.9</v>
      </c>
      <c r="Q1072" s="5" t="s">
        <v>60</v>
      </c>
      <c r="R1072" s="5">
        <v>4</v>
      </c>
      <c r="S107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72" s="6">
        <v>45679</v>
      </c>
      <c r="U1072" s="6">
        <v>45686</v>
      </c>
      <c r="V1072" s="6">
        <v>45693</v>
      </c>
      <c r="W1072" s="5" t="s">
        <v>36</v>
      </c>
      <c r="X1072" s="5" t="s">
        <v>36</v>
      </c>
      <c r="Y1072" s="5" t="s">
        <v>36</v>
      </c>
      <c r="Z1072" s="5" t="s">
        <v>36</v>
      </c>
      <c r="AA1072" s="8" t="s">
        <v>36</v>
      </c>
    </row>
    <row r="1073" spans="1:27" x14ac:dyDescent="0.25">
      <c r="A1073" s="4" t="s">
        <v>3026</v>
      </c>
      <c r="B1073" s="5" t="s">
        <v>3027</v>
      </c>
      <c r="C1073" s="5" t="s">
        <v>3028</v>
      </c>
      <c r="D1073" s="5" t="s">
        <v>40</v>
      </c>
      <c r="E1073" s="5" t="s">
        <v>58</v>
      </c>
      <c r="F1073" s="5">
        <v>0</v>
      </c>
      <c r="G1073" s="5" cm="1">
        <f t="array" ref="G1073">IF(OR(Table1[[#This Row],[Age]]=0,ISBLANK(Table1[[#This Row],[Age]])),ROUND(AVERAGE(_xlfn._xlws.FILTER(F$2:F$1144,F$2:F$1144&lt;&gt;0)),0),Table1[[#This Row],[Age]])</f>
        <v>31</v>
      </c>
      <c r="H107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73" s="6">
        <v>45680</v>
      </c>
      <c r="J1073" s="5" t="s">
        <v>143</v>
      </c>
      <c r="K1073" s="5" t="s">
        <v>125</v>
      </c>
      <c r="L1073" s="7">
        <v>0.68</v>
      </c>
      <c r="M1073" s="5">
        <v>1</v>
      </c>
      <c r="N1073" s="5" t="s">
        <v>44</v>
      </c>
      <c r="O1073" s="5">
        <f>Table1[[#This Row],[Progress (%)]]/10*10</f>
        <v>0.68</v>
      </c>
      <c r="P1073" s="5">
        <f>Table1[[#This Row],[Progress(Decimal)]]*10+Table1[[#This Row],[Time_Spent (hrs)]]</f>
        <v>7.8000000000000007</v>
      </c>
      <c r="Q1073" s="5" t="s">
        <v>34</v>
      </c>
      <c r="R1073" s="5">
        <v>0</v>
      </c>
      <c r="S107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73" s="6">
        <v>45680</v>
      </c>
      <c r="U1073" s="6">
        <v>45687</v>
      </c>
      <c r="V1073" s="6">
        <v>45694</v>
      </c>
      <c r="W1073" s="6">
        <v>45701</v>
      </c>
      <c r="X1073" s="5" t="s">
        <v>36</v>
      </c>
      <c r="Y1073" s="5" t="s">
        <v>36</v>
      </c>
      <c r="Z1073" s="5" t="s">
        <v>36</v>
      </c>
      <c r="AA1073" s="8" t="s">
        <v>36</v>
      </c>
    </row>
    <row r="1074" spans="1:27" x14ac:dyDescent="0.25">
      <c r="A1074" s="4" t="s">
        <v>3227</v>
      </c>
      <c r="B1074" s="5" t="s">
        <v>3228</v>
      </c>
      <c r="C1074" s="5" t="s">
        <v>3229</v>
      </c>
      <c r="D1074" s="5" t="s">
        <v>29</v>
      </c>
      <c r="E1074" s="5" t="s">
        <v>88</v>
      </c>
      <c r="F1074" s="5">
        <v>32</v>
      </c>
      <c r="G1074" s="5" cm="1">
        <f t="array" ref="G1074">IF(OR(Table1[[#This Row],[Age]]=0,ISBLANK(Table1[[#This Row],[Age]])),ROUND(AVERAGE(_xlfn._xlws.FILTER(F$2:F$1144,F$2:F$1144&lt;&gt;0)),0),Table1[[#This Row],[Age]])</f>
        <v>32</v>
      </c>
      <c r="H107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074" s="6">
        <v>45680</v>
      </c>
      <c r="J1074" s="5" t="s">
        <v>242</v>
      </c>
      <c r="K1074" s="5" t="s">
        <v>32</v>
      </c>
      <c r="L1074" s="7">
        <v>0.53</v>
      </c>
      <c r="M1074" s="5">
        <v>0.75</v>
      </c>
      <c r="N1074" s="5" t="s">
        <v>44</v>
      </c>
      <c r="O1074" s="5">
        <f>Table1[[#This Row],[Progress (%)]]/10*10</f>
        <v>0.53</v>
      </c>
      <c r="P1074" s="5">
        <f>Table1[[#This Row],[Progress(Decimal)]]*10+Table1[[#This Row],[Time_Spent (hrs)]]</f>
        <v>6.0500000000000007</v>
      </c>
      <c r="Q1074" s="5" t="s">
        <v>34</v>
      </c>
      <c r="R1074" s="5">
        <v>0</v>
      </c>
      <c r="S107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74" s="6">
        <v>45680</v>
      </c>
      <c r="U1074" s="6">
        <v>45687</v>
      </c>
      <c r="V1074" s="6">
        <v>45694</v>
      </c>
      <c r="W1074" s="6">
        <v>45701</v>
      </c>
      <c r="X1074" s="6">
        <v>45708</v>
      </c>
      <c r="Y1074" s="6">
        <v>45715</v>
      </c>
      <c r="Z1074" s="6">
        <v>45722</v>
      </c>
      <c r="AA1074" s="8" t="s">
        <v>36</v>
      </c>
    </row>
    <row r="1075" spans="1:27" x14ac:dyDescent="0.25">
      <c r="A1075" s="4" t="s">
        <v>3403</v>
      </c>
      <c r="B1075" s="5" t="s">
        <v>3404</v>
      </c>
      <c r="C1075" s="5" t="s">
        <v>3405</v>
      </c>
      <c r="D1075" s="5" t="s">
        <v>40</v>
      </c>
      <c r="E1075" s="5" t="s">
        <v>58</v>
      </c>
      <c r="F1075" s="5"/>
      <c r="G1075" s="5" cm="1">
        <f t="array" ref="G1075">IF(OR(Table1[[#This Row],[Age]]=0,ISBLANK(Table1[[#This Row],[Age]])),ROUND(AVERAGE(_xlfn._xlws.FILTER(F$2:F$1144,F$2:F$1144&lt;&gt;0)),0),Table1[[#This Row],[Age]])</f>
        <v>31</v>
      </c>
      <c r="H107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75" s="6">
        <v>45681</v>
      </c>
      <c r="J1075" s="5" t="s">
        <v>105</v>
      </c>
      <c r="K1075" s="5" t="s">
        <v>65</v>
      </c>
      <c r="L1075" s="7">
        <v>0.95</v>
      </c>
      <c r="M1075" s="5">
        <v>0.75</v>
      </c>
      <c r="N1075" s="5" t="s">
        <v>44</v>
      </c>
      <c r="O1075" s="5">
        <f>Table1[[#This Row],[Progress (%)]]/10*10</f>
        <v>0.95</v>
      </c>
      <c r="P1075" s="5">
        <f>Table1[[#This Row],[Progress(Decimal)]]*10+Table1[[#This Row],[Time_Spent (hrs)]]</f>
        <v>10.25</v>
      </c>
      <c r="Q1075" s="5" t="s">
        <v>34</v>
      </c>
      <c r="R1075" s="5">
        <v>4</v>
      </c>
      <c r="S107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075" s="6">
        <v>45681</v>
      </c>
      <c r="U1075" s="6">
        <v>45688</v>
      </c>
      <c r="V1075" s="6">
        <v>45695</v>
      </c>
      <c r="W1075" s="6">
        <v>45702</v>
      </c>
      <c r="X1075" s="6">
        <v>45709</v>
      </c>
      <c r="Y1075" s="6">
        <v>45716</v>
      </c>
      <c r="Z1075" s="5" t="s">
        <v>36</v>
      </c>
      <c r="AA1075" s="8" t="s">
        <v>36</v>
      </c>
    </row>
    <row r="1076" spans="1:27" x14ac:dyDescent="0.25">
      <c r="A1076" s="4" t="s">
        <v>2486</v>
      </c>
      <c r="B1076" s="5" t="s">
        <v>2487</v>
      </c>
      <c r="C1076" s="5" t="s">
        <v>2488</v>
      </c>
      <c r="D1076" s="5" t="s">
        <v>29</v>
      </c>
      <c r="E1076" s="5" t="s">
        <v>77</v>
      </c>
      <c r="F1076" s="5">
        <v>36</v>
      </c>
      <c r="G1076" s="5" cm="1">
        <f t="array" ref="G1076">IF(OR(Table1[[#This Row],[Age]]=0,ISBLANK(Table1[[#This Row],[Age]])),ROUND(AVERAGE(_xlfn._xlws.FILTER(F$2:F$1144,F$2:F$1144&lt;&gt;0)),0),Table1[[#This Row],[Age]])</f>
        <v>36</v>
      </c>
      <c r="H107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076" s="6">
        <v>45682</v>
      </c>
      <c r="J1076" s="5" t="s">
        <v>59</v>
      </c>
      <c r="K1076" s="5" t="s">
        <v>49</v>
      </c>
      <c r="L1076" s="7">
        <v>0.25</v>
      </c>
      <c r="M1076" s="5">
        <v>1</v>
      </c>
      <c r="N1076" s="5" t="s">
        <v>33</v>
      </c>
      <c r="O1076" s="5">
        <f>Table1[[#This Row],[Progress (%)]]/10*10</f>
        <v>0.25</v>
      </c>
      <c r="P1076" s="5">
        <f>Table1[[#This Row],[Progress(Decimal)]]*10+Table1[[#This Row],[Time_Spent (hrs)]]</f>
        <v>3.5</v>
      </c>
      <c r="Q1076" s="5" t="s">
        <v>60</v>
      </c>
      <c r="R1076" s="5">
        <v>0</v>
      </c>
      <c r="S107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76" s="6">
        <v>45682</v>
      </c>
      <c r="U1076" s="6">
        <v>45689</v>
      </c>
      <c r="V1076" s="6">
        <v>45696</v>
      </c>
      <c r="W1076" s="6">
        <v>45703</v>
      </c>
      <c r="X1076" s="6">
        <v>45710</v>
      </c>
      <c r="Y1076" s="6">
        <v>45717</v>
      </c>
      <c r="Z1076" s="6">
        <v>45724</v>
      </c>
      <c r="AA1076" s="8" t="s">
        <v>2489</v>
      </c>
    </row>
    <row r="1077" spans="1:27" x14ac:dyDescent="0.25">
      <c r="A1077" s="4" t="s">
        <v>3187</v>
      </c>
      <c r="B1077" s="5" t="s">
        <v>3188</v>
      </c>
      <c r="C1077" s="5" t="s">
        <v>3189</v>
      </c>
      <c r="D1077" s="5" t="s">
        <v>40</v>
      </c>
      <c r="E1077" s="5" t="s">
        <v>58</v>
      </c>
      <c r="F1077" s="5">
        <v>39</v>
      </c>
      <c r="G1077" s="5" cm="1">
        <f t="array" ref="G1077">IF(OR(Table1[[#This Row],[Age]]=0,ISBLANK(Table1[[#This Row],[Age]])),ROUND(AVERAGE(_xlfn._xlws.FILTER(F$2:F$1144,F$2:F$1144&lt;&gt;0)),0),Table1[[#This Row],[Age]])</f>
        <v>39</v>
      </c>
      <c r="H107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077" s="6">
        <v>45682</v>
      </c>
      <c r="J1077" s="5" t="s">
        <v>143</v>
      </c>
      <c r="K1077" s="5" t="s">
        <v>125</v>
      </c>
      <c r="L1077" s="7">
        <v>0.77</v>
      </c>
      <c r="M1077" s="5">
        <v>1.5</v>
      </c>
      <c r="N1077" s="5" t="s">
        <v>44</v>
      </c>
      <c r="O1077" s="5">
        <f>Table1[[#This Row],[Progress (%)]]/10*10</f>
        <v>0.77</v>
      </c>
      <c r="P1077" s="5">
        <f>Table1[[#This Row],[Progress(Decimal)]]*10+Table1[[#This Row],[Time_Spent (hrs)]]</f>
        <v>9.1999999999999993</v>
      </c>
      <c r="Q1077" s="5" t="s">
        <v>34</v>
      </c>
      <c r="R1077" s="5">
        <v>0</v>
      </c>
      <c r="S1077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77" s="6">
        <v>45682</v>
      </c>
      <c r="U1077" s="6">
        <v>45689</v>
      </c>
      <c r="V1077" s="6">
        <v>45696</v>
      </c>
      <c r="W1077" s="6">
        <v>45703</v>
      </c>
      <c r="X1077" s="6">
        <v>45710</v>
      </c>
      <c r="Y1077" s="5" t="s">
        <v>36</v>
      </c>
      <c r="Z1077" s="5" t="s">
        <v>36</v>
      </c>
      <c r="AA1077" s="8" t="s">
        <v>36</v>
      </c>
    </row>
    <row r="1078" spans="1:27" x14ac:dyDescent="0.25">
      <c r="A1078" s="4" t="s">
        <v>565</v>
      </c>
      <c r="B1078" s="5" t="s">
        <v>566</v>
      </c>
      <c r="C1078" s="5" t="s">
        <v>567</v>
      </c>
      <c r="D1078" s="5" t="s">
        <v>29</v>
      </c>
      <c r="E1078" s="5" t="s">
        <v>58</v>
      </c>
      <c r="F1078" s="5">
        <v>18</v>
      </c>
      <c r="G1078" s="5" cm="1">
        <f t="array" ref="G1078">IF(OR(Table1[[#This Row],[Age]]=0,ISBLANK(Table1[[#This Row],[Age]])),ROUND(AVERAGE(_xlfn._xlws.FILTER(F$2:F$1144,F$2:F$1144&lt;&gt;0)),0),Table1[[#This Row],[Age]])</f>
        <v>18</v>
      </c>
      <c r="H107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1078" s="6">
        <v>45683</v>
      </c>
      <c r="J1078" s="5" t="s">
        <v>190</v>
      </c>
      <c r="K1078" s="5" t="s">
        <v>125</v>
      </c>
      <c r="L1078" s="7">
        <v>7.0000000000000007E-2</v>
      </c>
      <c r="M1078" s="5">
        <v>0.75</v>
      </c>
      <c r="N1078" s="5" t="s">
        <v>33</v>
      </c>
      <c r="O1078" s="5">
        <f>Table1[[#This Row],[Progress (%)]]/10*10</f>
        <v>7.0000000000000007E-2</v>
      </c>
      <c r="P1078" s="5">
        <f>Table1[[#This Row],[Progress(Decimal)]]*10+Table1[[#This Row],[Time_Spent (hrs)]]</f>
        <v>1.4500000000000002</v>
      </c>
      <c r="Q1078" s="5" t="s">
        <v>60</v>
      </c>
      <c r="R1078" s="5">
        <v>5</v>
      </c>
      <c r="S107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78" s="6">
        <v>45683</v>
      </c>
      <c r="U1078" s="6">
        <v>45690</v>
      </c>
      <c r="V1078" s="6">
        <v>45697</v>
      </c>
      <c r="W1078" s="6">
        <v>45704</v>
      </c>
      <c r="X1078" s="5" t="s">
        <v>36</v>
      </c>
      <c r="Y1078" s="5" t="s">
        <v>36</v>
      </c>
      <c r="Z1078" s="5" t="s">
        <v>36</v>
      </c>
      <c r="AA1078" s="8" t="s">
        <v>36</v>
      </c>
    </row>
    <row r="1079" spans="1:27" x14ac:dyDescent="0.25">
      <c r="A1079" s="4" t="s">
        <v>1830</v>
      </c>
      <c r="B1079" s="5" t="s">
        <v>1831</v>
      </c>
      <c r="C1079" s="5" t="s">
        <v>1832</v>
      </c>
      <c r="D1079" s="5" t="s">
        <v>40</v>
      </c>
      <c r="E1079" s="5" t="s">
        <v>88</v>
      </c>
      <c r="F1079" s="5"/>
      <c r="G1079" s="5" cm="1">
        <f t="array" ref="G1079">IF(OR(Table1[[#This Row],[Age]]=0,ISBLANK(Table1[[#This Row],[Age]])),ROUND(AVERAGE(_xlfn._xlws.FILTER(F$2:F$1144,F$2:F$1144&lt;&gt;0)),0),Table1[[#This Row],[Age]])</f>
        <v>31</v>
      </c>
      <c r="H107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79" s="6">
        <v>45683</v>
      </c>
      <c r="J1079" s="5" t="s">
        <v>242</v>
      </c>
      <c r="K1079" s="5" t="s">
        <v>32</v>
      </c>
      <c r="L1079" s="7">
        <v>0.87</v>
      </c>
      <c r="M1079" s="5">
        <v>2</v>
      </c>
      <c r="N1079" s="5" t="s">
        <v>44</v>
      </c>
      <c r="O1079" s="5">
        <f>Table1[[#This Row],[Progress (%)]]/10*10</f>
        <v>0.86999999999999988</v>
      </c>
      <c r="P1079" s="5">
        <f>Table1[[#This Row],[Progress(Decimal)]]*10+Table1[[#This Row],[Time_Spent (hrs)]]</f>
        <v>10.7</v>
      </c>
      <c r="Q1079" s="5" t="s">
        <v>34</v>
      </c>
      <c r="R1079" s="5">
        <v>5</v>
      </c>
      <c r="S107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079" s="6">
        <v>45683</v>
      </c>
      <c r="U1079" s="6">
        <v>45690</v>
      </c>
      <c r="V1079" s="6">
        <v>45697</v>
      </c>
      <c r="W1079" s="6">
        <v>45704</v>
      </c>
      <c r="X1079" s="6">
        <v>45711</v>
      </c>
      <c r="Y1079" s="6">
        <v>45718</v>
      </c>
      <c r="Z1079" s="6">
        <v>45725</v>
      </c>
      <c r="AA1079" s="8" t="s">
        <v>36</v>
      </c>
    </row>
    <row r="1080" spans="1:27" x14ac:dyDescent="0.25">
      <c r="A1080" s="4" t="s">
        <v>1897</v>
      </c>
      <c r="B1080" s="5" t="s">
        <v>1898</v>
      </c>
      <c r="C1080" s="5" t="s">
        <v>1899</v>
      </c>
      <c r="D1080" s="5" t="s">
        <v>29</v>
      </c>
      <c r="E1080" s="5" t="s">
        <v>58</v>
      </c>
      <c r="F1080" s="5">
        <v>28</v>
      </c>
      <c r="G1080" s="5" cm="1">
        <f t="array" ref="G1080">IF(OR(Table1[[#This Row],[Age]]=0,ISBLANK(Table1[[#This Row],[Age]])),ROUND(AVERAGE(_xlfn._xlws.FILTER(F$2:F$1144,F$2:F$1144&lt;&gt;0)),0),Table1[[#This Row],[Age]])</f>
        <v>28</v>
      </c>
      <c r="H108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1080" s="6">
        <v>45686</v>
      </c>
      <c r="J1080" s="5" t="s">
        <v>133</v>
      </c>
      <c r="K1080" s="5" t="s">
        <v>65</v>
      </c>
      <c r="L1080" s="7">
        <v>0.6</v>
      </c>
      <c r="M1080" s="5">
        <v>1</v>
      </c>
      <c r="N1080" s="5" t="s">
        <v>33</v>
      </c>
      <c r="O1080" s="5">
        <f>Table1[[#This Row],[Progress (%)]]/10*10</f>
        <v>0.6</v>
      </c>
      <c r="P1080" s="5">
        <f>Table1[[#This Row],[Progress(Decimal)]]*10+Table1[[#This Row],[Time_Spent (hrs)]]</f>
        <v>7</v>
      </c>
      <c r="Q1080" s="5" t="s">
        <v>34</v>
      </c>
      <c r="R1080" s="5">
        <v>2</v>
      </c>
      <c r="S108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80" s="6">
        <v>45686</v>
      </c>
      <c r="U1080" s="6">
        <v>45693</v>
      </c>
      <c r="V1080" s="6">
        <v>45700</v>
      </c>
      <c r="W1080" s="6">
        <v>45707</v>
      </c>
      <c r="X1080" s="5" t="s">
        <v>36</v>
      </c>
      <c r="Y1080" s="5" t="s">
        <v>36</v>
      </c>
      <c r="Z1080" s="5" t="s">
        <v>36</v>
      </c>
      <c r="AA1080" s="8" t="s">
        <v>36</v>
      </c>
    </row>
    <row r="1081" spans="1:27" x14ac:dyDescent="0.25">
      <c r="A1081" s="4" t="s">
        <v>2126</v>
      </c>
      <c r="B1081" s="5" t="s">
        <v>2127</v>
      </c>
      <c r="C1081" s="5" t="s">
        <v>2128</v>
      </c>
      <c r="D1081" s="5" t="s">
        <v>40</v>
      </c>
      <c r="E1081" s="5" t="s">
        <v>58</v>
      </c>
      <c r="F1081" s="5">
        <v>0</v>
      </c>
      <c r="G1081" s="5" cm="1">
        <f t="array" ref="G1081">IF(OR(Table1[[#This Row],[Age]]=0,ISBLANK(Table1[[#This Row],[Age]])),ROUND(AVERAGE(_xlfn._xlws.FILTER(F$2:F$1144,F$2:F$1144&lt;&gt;0)),0),Table1[[#This Row],[Age]])</f>
        <v>31</v>
      </c>
      <c r="H108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81" s="6">
        <v>45687</v>
      </c>
      <c r="J1081" s="5" t="s">
        <v>242</v>
      </c>
      <c r="K1081" s="5" t="s">
        <v>32</v>
      </c>
      <c r="L1081" s="7">
        <v>0.65</v>
      </c>
      <c r="M1081" s="5">
        <v>1.5</v>
      </c>
      <c r="N1081" s="5" t="s">
        <v>33</v>
      </c>
      <c r="O1081" s="5">
        <f>Table1[[#This Row],[Progress (%)]]/10*10</f>
        <v>0.65</v>
      </c>
      <c r="P1081" s="5">
        <f>Table1[[#This Row],[Progress(Decimal)]]*10+Table1[[#This Row],[Time_Spent (hrs)]]</f>
        <v>8</v>
      </c>
      <c r="Q1081" s="5" t="s">
        <v>34</v>
      </c>
      <c r="R1081" s="5">
        <v>2</v>
      </c>
      <c r="S108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81" s="6">
        <v>45687</v>
      </c>
      <c r="U1081" s="6">
        <v>45694</v>
      </c>
      <c r="V1081" s="6">
        <v>45701</v>
      </c>
      <c r="W1081" s="6">
        <v>45708</v>
      </c>
      <c r="X1081" s="6">
        <v>45715</v>
      </c>
      <c r="Y1081" s="6">
        <v>45722</v>
      </c>
      <c r="Z1081" s="6">
        <v>45729</v>
      </c>
      <c r="AA1081" s="8" t="s">
        <v>2129</v>
      </c>
    </row>
    <row r="1082" spans="1:27" x14ac:dyDescent="0.25">
      <c r="A1082" s="4" t="s">
        <v>547</v>
      </c>
      <c r="B1082" s="5" t="s">
        <v>548</v>
      </c>
      <c r="C1082" s="5" t="s">
        <v>549</v>
      </c>
      <c r="D1082" s="5" t="s">
        <v>29</v>
      </c>
      <c r="E1082" s="5" t="s">
        <v>41</v>
      </c>
      <c r="F1082" s="5"/>
      <c r="G1082" s="5" cm="1">
        <f t="array" ref="G1082">IF(OR(Table1[[#This Row],[Age]]=0,ISBLANK(Table1[[#This Row],[Age]])),ROUND(AVERAGE(_xlfn._xlws.FILTER(F$2:F$1144,F$2:F$1144&lt;&gt;0)),0),Table1[[#This Row],[Age]])</f>
        <v>31</v>
      </c>
      <c r="H108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82" s="6">
        <v>45689</v>
      </c>
      <c r="J1082" s="5" t="s">
        <v>48</v>
      </c>
      <c r="K1082" s="5" t="s">
        <v>49</v>
      </c>
      <c r="L1082" s="7">
        <v>0.86</v>
      </c>
      <c r="M1082" s="5">
        <v>1.5</v>
      </c>
      <c r="N1082" s="5" t="s">
        <v>44</v>
      </c>
      <c r="O1082" s="5">
        <f>Table1[[#This Row],[Progress (%)]]/10*10</f>
        <v>0.85999999999999988</v>
      </c>
      <c r="P1082" s="5">
        <f>Table1[[#This Row],[Progress(Decimal)]]*10+Table1[[#This Row],[Time_Spent (hrs)]]</f>
        <v>10.099999999999998</v>
      </c>
      <c r="Q1082" s="5" t="s">
        <v>34</v>
      </c>
      <c r="R1082" s="5">
        <v>5</v>
      </c>
      <c r="S108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082" s="6">
        <v>45689</v>
      </c>
      <c r="U1082" s="6">
        <v>45696</v>
      </c>
      <c r="V1082" s="6">
        <v>45703</v>
      </c>
      <c r="W1082" s="6">
        <v>45710</v>
      </c>
      <c r="X1082" s="5" t="s">
        <v>36</v>
      </c>
      <c r="Y1082" s="5" t="s">
        <v>36</v>
      </c>
      <c r="Z1082" s="5" t="s">
        <v>36</v>
      </c>
      <c r="AA1082" s="8" t="s">
        <v>36</v>
      </c>
    </row>
    <row r="1083" spans="1:27" x14ac:dyDescent="0.25">
      <c r="A1083" s="4" t="s">
        <v>156</v>
      </c>
      <c r="B1083" s="5" t="s">
        <v>157</v>
      </c>
      <c r="C1083" s="5" t="s">
        <v>158</v>
      </c>
      <c r="D1083" s="5" t="s">
        <v>29</v>
      </c>
      <c r="E1083" s="5" t="s">
        <v>30</v>
      </c>
      <c r="F1083" s="5">
        <v>25</v>
      </c>
      <c r="G1083" s="5" cm="1">
        <f t="array" ref="G1083">IF(OR(Table1[[#This Row],[Age]]=0,ISBLANK(Table1[[#This Row],[Age]])),ROUND(AVERAGE(_xlfn._xlws.FILTER(F$2:F$1144,F$2:F$1144&lt;&gt;0)),0),Table1[[#This Row],[Age]])</f>
        <v>25</v>
      </c>
      <c r="H108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1083" s="6">
        <v>45690</v>
      </c>
      <c r="J1083" s="5" t="s">
        <v>89</v>
      </c>
      <c r="K1083" s="5" t="s">
        <v>43</v>
      </c>
      <c r="L1083" s="7">
        <v>0.18</v>
      </c>
      <c r="M1083" s="5">
        <v>2</v>
      </c>
      <c r="N1083" s="5" t="s">
        <v>33</v>
      </c>
      <c r="O1083" s="5">
        <f>Table1[[#This Row],[Progress (%)]]/10*10</f>
        <v>0.18</v>
      </c>
      <c r="P1083" s="5">
        <f>Table1[[#This Row],[Progress(Decimal)]]*10+Table1[[#This Row],[Time_Spent (hrs)]]</f>
        <v>3.8</v>
      </c>
      <c r="Q1083" s="5" t="s">
        <v>60</v>
      </c>
      <c r="R1083" s="5">
        <v>0</v>
      </c>
      <c r="S108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83" s="6">
        <v>45690</v>
      </c>
      <c r="U1083" s="6">
        <v>45697</v>
      </c>
      <c r="V1083" s="6">
        <v>45704</v>
      </c>
      <c r="W1083" s="6">
        <v>45711</v>
      </c>
      <c r="X1083" s="6">
        <v>45718</v>
      </c>
      <c r="Y1083" s="6">
        <v>45725</v>
      </c>
      <c r="Z1083" s="6">
        <v>45732</v>
      </c>
      <c r="AA1083" s="8" t="s">
        <v>36</v>
      </c>
    </row>
    <row r="1084" spans="1:27" x14ac:dyDescent="0.25">
      <c r="A1084" s="4" t="s">
        <v>3584</v>
      </c>
      <c r="B1084" s="5" t="s">
        <v>3585</v>
      </c>
      <c r="C1084" s="5" t="s">
        <v>3586</v>
      </c>
      <c r="D1084" s="5" t="s">
        <v>29</v>
      </c>
      <c r="E1084" s="5" t="s">
        <v>58</v>
      </c>
      <c r="F1084" s="5">
        <v>0</v>
      </c>
      <c r="G1084" s="5" cm="1">
        <f t="array" ref="G1084">IF(OR(Table1[[#This Row],[Age]]=0,ISBLANK(Table1[[#This Row],[Age]])),ROUND(AVERAGE(_xlfn._xlws.FILTER(F$2:F$1144,F$2:F$1144&lt;&gt;0)),0),Table1[[#This Row],[Age]])</f>
        <v>31</v>
      </c>
      <c r="H108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84" s="6">
        <v>45690</v>
      </c>
      <c r="J1084" s="5" t="s">
        <v>133</v>
      </c>
      <c r="K1084" s="5" t="s">
        <v>65</v>
      </c>
      <c r="L1084" s="7">
        <v>0.94</v>
      </c>
      <c r="M1084" s="5">
        <v>2</v>
      </c>
      <c r="N1084" s="5" t="s">
        <v>44</v>
      </c>
      <c r="O1084" s="5">
        <f>Table1[[#This Row],[Progress (%)]]/10*10</f>
        <v>0.94</v>
      </c>
      <c r="P1084" s="5">
        <f>Table1[[#This Row],[Progress(Decimal)]]*10+Table1[[#This Row],[Time_Spent (hrs)]]</f>
        <v>11.399999999999999</v>
      </c>
      <c r="Q1084" s="5" t="s">
        <v>34</v>
      </c>
      <c r="R1084" s="5">
        <v>1</v>
      </c>
      <c r="S108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84" s="6">
        <v>45690</v>
      </c>
      <c r="U1084" s="6">
        <v>45697</v>
      </c>
      <c r="V1084" s="6">
        <v>45704</v>
      </c>
      <c r="W1084" s="6">
        <v>45711</v>
      </c>
      <c r="X1084" s="5" t="s">
        <v>36</v>
      </c>
      <c r="Y1084" s="5" t="s">
        <v>36</v>
      </c>
      <c r="Z1084" s="5" t="s">
        <v>36</v>
      </c>
      <c r="AA1084" s="8" t="s">
        <v>36</v>
      </c>
    </row>
    <row r="1085" spans="1:27" x14ac:dyDescent="0.25">
      <c r="A1085" s="4" t="s">
        <v>2107</v>
      </c>
      <c r="B1085" s="5" t="s">
        <v>2108</v>
      </c>
      <c r="C1085" s="5" t="s">
        <v>2109</v>
      </c>
      <c r="D1085" s="5" t="s">
        <v>40</v>
      </c>
      <c r="E1085" s="5" t="s">
        <v>41</v>
      </c>
      <c r="F1085" s="5">
        <v>33</v>
      </c>
      <c r="G1085" s="5" cm="1">
        <f t="array" ref="G1085">IF(OR(Table1[[#This Row],[Age]]=0,ISBLANK(Table1[[#This Row],[Age]])),ROUND(AVERAGE(_xlfn._xlws.FILTER(F$2:F$1144,F$2:F$1144&lt;&gt;0)),0),Table1[[#This Row],[Age]])</f>
        <v>33</v>
      </c>
      <c r="H108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085" s="6">
        <v>45691</v>
      </c>
      <c r="J1085" s="5" t="s">
        <v>48</v>
      </c>
      <c r="K1085" s="5" t="s">
        <v>49</v>
      </c>
      <c r="L1085" s="7">
        <v>0.11</v>
      </c>
      <c r="M1085" s="5">
        <v>1.5</v>
      </c>
      <c r="N1085" s="5" t="s">
        <v>33</v>
      </c>
      <c r="O1085" s="5">
        <f>Table1[[#This Row],[Progress (%)]]/10*10</f>
        <v>0.10999999999999999</v>
      </c>
      <c r="P1085" s="5">
        <f>Table1[[#This Row],[Progress(Decimal)]]*10+Table1[[#This Row],[Time_Spent (hrs)]]</f>
        <v>2.5999999999999996</v>
      </c>
      <c r="Q1085" s="5" t="s">
        <v>60</v>
      </c>
      <c r="R1085" s="5">
        <v>2</v>
      </c>
      <c r="S108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85" s="6">
        <v>45691</v>
      </c>
      <c r="U1085" s="6">
        <v>45698</v>
      </c>
      <c r="V1085" s="5" t="s">
        <v>36</v>
      </c>
      <c r="W1085" s="5" t="s">
        <v>36</v>
      </c>
      <c r="X1085" s="5" t="s">
        <v>36</v>
      </c>
      <c r="Y1085" s="5" t="s">
        <v>36</v>
      </c>
      <c r="Z1085" s="5" t="s">
        <v>36</v>
      </c>
      <c r="AA1085" s="8" t="s">
        <v>36</v>
      </c>
    </row>
    <row r="1086" spans="1:27" x14ac:dyDescent="0.25">
      <c r="A1086" s="4" t="s">
        <v>2534</v>
      </c>
      <c r="B1086" s="5" t="s">
        <v>2535</v>
      </c>
      <c r="C1086" s="5" t="s">
        <v>2536</v>
      </c>
      <c r="D1086" s="5" t="s">
        <v>40</v>
      </c>
      <c r="E1086" s="5" t="s">
        <v>41</v>
      </c>
      <c r="F1086" s="5">
        <v>26</v>
      </c>
      <c r="G1086" s="5" cm="1">
        <f t="array" ref="G1086">IF(OR(Table1[[#This Row],[Age]]=0,ISBLANK(Table1[[#This Row],[Age]])),ROUND(AVERAGE(_xlfn._xlws.FILTER(F$2:F$1144,F$2:F$1144&lt;&gt;0)),0),Table1[[#This Row],[Age]])</f>
        <v>26</v>
      </c>
      <c r="H108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1086" s="6">
        <v>45691</v>
      </c>
      <c r="J1086" s="5" t="s">
        <v>54</v>
      </c>
      <c r="K1086" s="5" t="s">
        <v>32</v>
      </c>
      <c r="L1086" s="7">
        <v>0.36</v>
      </c>
      <c r="M1086" s="5">
        <v>1</v>
      </c>
      <c r="N1086" s="5" t="s">
        <v>33</v>
      </c>
      <c r="O1086" s="5">
        <f>Table1[[#This Row],[Progress (%)]]/10*10</f>
        <v>0.36</v>
      </c>
      <c r="P1086" s="5">
        <f>Table1[[#This Row],[Progress(Decimal)]]*10+Table1[[#This Row],[Time_Spent (hrs)]]</f>
        <v>4.5999999999999996</v>
      </c>
      <c r="Q1086" s="5" t="s">
        <v>60</v>
      </c>
      <c r="R1086" s="5">
        <v>6</v>
      </c>
      <c r="S108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86" s="6">
        <v>45691</v>
      </c>
      <c r="U1086" s="6">
        <v>45698</v>
      </c>
      <c r="V1086" s="6">
        <v>45705</v>
      </c>
      <c r="W1086" s="6">
        <v>45712</v>
      </c>
      <c r="X1086" s="6">
        <v>45719</v>
      </c>
      <c r="Y1086" s="6">
        <v>45726</v>
      </c>
      <c r="Z1086" s="6">
        <v>45733</v>
      </c>
      <c r="AA1086" s="8" t="s">
        <v>36</v>
      </c>
    </row>
    <row r="1087" spans="1:27" x14ac:dyDescent="0.25">
      <c r="A1087" s="4" t="s">
        <v>1546</v>
      </c>
      <c r="B1087" s="5" t="s">
        <v>1547</v>
      </c>
      <c r="C1087" s="5" t="s">
        <v>1548</v>
      </c>
      <c r="D1087" s="5" t="s">
        <v>29</v>
      </c>
      <c r="E1087" s="5" t="s">
        <v>77</v>
      </c>
      <c r="F1087" s="5"/>
      <c r="G1087" s="5" cm="1">
        <f t="array" ref="G1087">IF(OR(Table1[[#This Row],[Age]]=0,ISBLANK(Table1[[#This Row],[Age]])),ROUND(AVERAGE(_xlfn._xlws.FILTER(F$2:F$1144,F$2:F$1144&lt;&gt;0)),0),Table1[[#This Row],[Age]])</f>
        <v>31</v>
      </c>
      <c r="H108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87" s="6">
        <v>45693</v>
      </c>
      <c r="J1087" s="5" t="s">
        <v>48</v>
      </c>
      <c r="K1087" s="5" t="s">
        <v>49</v>
      </c>
      <c r="L1087" s="7">
        <v>0.13</v>
      </c>
      <c r="M1087" s="5">
        <v>1</v>
      </c>
      <c r="N1087" s="5" t="s">
        <v>44</v>
      </c>
      <c r="O1087" s="5">
        <f>Table1[[#This Row],[Progress (%)]]/10*10</f>
        <v>0.13</v>
      </c>
      <c r="P1087" s="5">
        <f>Table1[[#This Row],[Progress(Decimal)]]*10+Table1[[#This Row],[Time_Spent (hrs)]]</f>
        <v>2.2999999999999998</v>
      </c>
      <c r="Q1087" s="5" t="s">
        <v>60</v>
      </c>
      <c r="R1087" s="5">
        <v>4</v>
      </c>
      <c r="S1087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087" s="6">
        <v>45693</v>
      </c>
      <c r="U1087" s="5" t="s">
        <v>36</v>
      </c>
      <c r="V1087" s="5" t="s">
        <v>36</v>
      </c>
      <c r="W1087" s="5" t="s">
        <v>36</v>
      </c>
      <c r="X1087" s="5" t="s">
        <v>36</v>
      </c>
      <c r="Y1087" s="5" t="s">
        <v>36</v>
      </c>
      <c r="Z1087" s="5" t="s">
        <v>36</v>
      </c>
      <c r="AA1087" s="8" t="s">
        <v>36</v>
      </c>
    </row>
    <row r="1088" spans="1:27" x14ac:dyDescent="0.25">
      <c r="A1088" s="4" t="s">
        <v>458</v>
      </c>
      <c r="B1088" s="5" t="s">
        <v>459</v>
      </c>
      <c r="C1088" s="5" t="s">
        <v>460</v>
      </c>
      <c r="D1088" s="5" t="s">
        <v>29</v>
      </c>
      <c r="E1088" s="5" t="s">
        <v>30</v>
      </c>
      <c r="F1088" s="5">
        <v>29</v>
      </c>
      <c r="G1088" s="5" cm="1">
        <f t="array" ref="G1088">IF(OR(Table1[[#This Row],[Age]]=0,ISBLANK(Table1[[#This Row],[Age]])),ROUND(AVERAGE(_xlfn._xlws.FILTER(F$2:F$1144,F$2:F$1144&lt;&gt;0)),0),Table1[[#This Row],[Age]])</f>
        <v>29</v>
      </c>
      <c r="H108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1088" s="6">
        <v>45695</v>
      </c>
      <c r="J1088" s="5" t="s">
        <v>59</v>
      </c>
      <c r="K1088" s="5" t="s">
        <v>49</v>
      </c>
      <c r="L1088" s="7">
        <v>0.13</v>
      </c>
      <c r="M1088" s="5">
        <v>2</v>
      </c>
      <c r="N1088" s="5" t="s">
        <v>44</v>
      </c>
      <c r="O1088" s="5">
        <f>Table1[[#This Row],[Progress (%)]]/10*10</f>
        <v>0.13</v>
      </c>
      <c r="P1088" s="5">
        <f>Table1[[#This Row],[Progress(Decimal)]]*10+Table1[[#This Row],[Time_Spent (hrs)]]</f>
        <v>3.3</v>
      </c>
      <c r="Q1088" s="5" t="s">
        <v>60</v>
      </c>
      <c r="R1088" s="5">
        <v>4</v>
      </c>
      <c r="S1088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088" s="6">
        <v>45695</v>
      </c>
      <c r="U1088" s="6">
        <v>45702</v>
      </c>
      <c r="V1088" s="6">
        <v>45709</v>
      </c>
      <c r="W1088" s="6">
        <v>45716</v>
      </c>
      <c r="X1088" s="6">
        <v>45723</v>
      </c>
      <c r="Y1088" s="6">
        <v>45730</v>
      </c>
      <c r="Z1088" s="6">
        <v>45737</v>
      </c>
      <c r="AA1088" s="8" t="s">
        <v>461</v>
      </c>
    </row>
    <row r="1089" spans="1:27" x14ac:dyDescent="0.25">
      <c r="A1089" s="4" t="s">
        <v>3045</v>
      </c>
      <c r="B1089" s="5" t="s">
        <v>3046</v>
      </c>
      <c r="C1089" s="5" t="s">
        <v>3047</v>
      </c>
      <c r="D1089" s="5" t="s">
        <v>40</v>
      </c>
      <c r="E1089" s="5" t="s">
        <v>41</v>
      </c>
      <c r="F1089" s="5"/>
      <c r="G1089" s="5" cm="1">
        <f t="array" ref="G1089">IF(OR(Table1[[#This Row],[Age]]=0,ISBLANK(Table1[[#This Row],[Age]])),ROUND(AVERAGE(_xlfn._xlws.FILTER(F$2:F$1144,F$2:F$1144&lt;&gt;0)),0),Table1[[#This Row],[Age]])</f>
        <v>31</v>
      </c>
      <c r="H108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89" s="6">
        <v>45696</v>
      </c>
      <c r="J1089" s="5" t="s">
        <v>143</v>
      </c>
      <c r="K1089" s="5" t="s">
        <v>125</v>
      </c>
      <c r="L1089" s="7">
        <v>0.76</v>
      </c>
      <c r="M1089" s="5">
        <v>1</v>
      </c>
      <c r="N1089" s="5" t="s">
        <v>44</v>
      </c>
      <c r="O1089" s="5">
        <f>Table1[[#This Row],[Progress (%)]]/10*10</f>
        <v>0.76</v>
      </c>
      <c r="P1089" s="5">
        <f>Table1[[#This Row],[Progress(Decimal)]]*10+Table1[[#This Row],[Time_Spent (hrs)]]</f>
        <v>8.6</v>
      </c>
      <c r="Q1089" s="5" t="s">
        <v>34</v>
      </c>
      <c r="R1089" s="5">
        <v>3</v>
      </c>
      <c r="S1089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89" s="6">
        <v>45696</v>
      </c>
      <c r="U1089" s="6">
        <v>45703</v>
      </c>
      <c r="V1089" s="5" t="s">
        <v>36</v>
      </c>
      <c r="W1089" s="5" t="s">
        <v>36</v>
      </c>
      <c r="X1089" s="5" t="s">
        <v>36</v>
      </c>
      <c r="Y1089" s="5" t="s">
        <v>36</v>
      </c>
      <c r="Z1089" s="5" t="s">
        <v>36</v>
      </c>
      <c r="AA1089" s="8" t="s">
        <v>36</v>
      </c>
    </row>
    <row r="1090" spans="1:27" x14ac:dyDescent="0.25">
      <c r="A1090" s="4" t="s">
        <v>821</v>
      </c>
      <c r="B1090" s="5" t="s">
        <v>822</v>
      </c>
      <c r="C1090" s="5" t="s">
        <v>823</v>
      </c>
      <c r="D1090" s="5" t="s">
        <v>29</v>
      </c>
      <c r="E1090" s="5" t="s">
        <v>41</v>
      </c>
      <c r="F1090" s="5"/>
      <c r="G1090" s="5" cm="1">
        <f t="array" ref="G1090">IF(OR(Table1[[#This Row],[Age]]=0,ISBLANK(Table1[[#This Row],[Age]])),ROUND(AVERAGE(_xlfn._xlws.FILTER(F$2:F$1144,F$2:F$1144&lt;&gt;0)),0),Table1[[#This Row],[Age]])</f>
        <v>31</v>
      </c>
      <c r="H109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90" s="6">
        <v>45698</v>
      </c>
      <c r="J1090" s="5" t="s">
        <v>59</v>
      </c>
      <c r="K1090" s="5" t="s">
        <v>49</v>
      </c>
      <c r="L1090" s="7">
        <v>0.24</v>
      </c>
      <c r="M1090" s="5">
        <v>0.75</v>
      </c>
      <c r="N1090" s="5" t="s">
        <v>44</v>
      </c>
      <c r="O1090" s="5">
        <f>Table1[[#This Row],[Progress (%)]]/10*10</f>
        <v>0.24</v>
      </c>
      <c r="P1090" s="5">
        <f>Table1[[#This Row],[Progress(Decimal)]]*10+Table1[[#This Row],[Time_Spent (hrs)]]</f>
        <v>3.15</v>
      </c>
      <c r="Q1090" s="5" t="s">
        <v>60</v>
      </c>
      <c r="R1090" s="5">
        <v>4</v>
      </c>
      <c r="S1090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090" s="6">
        <v>45698</v>
      </c>
      <c r="U1090" s="6">
        <v>45705</v>
      </c>
      <c r="V1090" s="6">
        <v>45712</v>
      </c>
      <c r="W1090" s="6">
        <v>45719</v>
      </c>
      <c r="X1090" s="6">
        <v>45726</v>
      </c>
      <c r="Y1090" s="6">
        <v>45733</v>
      </c>
      <c r="Z1090" s="6">
        <v>45740</v>
      </c>
      <c r="AA1090" s="8" t="s">
        <v>36</v>
      </c>
    </row>
    <row r="1091" spans="1:27" x14ac:dyDescent="0.25">
      <c r="A1091" s="4" t="s">
        <v>1099</v>
      </c>
      <c r="B1091" s="5" t="s">
        <v>1100</v>
      </c>
      <c r="C1091" s="5" t="s">
        <v>1101</v>
      </c>
      <c r="D1091" s="5" t="s">
        <v>29</v>
      </c>
      <c r="E1091" s="5" t="s">
        <v>58</v>
      </c>
      <c r="F1091" s="5">
        <v>35</v>
      </c>
      <c r="G1091" s="5" cm="1">
        <f t="array" ref="G1091">IF(OR(Table1[[#This Row],[Age]]=0,ISBLANK(Table1[[#This Row],[Age]])),ROUND(AVERAGE(_xlfn._xlws.FILTER(F$2:F$1144,F$2:F$1144&lt;&gt;0)),0),Table1[[#This Row],[Age]])</f>
        <v>35</v>
      </c>
      <c r="H109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091" s="6">
        <v>45698</v>
      </c>
      <c r="J1091" s="5" t="s">
        <v>124</v>
      </c>
      <c r="K1091" s="5" t="s">
        <v>125</v>
      </c>
      <c r="L1091" s="7">
        <v>0.1</v>
      </c>
      <c r="M1091" s="5">
        <v>1</v>
      </c>
      <c r="N1091" s="5" t="s">
        <v>33</v>
      </c>
      <c r="O1091" s="5">
        <f>Table1[[#This Row],[Progress (%)]]/10*10</f>
        <v>0.1</v>
      </c>
      <c r="P1091" s="5">
        <f>Table1[[#This Row],[Progress(Decimal)]]*10+Table1[[#This Row],[Time_Spent (hrs)]]</f>
        <v>2</v>
      </c>
      <c r="Q1091" s="5" t="s">
        <v>60</v>
      </c>
      <c r="R1091" s="5">
        <v>2</v>
      </c>
      <c r="S109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91" s="6">
        <v>45698</v>
      </c>
      <c r="U1091" s="6">
        <v>45705</v>
      </c>
      <c r="V1091" s="6">
        <v>45712</v>
      </c>
      <c r="W1091" s="6">
        <v>45719</v>
      </c>
      <c r="X1091" s="6">
        <v>45726</v>
      </c>
      <c r="Y1091" s="5" t="s">
        <v>36</v>
      </c>
      <c r="Z1091" s="5" t="s">
        <v>36</v>
      </c>
      <c r="AA1091" s="8" t="s">
        <v>36</v>
      </c>
    </row>
    <row r="1092" spans="1:27" x14ac:dyDescent="0.25">
      <c r="A1092" s="4" t="s">
        <v>3367</v>
      </c>
      <c r="B1092" s="5" t="s">
        <v>3368</v>
      </c>
      <c r="C1092" s="5" t="s">
        <v>3369</v>
      </c>
      <c r="D1092" s="5" t="s">
        <v>40</v>
      </c>
      <c r="E1092" s="5" t="s">
        <v>58</v>
      </c>
      <c r="F1092" s="5">
        <v>21</v>
      </c>
      <c r="G1092" s="5" cm="1">
        <f t="array" ref="G1092">IF(OR(Table1[[#This Row],[Age]]=0,ISBLANK(Table1[[#This Row],[Age]])),ROUND(AVERAGE(_xlfn._xlws.FILTER(F$2:F$1144,F$2:F$1144&lt;&gt;0)),0),Table1[[#This Row],[Age]])</f>
        <v>21</v>
      </c>
      <c r="H109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1092" s="6">
        <v>45698</v>
      </c>
      <c r="J1092" s="5" t="s">
        <v>190</v>
      </c>
      <c r="K1092" s="5" t="s">
        <v>125</v>
      </c>
      <c r="L1092" s="7">
        <v>0.02</v>
      </c>
      <c r="M1092" s="5">
        <v>1.5</v>
      </c>
      <c r="N1092" s="5" t="s">
        <v>33</v>
      </c>
      <c r="O1092" s="5">
        <f>Table1[[#This Row],[Progress (%)]]/10*10</f>
        <v>0.02</v>
      </c>
      <c r="P1092" s="5">
        <f>Table1[[#This Row],[Progress(Decimal)]]*10+Table1[[#This Row],[Time_Spent (hrs)]]</f>
        <v>1.7</v>
      </c>
      <c r="Q1092" s="5" t="s">
        <v>60</v>
      </c>
      <c r="R1092" s="5">
        <v>2</v>
      </c>
      <c r="S109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92" s="6">
        <v>45698</v>
      </c>
      <c r="U1092" s="6">
        <v>45705</v>
      </c>
      <c r="V1092" s="6">
        <v>45712</v>
      </c>
      <c r="W1092" s="6">
        <v>45719</v>
      </c>
      <c r="X1092" s="6">
        <v>45726</v>
      </c>
      <c r="Y1092" s="6">
        <v>45733</v>
      </c>
      <c r="Z1092" s="6">
        <v>45740</v>
      </c>
      <c r="AA1092" s="8" t="s">
        <v>36</v>
      </c>
    </row>
    <row r="1093" spans="1:27" x14ac:dyDescent="0.25">
      <c r="A1093" s="4" t="s">
        <v>1733</v>
      </c>
      <c r="B1093" s="5" t="s">
        <v>1734</v>
      </c>
      <c r="C1093" s="5" t="s">
        <v>1735</v>
      </c>
      <c r="D1093" s="5" t="s">
        <v>29</v>
      </c>
      <c r="E1093" s="5" t="s">
        <v>30</v>
      </c>
      <c r="F1093" s="5">
        <v>42</v>
      </c>
      <c r="G1093" s="5" cm="1">
        <f t="array" ref="G1093">IF(OR(Table1[[#This Row],[Age]]=0,ISBLANK(Table1[[#This Row],[Age]])),ROUND(AVERAGE(_xlfn._xlws.FILTER(F$2:F$1144,F$2:F$1144&lt;&gt;0)),0),Table1[[#This Row],[Age]])</f>
        <v>42</v>
      </c>
      <c r="H109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1093" s="6">
        <v>45700</v>
      </c>
      <c r="J1093" s="5" t="s">
        <v>105</v>
      </c>
      <c r="K1093" s="5" t="s">
        <v>65</v>
      </c>
      <c r="L1093" s="7">
        <v>0.42</v>
      </c>
      <c r="M1093" s="5">
        <v>1.5</v>
      </c>
      <c r="N1093" s="5" t="s">
        <v>33</v>
      </c>
      <c r="O1093" s="5">
        <f>Table1[[#This Row],[Progress (%)]]/10*10</f>
        <v>0.41999999999999993</v>
      </c>
      <c r="P1093" s="5">
        <f>Table1[[#This Row],[Progress(Decimal)]]*10+Table1[[#This Row],[Time_Spent (hrs)]]</f>
        <v>5.6999999999999993</v>
      </c>
      <c r="Q1093" s="5" t="s">
        <v>34</v>
      </c>
      <c r="R1093" s="5">
        <v>6</v>
      </c>
      <c r="S109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93" s="6">
        <v>45700</v>
      </c>
      <c r="U1093" s="6">
        <v>45707</v>
      </c>
      <c r="V1093" s="5" t="s">
        <v>36</v>
      </c>
      <c r="W1093" s="5" t="s">
        <v>36</v>
      </c>
      <c r="X1093" s="5" t="s">
        <v>36</v>
      </c>
      <c r="Y1093" s="5" t="s">
        <v>36</v>
      </c>
      <c r="Z1093" s="5" t="s">
        <v>36</v>
      </c>
      <c r="AA1093" s="8" t="s">
        <v>36</v>
      </c>
    </row>
    <row r="1094" spans="1:27" x14ac:dyDescent="0.25">
      <c r="A1094" s="4" t="s">
        <v>3269</v>
      </c>
      <c r="B1094" s="5" t="s">
        <v>3270</v>
      </c>
      <c r="C1094" s="5" t="s">
        <v>3271</v>
      </c>
      <c r="D1094" s="5" t="s">
        <v>29</v>
      </c>
      <c r="E1094" s="5" t="s">
        <v>41</v>
      </c>
      <c r="F1094" s="5"/>
      <c r="G1094" s="5" cm="1">
        <f t="array" ref="G1094">IF(OR(Table1[[#This Row],[Age]]=0,ISBLANK(Table1[[#This Row],[Age]])),ROUND(AVERAGE(_xlfn._xlws.FILTER(F$2:F$1144,F$2:F$1144&lt;&gt;0)),0),Table1[[#This Row],[Age]])</f>
        <v>31</v>
      </c>
      <c r="H109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94" s="6">
        <v>45701</v>
      </c>
      <c r="J1094" s="5" t="s">
        <v>59</v>
      </c>
      <c r="K1094" s="5" t="s">
        <v>49</v>
      </c>
      <c r="L1094" s="7">
        <v>0.59</v>
      </c>
      <c r="M1094" s="5">
        <v>0.75</v>
      </c>
      <c r="N1094" s="5" t="s">
        <v>44</v>
      </c>
      <c r="O1094" s="5">
        <f>Table1[[#This Row],[Progress (%)]]/10*10</f>
        <v>0.59</v>
      </c>
      <c r="P1094" s="5">
        <f>Table1[[#This Row],[Progress(Decimal)]]*10+Table1[[#This Row],[Time_Spent (hrs)]]</f>
        <v>6.6499999999999995</v>
      </c>
      <c r="Q1094" s="5" t="s">
        <v>34</v>
      </c>
      <c r="R1094" s="5">
        <v>3</v>
      </c>
      <c r="S109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094" s="6">
        <v>45701</v>
      </c>
      <c r="U1094" s="6">
        <v>45708</v>
      </c>
      <c r="V1094" s="6">
        <v>45715</v>
      </c>
      <c r="W1094" s="5" t="s">
        <v>36</v>
      </c>
      <c r="X1094" s="5" t="s">
        <v>36</v>
      </c>
      <c r="Y1094" s="5" t="s">
        <v>36</v>
      </c>
      <c r="Z1094" s="5" t="s">
        <v>36</v>
      </c>
      <c r="AA1094" s="8" t="s">
        <v>36</v>
      </c>
    </row>
    <row r="1095" spans="1:27" x14ac:dyDescent="0.25">
      <c r="A1095" s="4" t="s">
        <v>250</v>
      </c>
      <c r="B1095" s="5" t="s">
        <v>251</v>
      </c>
      <c r="C1095" s="5" t="s">
        <v>252</v>
      </c>
      <c r="D1095" s="5" t="s">
        <v>29</v>
      </c>
      <c r="E1095" s="5" t="s">
        <v>58</v>
      </c>
      <c r="F1095" s="5">
        <v>0</v>
      </c>
      <c r="G1095" s="5" cm="1">
        <f t="array" ref="G1095">IF(OR(Table1[[#This Row],[Age]]=0,ISBLANK(Table1[[#This Row],[Age]])),ROUND(AVERAGE(_xlfn._xlws.FILTER(F$2:F$1144,F$2:F$1144&lt;&gt;0)),0),Table1[[#This Row],[Age]])</f>
        <v>31</v>
      </c>
      <c r="H109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95" s="6">
        <v>45705</v>
      </c>
      <c r="J1095" s="5" t="s">
        <v>89</v>
      </c>
      <c r="K1095" s="5" t="s">
        <v>43</v>
      </c>
      <c r="L1095" s="7">
        <v>0.7</v>
      </c>
      <c r="M1095" s="5">
        <v>2</v>
      </c>
      <c r="N1095" s="5" t="s">
        <v>33</v>
      </c>
      <c r="O1095" s="5">
        <f>Table1[[#This Row],[Progress (%)]]/10*10</f>
        <v>0.7</v>
      </c>
      <c r="P1095" s="5">
        <f>Table1[[#This Row],[Progress(Decimal)]]*10+Table1[[#This Row],[Time_Spent (hrs)]]</f>
        <v>9</v>
      </c>
      <c r="Q1095" s="5" t="s">
        <v>34</v>
      </c>
      <c r="R1095" s="5">
        <v>4</v>
      </c>
      <c r="S109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95" s="6">
        <v>45705</v>
      </c>
      <c r="U1095" s="6">
        <v>45712</v>
      </c>
      <c r="V1095" s="6">
        <v>45719</v>
      </c>
      <c r="W1095" s="5" t="s">
        <v>36</v>
      </c>
      <c r="X1095" s="5" t="s">
        <v>36</v>
      </c>
      <c r="Y1095" s="5" t="s">
        <v>36</v>
      </c>
      <c r="Z1095" s="5" t="s">
        <v>36</v>
      </c>
      <c r="AA1095" s="8" t="s">
        <v>36</v>
      </c>
    </row>
    <row r="1096" spans="1:27" x14ac:dyDescent="0.25">
      <c r="A1096" s="4" t="s">
        <v>2729</v>
      </c>
      <c r="B1096" s="5" t="s">
        <v>2730</v>
      </c>
      <c r="C1096" s="5" t="s">
        <v>2731</v>
      </c>
      <c r="D1096" s="5" t="s">
        <v>29</v>
      </c>
      <c r="E1096" s="5" t="s">
        <v>41</v>
      </c>
      <c r="F1096" s="5"/>
      <c r="G1096" s="5" cm="1">
        <f t="array" ref="G1096">IF(OR(Table1[[#This Row],[Age]]=0,ISBLANK(Table1[[#This Row],[Age]])),ROUND(AVERAGE(_xlfn._xlws.FILTER(F$2:F$1144,F$2:F$1144&lt;&gt;0)),0),Table1[[#This Row],[Age]])</f>
        <v>31</v>
      </c>
      <c r="H109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96" s="6">
        <v>45706</v>
      </c>
      <c r="J1096" s="5" t="s">
        <v>78</v>
      </c>
      <c r="K1096" s="5" t="s">
        <v>49</v>
      </c>
      <c r="L1096" s="7">
        <v>0.86</v>
      </c>
      <c r="M1096" s="5">
        <v>0.75</v>
      </c>
      <c r="N1096" s="5" t="s">
        <v>44</v>
      </c>
      <c r="O1096" s="5">
        <f>Table1[[#This Row],[Progress (%)]]/10*10</f>
        <v>0.85999999999999988</v>
      </c>
      <c r="P1096" s="5">
        <f>Table1[[#This Row],[Progress(Decimal)]]*10+Table1[[#This Row],[Time_Spent (hrs)]]</f>
        <v>9.3499999999999979</v>
      </c>
      <c r="Q1096" s="5" t="s">
        <v>34</v>
      </c>
      <c r="R1096" s="5">
        <v>4</v>
      </c>
      <c r="S109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096" s="6">
        <v>45706</v>
      </c>
      <c r="U1096" s="6">
        <v>45713</v>
      </c>
      <c r="V1096" s="6">
        <v>45720</v>
      </c>
      <c r="W1096" s="6">
        <v>45727</v>
      </c>
      <c r="X1096" s="6">
        <v>45734</v>
      </c>
      <c r="Y1096" s="6">
        <v>45741</v>
      </c>
      <c r="Z1096" s="5" t="s">
        <v>36</v>
      </c>
      <c r="AA1096" s="8" t="s">
        <v>36</v>
      </c>
    </row>
    <row r="1097" spans="1:27" x14ac:dyDescent="0.25">
      <c r="A1097" s="4" t="s">
        <v>883</v>
      </c>
      <c r="B1097" s="5" t="s">
        <v>884</v>
      </c>
      <c r="C1097" s="5" t="s">
        <v>885</v>
      </c>
      <c r="D1097" s="5" t="s">
        <v>29</v>
      </c>
      <c r="E1097" s="5" t="s">
        <v>58</v>
      </c>
      <c r="F1097" s="5">
        <v>0</v>
      </c>
      <c r="G1097" s="5" cm="1">
        <f t="array" ref="G1097">IF(OR(Table1[[#This Row],[Age]]=0,ISBLANK(Table1[[#This Row],[Age]])),ROUND(AVERAGE(_xlfn._xlws.FILTER(F$2:F$1144,F$2:F$1144&lt;&gt;0)),0),Table1[[#This Row],[Age]])</f>
        <v>31</v>
      </c>
      <c r="H109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97" s="6">
        <v>45709</v>
      </c>
      <c r="J1097" s="5" t="s">
        <v>124</v>
      </c>
      <c r="K1097" s="5" t="s">
        <v>125</v>
      </c>
      <c r="L1097" s="7">
        <v>0.01</v>
      </c>
      <c r="M1097" s="5">
        <v>2</v>
      </c>
      <c r="N1097" s="5" t="s">
        <v>33</v>
      </c>
      <c r="O1097" s="5">
        <f>Table1[[#This Row],[Progress (%)]]/10*10</f>
        <v>0.01</v>
      </c>
      <c r="P1097" s="5">
        <f>Table1[[#This Row],[Progress(Decimal)]]*10+Table1[[#This Row],[Time_Spent (hrs)]]</f>
        <v>2.1</v>
      </c>
      <c r="Q1097" s="5" t="s">
        <v>60</v>
      </c>
      <c r="R1097" s="5">
        <v>0</v>
      </c>
      <c r="S109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97" s="6">
        <v>45709</v>
      </c>
      <c r="U1097" s="6">
        <v>45716</v>
      </c>
      <c r="V1097" s="6">
        <v>45723</v>
      </c>
      <c r="W1097" s="6">
        <v>45730</v>
      </c>
      <c r="X1097" s="6">
        <v>45737</v>
      </c>
      <c r="Y1097" s="6">
        <v>45744</v>
      </c>
      <c r="Z1097" s="6">
        <v>45751</v>
      </c>
      <c r="AA1097" s="8" t="s">
        <v>886</v>
      </c>
    </row>
    <row r="1098" spans="1:27" x14ac:dyDescent="0.25">
      <c r="A1098" s="4" t="s">
        <v>1562</v>
      </c>
      <c r="B1098" s="5" t="s">
        <v>1563</v>
      </c>
      <c r="C1098" s="5" t="s">
        <v>1564</v>
      </c>
      <c r="D1098" s="5" t="s">
        <v>29</v>
      </c>
      <c r="E1098" s="5" t="s">
        <v>30</v>
      </c>
      <c r="F1098" s="5"/>
      <c r="G1098" s="5" cm="1">
        <f t="array" ref="G1098">IF(OR(Table1[[#This Row],[Age]]=0,ISBLANK(Table1[[#This Row],[Age]])),ROUND(AVERAGE(_xlfn._xlws.FILTER(F$2:F$1144,F$2:F$1144&lt;&gt;0)),0),Table1[[#This Row],[Age]])</f>
        <v>31</v>
      </c>
      <c r="H109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98" s="6">
        <v>45709</v>
      </c>
      <c r="J1098" s="5" t="s">
        <v>73</v>
      </c>
      <c r="K1098" s="5" t="s">
        <v>43</v>
      </c>
      <c r="L1098" s="7">
        <v>0.97</v>
      </c>
      <c r="M1098" s="5">
        <v>0.75</v>
      </c>
      <c r="N1098" s="5" t="s">
        <v>33</v>
      </c>
      <c r="O1098" s="5">
        <f>Table1[[#This Row],[Progress (%)]]/10*10</f>
        <v>0.97</v>
      </c>
      <c r="P1098" s="5">
        <f>Table1[[#This Row],[Progress(Decimal)]]*10+Table1[[#This Row],[Time_Spent (hrs)]]</f>
        <v>10.45</v>
      </c>
      <c r="Q1098" s="5" t="s">
        <v>34</v>
      </c>
      <c r="R1098" s="5">
        <v>1</v>
      </c>
      <c r="S109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98" s="6">
        <v>45709</v>
      </c>
      <c r="U1098" s="6">
        <v>45716</v>
      </c>
      <c r="V1098" s="6">
        <v>45723</v>
      </c>
      <c r="W1098" s="6">
        <v>45730</v>
      </c>
      <c r="X1098" s="6">
        <v>45737</v>
      </c>
      <c r="Y1098" s="6">
        <v>45744</v>
      </c>
      <c r="Z1098" s="5" t="s">
        <v>36</v>
      </c>
      <c r="AA1098" s="8" t="s">
        <v>36</v>
      </c>
    </row>
    <row r="1099" spans="1:27" x14ac:dyDescent="0.25">
      <c r="A1099" s="4" t="s">
        <v>1851</v>
      </c>
      <c r="B1099" s="5" t="s">
        <v>1852</v>
      </c>
      <c r="C1099" s="5" t="s">
        <v>1853</v>
      </c>
      <c r="D1099" s="5" t="s">
        <v>29</v>
      </c>
      <c r="E1099" s="5" t="s">
        <v>53</v>
      </c>
      <c r="F1099" s="5">
        <v>0</v>
      </c>
      <c r="G1099" s="5" cm="1">
        <f t="array" ref="G1099">IF(OR(Table1[[#This Row],[Age]]=0,ISBLANK(Table1[[#This Row],[Age]])),ROUND(AVERAGE(_xlfn._xlws.FILTER(F$2:F$1144,F$2:F$1144&lt;&gt;0)),0),Table1[[#This Row],[Age]])</f>
        <v>31</v>
      </c>
      <c r="H109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099" s="6">
        <v>45709</v>
      </c>
      <c r="J1099" s="5" t="s">
        <v>105</v>
      </c>
      <c r="K1099" s="5" t="s">
        <v>65</v>
      </c>
      <c r="L1099" s="7">
        <v>0.05</v>
      </c>
      <c r="M1099" s="5">
        <v>1.5</v>
      </c>
      <c r="N1099" s="5" t="s">
        <v>33</v>
      </c>
      <c r="O1099" s="5">
        <f>Table1[[#This Row],[Progress (%)]]/10*10</f>
        <v>0.05</v>
      </c>
      <c r="P1099" s="5">
        <f>Table1[[#This Row],[Progress(Decimal)]]*10+Table1[[#This Row],[Time_Spent (hrs)]]</f>
        <v>2</v>
      </c>
      <c r="Q1099" s="5" t="s">
        <v>60</v>
      </c>
      <c r="R1099" s="5">
        <v>1</v>
      </c>
      <c r="S109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099" s="6">
        <v>45709</v>
      </c>
      <c r="U1099" s="6">
        <v>45716</v>
      </c>
      <c r="V1099" s="6">
        <v>45723</v>
      </c>
      <c r="W1099" s="6">
        <v>45730</v>
      </c>
      <c r="X1099" s="6">
        <v>45737</v>
      </c>
      <c r="Y1099" s="6">
        <v>45744</v>
      </c>
      <c r="Z1099" s="6">
        <v>45751</v>
      </c>
      <c r="AA1099" s="8" t="s">
        <v>886</v>
      </c>
    </row>
    <row r="1100" spans="1:27" x14ac:dyDescent="0.25">
      <c r="A1100" s="4" t="s">
        <v>876</v>
      </c>
      <c r="B1100" s="5" t="s">
        <v>877</v>
      </c>
      <c r="C1100" s="5" t="s">
        <v>878</v>
      </c>
      <c r="D1100" s="5" t="s">
        <v>40</v>
      </c>
      <c r="E1100" s="5" t="s">
        <v>77</v>
      </c>
      <c r="F1100" s="5">
        <v>0</v>
      </c>
      <c r="G1100" s="5" cm="1">
        <f t="array" ref="G1100">IF(OR(Table1[[#This Row],[Age]]=0,ISBLANK(Table1[[#This Row],[Age]])),ROUND(AVERAGE(_xlfn._xlws.FILTER(F$2:F$1144,F$2:F$1144&lt;&gt;0)),0),Table1[[#This Row],[Age]])</f>
        <v>31</v>
      </c>
      <c r="H110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00" s="6">
        <v>45710</v>
      </c>
      <c r="J1100" s="5" t="s">
        <v>242</v>
      </c>
      <c r="K1100" s="5" t="s">
        <v>32</v>
      </c>
      <c r="L1100" s="7">
        <v>0.66</v>
      </c>
      <c r="M1100" s="5">
        <v>1</v>
      </c>
      <c r="N1100" s="5" t="s">
        <v>44</v>
      </c>
      <c r="O1100" s="5">
        <f>Table1[[#This Row],[Progress (%)]]/10*10</f>
        <v>0.66</v>
      </c>
      <c r="P1100" s="5">
        <f>Table1[[#This Row],[Progress(Decimal)]]*10+Table1[[#This Row],[Time_Spent (hrs)]]</f>
        <v>7.6000000000000005</v>
      </c>
      <c r="Q1100" s="5" t="s">
        <v>34</v>
      </c>
      <c r="R1100" s="5">
        <v>3</v>
      </c>
      <c r="S110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100" s="6">
        <v>45710</v>
      </c>
      <c r="U1100" s="6">
        <v>45717</v>
      </c>
      <c r="V1100" s="6">
        <v>45724</v>
      </c>
      <c r="W1100" s="6">
        <v>45731</v>
      </c>
      <c r="X1100" s="6">
        <v>45738</v>
      </c>
      <c r="Y1100" s="6">
        <v>45745</v>
      </c>
      <c r="Z1100" s="6">
        <v>45752</v>
      </c>
      <c r="AA1100" s="8" t="s">
        <v>36</v>
      </c>
    </row>
    <row r="1101" spans="1:27" x14ac:dyDescent="0.25">
      <c r="A1101" s="4" t="s">
        <v>2039</v>
      </c>
      <c r="B1101" s="5" t="s">
        <v>2040</v>
      </c>
      <c r="C1101" s="5" t="s">
        <v>2041</v>
      </c>
      <c r="D1101" s="5" t="s">
        <v>40</v>
      </c>
      <c r="E1101" s="5" t="s">
        <v>41</v>
      </c>
      <c r="F1101" s="5">
        <v>0</v>
      </c>
      <c r="G1101" s="5" cm="1">
        <f t="array" ref="G1101">IF(OR(Table1[[#This Row],[Age]]=0,ISBLANK(Table1[[#This Row],[Age]])),ROUND(AVERAGE(_xlfn._xlws.FILTER(F$2:F$1144,F$2:F$1144&lt;&gt;0)),0),Table1[[#This Row],[Age]])</f>
        <v>31</v>
      </c>
      <c r="H110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01" s="6">
        <v>45710</v>
      </c>
      <c r="J1101" s="5" t="s">
        <v>31</v>
      </c>
      <c r="K1101" s="5" t="s">
        <v>32</v>
      </c>
      <c r="L1101" s="7">
        <v>0.24</v>
      </c>
      <c r="M1101" s="5">
        <v>1</v>
      </c>
      <c r="N1101" s="5" t="s">
        <v>44</v>
      </c>
      <c r="O1101" s="5">
        <f>Table1[[#This Row],[Progress (%)]]/10*10</f>
        <v>0.24</v>
      </c>
      <c r="P1101" s="5">
        <f>Table1[[#This Row],[Progress(Decimal)]]*10+Table1[[#This Row],[Time_Spent (hrs)]]</f>
        <v>3.4</v>
      </c>
      <c r="Q1101" s="5" t="s">
        <v>60</v>
      </c>
      <c r="R1101" s="5">
        <v>0</v>
      </c>
      <c r="S110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101" s="6">
        <v>45710</v>
      </c>
      <c r="U1101" s="6">
        <v>45717</v>
      </c>
      <c r="V1101" s="6">
        <v>45724</v>
      </c>
      <c r="W1101" s="6">
        <v>45731</v>
      </c>
      <c r="X1101" s="6">
        <v>45738</v>
      </c>
      <c r="Y1101" s="6">
        <v>45745</v>
      </c>
      <c r="Z1101" s="5" t="s">
        <v>36</v>
      </c>
      <c r="AA1101" s="8" t="s">
        <v>36</v>
      </c>
    </row>
    <row r="1102" spans="1:27" x14ac:dyDescent="0.25">
      <c r="A1102" s="4" t="s">
        <v>2970</v>
      </c>
      <c r="B1102" s="5" t="s">
        <v>2971</v>
      </c>
      <c r="C1102" s="5" t="s">
        <v>2972</v>
      </c>
      <c r="D1102" s="5" t="s">
        <v>29</v>
      </c>
      <c r="E1102" s="5" t="s">
        <v>58</v>
      </c>
      <c r="F1102" s="5">
        <v>0</v>
      </c>
      <c r="G1102" s="5" cm="1">
        <f t="array" ref="G1102">IF(OR(Table1[[#This Row],[Age]]=0,ISBLANK(Table1[[#This Row],[Age]])),ROUND(AVERAGE(_xlfn._xlws.FILTER(F$2:F$1144,F$2:F$1144&lt;&gt;0)),0),Table1[[#This Row],[Age]])</f>
        <v>31</v>
      </c>
      <c r="H110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02" s="6">
        <v>45710</v>
      </c>
      <c r="J1102" s="5" t="s">
        <v>64</v>
      </c>
      <c r="K1102" s="5" t="s">
        <v>65</v>
      </c>
      <c r="L1102" s="7">
        <v>0.93</v>
      </c>
      <c r="M1102" s="5">
        <v>0.75</v>
      </c>
      <c r="N1102" s="5" t="s">
        <v>33</v>
      </c>
      <c r="O1102" s="5">
        <f>Table1[[#This Row],[Progress (%)]]/10*10</f>
        <v>0.92999999999999994</v>
      </c>
      <c r="P1102" s="5">
        <f>Table1[[#This Row],[Progress(Decimal)]]*10+Table1[[#This Row],[Time_Spent (hrs)]]</f>
        <v>10.049999999999999</v>
      </c>
      <c r="Q1102" s="5" t="s">
        <v>34</v>
      </c>
      <c r="R1102" s="5">
        <v>5</v>
      </c>
      <c r="S110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02" s="6">
        <v>45710</v>
      </c>
      <c r="U1102" s="6">
        <v>45717</v>
      </c>
      <c r="V1102" s="6">
        <v>45724</v>
      </c>
      <c r="W1102" s="6">
        <v>45731</v>
      </c>
      <c r="X1102" s="5" t="s">
        <v>36</v>
      </c>
      <c r="Y1102" s="5" t="s">
        <v>36</v>
      </c>
      <c r="Z1102" s="5" t="s">
        <v>36</v>
      </c>
      <c r="AA1102" s="8" t="s">
        <v>36</v>
      </c>
    </row>
    <row r="1103" spans="1:27" x14ac:dyDescent="0.25">
      <c r="A1103" s="4" t="s">
        <v>1338</v>
      </c>
      <c r="B1103" s="5" t="s">
        <v>1339</v>
      </c>
      <c r="C1103" s="5" t="s">
        <v>1340</v>
      </c>
      <c r="D1103" s="5" t="s">
        <v>40</v>
      </c>
      <c r="E1103" s="5" t="s">
        <v>30</v>
      </c>
      <c r="F1103" s="5">
        <v>0</v>
      </c>
      <c r="G1103" s="5" cm="1">
        <f t="array" ref="G1103">IF(OR(Table1[[#This Row],[Age]]=0,ISBLANK(Table1[[#This Row],[Age]])),ROUND(AVERAGE(_xlfn._xlws.FILTER(F$2:F$1144,F$2:F$1144&lt;&gt;0)),0),Table1[[#This Row],[Age]])</f>
        <v>31</v>
      </c>
      <c r="H110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03" s="6">
        <v>45711</v>
      </c>
      <c r="J1103" s="5" t="s">
        <v>64</v>
      </c>
      <c r="K1103" s="5" t="s">
        <v>65</v>
      </c>
      <c r="L1103" s="7">
        <v>0</v>
      </c>
      <c r="M1103" s="5">
        <v>1.5</v>
      </c>
      <c r="N1103" s="5" t="s">
        <v>44</v>
      </c>
      <c r="O1103" s="5">
        <f>Table1[[#This Row],[Progress (%)]]/10*10</f>
        <v>0</v>
      </c>
      <c r="P1103" s="5">
        <f>Table1[[#This Row],[Progress(Decimal)]]*10+Table1[[#This Row],[Time_Spent (hrs)]]</f>
        <v>1.5</v>
      </c>
      <c r="Q1103" s="5" t="s">
        <v>60</v>
      </c>
      <c r="R1103" s="5">
        <v>5</v>
      </c>
      <c r="S110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103" s="6">
        <v>45711</v>
      </c>
      <c r="U1103" s="6">
        <v>45718</v>
      </c>
      <c r="V1103" s="6">
        <v>45725</v>
      </c>
      <c r="W1103" s="6">
        <v>45732</v>
      </c>
      <c r="X1103" s="5" t="s">
        <v>36</v>
      </c>
      <c r="Y1103" s="5" t="s">
        <v>36</v>
      </c>
      <c r="Z1103" s="5" t="s">
        <v>36</v>
      </c>
      <c r="AA1103" s="8" t="s">
        <v>36</v>
      </c>
    </row>
    <row r="1104" spans="1:27" x14ac:dyDescent="0.25">
      <c r="A1104" s="4" t="s">
        <v>2540</v>
      </c>
      <c r="B1104" s="5" t="s">
        <v>2541</v>
      </c>
      <c r="C1104" s="5" t="s">
        <v>2542</v>
      </c>
      <c r="D1104" s="5" t="s">
        <v>29</v>
      </c>
      <c r="E1104" s="5" t="s">
        <v>53</v>
      </c>
      <c r="F1104" s="5">
        <v>45</v>
      </c>
      <c r="G1104" s="5" cm="1">
        <f t="array" ref="G1104">IF(OR(Table1[[#This Row],[Age]]=0,ISBLANK(Table1[[#This Row],[Age]])),ROUND(AVERAGE(_xlfn._xlws.FILTER(F$2:F$1144,F$2:F$1144&lt;&gt;0)),0),Table1[[#This Row],[Age]])</f>
        <v>45</v>
      </c>
      <c r="H110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1104" s="6">
        <v>45712</v>
      </c>
      <c r="J1104" s="5" t="s">
        <v>59</v>
      </c>
      <c r="K1104" s="5" t="s">
        <v>49</v>
      </c>
      <c r="L1104" s="7">
        <v>0.77</v>
      </c>
      <c r="M1104" s="5">
        <v>1</v>
      </c>
      <c r="N1104" s="5" t="s">
        <v>44</v>
      </c>
      <c r="O1104" s="5">
        <f>Table1[[#This Row],[Progress (%)]]/10*10</f>
        <v>0.77</v>
      </c>
      <c r="P1104" s="5">
        <f>Table1[[#This Row],[Progress(Decimal)]]*10+Table1[[#This Row],[Time_Spent (hrs)]]</f>
        <v>8.6999999999999993</v>
      </c>
      <c r="Q1104" s="5" t="s">
        <v>34</v>
      </c>
      <c r="R1104" s="5">
        <v>1</v>
      </c>
      <c r="S110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104" s="6">
        <v>45712</v>
      </c>
      <c r="U1104" s="6">
        <v>45719</v>
      </c>
      <c r="V1104" s="6">
        <v>45726</v>
      </c>
      <c r="W1104" s="6">
        <v>45733</v>
      </c>
      <c r="X1104" s="6">
        <v>45740</v>
      </c>
      <c r="Y1104" s="5" t="s">
        <v>36</v>
      </c>
      <c r="Z1104" s="5" t="s">
        <v>36</v>
      </c>
      <c r="AA1104" s="8" t="s">
        <v>36</v>
      </c>
    </row>
    <row r="1105" spans="1:27" x14ac:dyDescent="0.25">
      <c r="A1105" s="4" t="s">
        <v>493</v>
      </c>
      <c r="B1105" s="5" t="s">
        <v>494</v>
      </c>
      <c r="C1105" s="5" t="s">
        <v>495</v>
      </c>
      <c r="D1105" s="5" t="s">
        <v>29</v>
      </c>
      <c r="E1105" s="5" t="s">
        <v>41</v>
      </c>
      <c r="F1105" s="5"/>
      <c r="G1105" s="5" cm="1">
        <f t="array" ref="G1105">IF(OR(Table1[[#This Row],[Age]]=0,ISBLANK(Table1[[#This Row],[Age]])),ROUND(AVERAGE(_xlfn._xlws.FILTER(F$2:F$1144,F$2:F$1144&lt;&gt;0)),0),Table1[[#This Row],[Age]])</f>
        <v>31</v>
      </c>
      <c r="H110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05" s="6">
        <v>45714</v>
      </c>
      <c r="J1105" s="5" t="s">
        <v>64</v>
      </c>
      <c r="K1105" s="5" t="s">
        <v>65</v>
      </c>
      <c r="L1105" s="7">
        <v>0.37</v>
      </c>
      <c r="M1105" s="5">
        <v>1</v>
      </c>
      <c r="N1105" s="5" t="s">
        <v>44</v>
      </c>
      <c r="O1105" s="5">
        <f>Table1[[#This Row],[Progress (%)]]/10*10</f>
        <v>0.37</v>
      </c>
      <c r="P1105" s="5">
        <f>Table1[[#This Row],[Progress(Decimal)]]*10+Table1[[#This Row],[Time_Spent (hrs)]]</f>
        <v>4.7</v>
      </c>
      <c r="Q1105" s="5" t="s">
        <v>60</v>
      </c>
      <c r="R1105" s="5">
        <v>1</v>
      </c>
      <c r="S110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105" s="6">
        <v>45714</v>
      </c>
      <c r="U1105" s="6">
        <v>45721</v>
      </c>
      <c r="V1105" s="6">
        <v>45728</v>
      </c>
      <c r="W1105" s="5" t="s">
        <v>36</v>
      </c>
      <c r="X1105" s="5" t="s">
        <v>36</v>
      </c>
      <c r="Y1105" s="5" t="s">
        <v>36</v>
      </c>
      <c r="Z1105" s="5" t="s">
        <v>36</v>
      </c>
      <c r="AA1105" s="8" t="s">
        <v>36</v>
      </c>
    </row>
    <row r="1106" spans="1:27" x14ac:dyDescent="0.25">
      <c r="A1106" s="4" t="s">
        <v>1084</v>
      </c>
      <c r="B1106" s="5" t="s">
        <v>1085</v>
      </c>
      <c r="C1106" s="5" t="s">
        <v>1086</v>
      </c>
      <c r="D1106" s="5" t="s">
        <v>40</v>
      </c>
      <c r="E1106" s="5" t="s">
        <v>88</v>
      </c>
      <c r="F1106" s="5"/>
      <c r="G1106" s="5" cm="1">
        <f t="array" ref="G1106">IF(OR(Table1[[#This Row],[Age]]=0,ISBLANK(Table1[[#This Row],[Age]])),ROUND(AVERAGE(_xlfn._xlws.FILTER(F$2:F$1144,F$2:F$1144&lt;&gt;0)),0),Table1[[#This Row],[Age]])</f>
        <v>31</v>
      </c>
      <c r="H110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06" s="6">
        <v>45715</v>
      </c>
      <c r="J1106" s="5" t="s">
        <v>59</v>
      </c>
      <c r="K1106" s="5" t="s">
        <v>49</v>
      </c>
      <c r="L1106" s="7">
        <v>0.72</v>
      </c>
      <c r="M1106" s="5">
        <v>2</v>
      </c>
      <c r="N1106" s="5" t="s">
        <v>33</v>
      </c>
      <c r="O1106" s="5">
        <f>Table1[[#This Row],[Progress (%)]]/10*10</f>
        <v>0.72</v>
      </c>
      <c r="P1106" s="5">
        <f>Table1[[#This Row],[Progress(Decimal)]]*10+Table1[[#This Row],[Time_Spent (hrs)]]</f>
        <v>9.1999999999999993</v>
      </c>
      <c r="Q1106" s="5" t="s">
        <v>34</v>
      </c>
      <c r="R1106" s="5">
        <v>1</v>
      </c>
      <c r="S110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06" s="6">
        <v>45715</v>
      </c>
      <c r="U1106" s="6">
        <v>45722</v>
      </c>
      <c r="V1106" s="6">
        <v>45729</v>
      </c>
      <c r="W1106" s="6">
        <v>45736</v>
      </c>
      <c r="X1106" s="6">
        <v>45743</v>
      </c>
      <c r="Y1106" s="5" t="s">
        <v>36</v>
      </c>
      <c r="Z1106" s="5" t="s">
        <v>36</v>
      </c>
      <c r="AA1106" s="8" t="s">
        <v>36</v>
      </c>
    </row>
    <row r="1107" spans="1:27" x14ac:dyDescent="0.25">
      <c r="A1107" s="4" t="s">
        <v>2221</v>
      </c>
      <c r="B1107" s="5" t="s">
        <v>2222</v>
      </c>
      <c r="C1107" s="5" t="s">
        <v>2223</v>
      </c>
      <c r="D1107" s="5" t="s">
        <v>40</v>
      </c>
      <c r="E1107" s="5" t="s">
        <v>58</v>
      </c>
      <c r="F1107" s="5"/>
      <c r="G1107" s="5" cm="1">
        <f t="array" ref="G1107">IF(OR(Table1[[#This Row],[Age]]=0,ISBLANK(Table1[[#This Row],[Age]])),ROUND(AVERAGE(_xlfn._xlws.FILTER(F$2:F$1144,F$2:F$1144&lt;&gt;0)),0),Table1[[#This Row],[Age]])</f>
        <v>31</v>
      </c>
      <c r="H110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07" s="6">
        <v>45720</v>
      </c>
      <c r="J1107" s="5" t="s">
        <v>48</v>
      </c>
      <c r="K1107" s="5" t="s">
        <v>49</v>
      </c>
      <c r="L1107" s="7">
        <v>0.23</v>
      </c>
      <c r="M1107" s="5">
        <v>2</v>
      </c>
      <c r="N1107" s="5" t="s">
        <v>33</v>
      </c>
      <c r="O1107" s="5">
        <f>Table1[[#This Row],[Progress (%)]]/10*10</f>
        <v>0.22999999999999998</v>
      </c>
      <c r="P1107" s="5">
        <f>Table1[[#This Row],[Progress(Decimal)]]*10+Table1[[#This Row],[Time_Spent (hrs)]]</f>
        <v>4.3</v>
      </c>
      <c r="Q1107" s="5" t="s">
        <v>60</v>
      </c>
      <c r="R1107" s="5">
        <v>6</v>
      </c>
      <c r="S110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07" s="6">
        <v>45720</v>
      </c>
      <c r="U1107" s="6">
        <v>45727</v>
      </c>
      <c r="V1107" s="5" t="s">
        <v>36</v>
      </c>
      <c r="W1107" s="5" t="s">
        <v>36</v>
      </c>
      <c r="X1107" s="5" t="s">
        <v>36</v>
      </c>
      <c r="Y1107" s="5" t="s">
        <v>36</v>
      </c>
      <c r="Z1107" s="5" t="s">
        <v>36</v>
      </c>
      <c r="AA1107" s="8" t="s">
        <v>36</v>
      </c>
    </row>
    <row r="1108" spans="1:27" x14ac:dyDescent="0.25">
      <c r="A1108" s="4" t="s">
        <v>3200</v>
      </c>
      <c r="B1108" s="5" t="s">
        <v>3201</v>
      </c>
      <c r="C1108" s="5" t="s">
        <v>3202</v>
      </c>
      <c r="D1108" s="5" t="s">
        <v>29</v>
      </c>
      <c r="E1108" s="5" t="s">
        <v>58</v>
      </c>
      <c r="F1108" s="5"/>
      <c r="G1108" s="5" cm="1">
        <f t="array" ref="G1108">IF(OR(Table1[[#This Row],[Age]]=0,ISBLANK(Table1[[#This Row],[Age]])),ROUND(AVERAGE(_xlfn._xlws.FILTER(F$2:F$1144,F$2:F$1144&lt;&gt;0)),0),Table1[[#This Row],[Age]])</f>
        <v>31</v>
      </c>
      <c r="H110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08" s="6">
        <v>45720</v>
      </c>
      <c r="J1108" s="5" t="s">
        <v>190</v>
      </c>
      <c r="K1108" s="5" t="s">
        <v>125</v>
      </c>
      <c r="L1108" s="7">
        <v>0.28999999999999998</v>
      </c>
      <c r="M1108" s="5">
        <v>1</v>
      </c>
      <c r="N1108" s="5" t="s">
        <v>44</v>
      </c>
      <c r="O1108" s="5">
        <f>Table1[[#This Row],[Progress (%)]]/10*10</f>
        <v>0.28999999999999998</v>
      </c>
      <c r="P1108" s="5">
        <f>Table1[[#This Row],[Progress(Decimal)]]*10+Table1[[#This Row],[Time_Spent (hrs)]]</f>
        <v>3.9</v>
      </c>
      <c r="Q1108" s="5" t="s">
        <v>60</v>
      </c>
      <c r="R1108" s="5">
        <v>0</v>
      </c>
      <c r="S1108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108" s="6">
        <v>45720</v>
      </c>
      <c r="U1108" s="6">
        <v>45727</v>
      </c>
      <c r="V1108" s="6">
        <v>45734</v>
      </c>
      <c r="W1108" s="6">
        <v>45741</v>
      </c>
      <c r="X1108" s="6">
        <v>45748</v>
      </c>
      <c r="Y1108" s="6">
        <v>45755</v>
      </c>
      <c r="Z1108" s="5" t="s">
        <v>36</v>
      </c>
      <c r="AA1108" s="8" t="s">
        <v>36</v>
      </c>
    </row>
    <row r="1109" spans="1:27" x14ac:dyDescent="0.25">
      <c r="A1109" s="4" t="s">
        <v>613</v>
      </c>
      <c r="B1109" s="5" t="s">
        <v>614</v>
      </c>
      <c r="C1109" s="5" t="s">
        <v>615</v>
      </c>
      <c r="D1109" s="5" t="s">
        <v>40</v>
      </c>
      <c r="E1109" s="5" t="s">
        <v>30</v>
      </c>
      <c r="F1109" s="5"/>
      <c r="G1109" s="5" cm="1">
        <f t="array" ref="G1109">IF(OR(Table1[[#This Row],[Age]]=0,ISBLANK(Table1[[#This Row],[Age]])),ROUND(AVERAGE(_xlfn._xlws.FILTER(F$2:F$1144,F$2:F$1144&lt;&gt;0)),0),Table1[[#This Row],[Age]])</f>
        <v>31</v>
      </c>
      <c r="H110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09" s="6">
        <v>45721</v>
      </c>
      <c r="J1109" s="5" t="s">
        <v>42</v>
      </c>
      <c r="K1109" s="5" t="s">
        <v>43</v>
      </c>
      <c r="L1109" s="7">
        <v>0.84</v>
      </c>
      <c r="M1109" s="5">
        <v>1.5</v>
      </c>
      <c r="N1109" s="5" t="s">
        <v>33</v>
      </c>
      <c r="O1109" s="5">
        <f>Table1[[#This Row],[Progress (%)]]/10*10</f>
        <v>0.83999999999999986</v>
      </c>
      <c r="P1109" s="5">
        <f>Table1[[#This Row],[Progress(Decimal)]]*10+Table1[[#This Row],[Time_Spent (hrs)]]</f>
        <v>9.8999999999999986</v>
      </c>
      <c r="Q1109" s="5" t="s">
        <v>34</v>
      </c>
      <c r="R1109" s="5">
        <v>0</v>
      </c>
      <c r="S110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09" s="6">
        <v>45721</v>
      </c>
      <c r="U1109" s="6">
        <v>45728</v>
      </c>
      <c r="V1109" s="5" t="s">
        <v>36</v>
      </c>
      <c r="W1109" s="5" t="s">
        <v>36</v>
      </c>
      <c r="X1109" s="5" t="s">
        <v>36</v>
      </c>
      <c r="Y1109" s="5" t="s">
        <v>36</v>
      </c>
      <c r="Z1109" s="5" t="s">
        <v>36</v>
      </c>
      <c r="AA1109" s="8" t="s">
        <v>36</v>
      </c>
    </row>
    <row r="1110" spans="1:27" x14ac:dyDescent="0.25">
      <c r="A1110" s="4" t="s">
        <v>396</v>
      </c>
      <c r="B1110" s="5" t="s">
        <v>397</v>
      </c>
      <c r="C1110" s="5" t="s">
        <v>398</v>
      </c>
      <c r="D1110" s="5" t="s">
        <v>40</v>
      </c>
      <c r="E1110" s="5" t="s">
        <v>58</v>
      </c>
      <c r="F1110" s="5">
        <v>0</v>
      </c>
      <c r="G1110" s="5" cm="1">
        <f t="array" ref="G1110">IF(OR(Table1[[#This Row],[Age]]=0,ISBLANK(Table1[[#This Row],[Age]])),ROUND(AVERAGE(_xlfn._xlws.FILTER(F$2:F$1144,F$2:F$1144&lt;&gt;0)),0),Table1[[#This Row],[Age]])</f>
        <v>31</v>
      </c>
      <c r="H111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10" s="6">
        <v>45722</v>
      </c>
      <c r="J1110" s="5" t="s">
        <v>42</v>
      </c>
      <c r="K1110" s="5" t="s">
        <v>43</v>
      </c>
      <c r="L1110" s="7">
        <v>0.54</v>
      </c>
      <c r="M1110" s="5">
        <v>1</v>
      </c>
      <c r="N1110" s="5" t="s">
        <v>44</v>
      </c>
      <c r="O1110" s="5">
        <f>Table1[[#This Row],[Progress (%)]]/10*10</f>
        <v>0.54</v>
      </c>
      <c r="P1110" s="5">
        <f>Table1[[#This Row],[Progress(Decimal)]]*10+Table1[[#This Row],[Time_Spent (hrs)]]</f>
        <v>6.4</v>
      </c>
      <c r="Q1110" s="5" t="s">
        <v>34</v>
      </c>
      <c r="R1110" s="5">
        <v>1</v>
      </c>
      <c r="S1110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110" s="6">
        <v>45722</v>
      </c>
      <c r="U1110" s="6">
        <v>45729</v>
      </c>
      <c r="V1110" s="6">
        <v>45736</v>
      </c>
      <c r="W1110" s="6">
        <v>45743</v>
      </c>
      <c r="X1110" s="5" t="s">
        <v>36</v>
      </c>
      <c r="Y1110" s="5" t="s">
        <v>36</v>
      </c>
      <c r="Z1110" s="5" t="s">
        <v>36</v>
      </c>
      <c r="AA1110" s="8" t="s">
        <v>36</v>
      </c>
    </row>
    <row r="1111" spans="1:27" x14ac:dyDescent="0.25">
      <c r="A1111" s="4" t="s">
        <v>2795</v>
      </c>
      <c r="B1111" s="5" t="s">
        <v>2796</v>
      </c>
      <c r="C1111" s="5" t="s">
        <v>2797</v>
      </c>
      <c r="D1111" s="5" t="s">
        <v>29</v>
      </c>
      <c r="E1111" s="5" t="s">
        <v>30</v>
      </c>
      <c r="F1111" s="5"/>
      <c r="G1111" s="5" cm="1">
        <f t="array" ref="G1111">IF(OR(Table1[[#This Row],[Age]]=0,ISBLANK(Table1[[#This Row],[Age]])),ROUND(AVERAGE(_xlfn._xlws.FILTER(F$2:F$1144,F$2:F$1144&lt;&gt;0)),0),Table1[[#This Row],[Age]])</f>
        <v>31</v>
      </c>
      <c r="H111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11" s="6">
        <v>45722</v>
      </c>
      <c r="J1111" s="5" t="s">
        <v>73</v>
      </c>
      <c r="K1111" s="5" t="s">
        <v>43</v>
      </c>
      <c r="L1111" s="7">
        <v>0.94</v>
      </c>
      <c r="M1111" s="5">
        <v>1.5</v>
      </c>
      <c r="N1111" s="5" t="s">
        <v>44</v>
      </c>
      <c r="O1111" s="5">
        <f>Table1[[#This Row],[Progress (%)]]/10*10</f>
        <v>0.94</v>
      </c>
      <c r="P1111" s="5">
        <f>Table1[[#This Row],[Progress(Decimal)]]*10+Table1[[#This Row],[Time_Spent (hrs)]]</f>
        <v>10.899999999999999</v>
      </c>
      <c r="Q1111" s="5" t="s">
        <v>34</v>
      </c>
      <c r="R1111" s="5">
        <v>4</v>
      </c>
      <c r="S111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111" s="6">
        <v>45722</v>
      </c>
      <c r="U1111" s="6">
        <v>45729</v>
      </c>
      <c r="V1111" s="6">
        <v>45736</v>
      </c>
      <c r="W1111" s="5" t="s">
        <v>36</v>
      </c>
      <c r="X1111" s="5" t="s">
        <v>36</v>
      </c>
      <c r="Y1111" s="5" t="s">
        <v>36</v>
      </c>
      <c r="Z1111" s="5" t="s">
        <v>36</v>
      </c>
      <c r="AA1111" s="8" t="s">
        <v>36</v>
      </c>
    </row>
    <row r="1112" spans="1:27" x14ac:dyDescent="0.25">
      <c r="A1112" s="4" t="s">
        <v>783</v>
      </c>
      <c r="B1112" s="5" t="s">
        <v>784</v>
      </c>
      <c r="C1112" s="5" t="s">
        <v>785</v>
      </c>
      <c r="D1112" s="5" t="s">
        <v>40</v>
      </c>
      <c r="E1112" s="5" t="s">
        <v>77</v>
      </c>
      <c r="F1112" s="5"/>
      <c r="G1112" s="5" cm="1">
        <f t="array" ref="G1112">IF(OR(Table1[[#This Row],[Age]]=0,ISBLANK(Table1[[#This Row],[Age]])),ROUND(AVERAGE(_xlfn._xlws.FILTER(F$2:F$1144,F$2:F$1144&lt;&gt;0)),0),Table1[[#This Row],[Age]])</f>
        <v>31</v>
      </c>
      <c r="H111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12" s="6">
        <v>45724</v>
      </c>
      <c r="J1112" s="5" t="s">
        <v>31</v>
      </c>
      <c r="K1112" s="5" t="s">
        <v>32</v>
      </c>
      <c r="L1112" s="7">
        <v>0.21</v>
      </c>
      <c r="M1112" s="5">
        <v>2</v>
      </c>
      <c r="N1112" s="5" t="s">
        <v>44</v>
      </c>
      <c r="O1112" s="5">
        <f>Table1[[#This Row],[Progress (%)]]/10*10</f>
        <v>0.20999999999999996</v>
      </c>
      <c r="P1112" s="5">
        <f>Table1[[#This Row],[Progress(Decimal)]]*10+Table1[[#This Row],[Time_Spent (hrs)]]</f>
        <v>4.0999999999999996</v>
      </c>
      <c r="Q1112" s="5" t="s">
        <v>60</v>
      </c>
      <c r="R1112" s="5">
        <v>4</v>
      </c>
      <c r="S1112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112" s="6">
        <v>45724</v>
      </c>
      <c r="U1112" s="6">
        <v>45731</v>
      </c>
      <c r="V1112" s="6">
        <v>45738</v>
      </c>
      <c r="W1112" s="6">
        <v>45745</v>
      </c>
      <c r="X1112" s="6">
        <v>45752</v>
      </c>
      <c r="Y1112" s="6">
        <v>45759</v>
      </c>
      <c r="Z1112" s="6">
        <v>45766</v>
      </c>
      <c r="AA1112" s="8" t="s">
        <v>36</v>
      </c>
    </row>
    <row r="1113" spans="1:27" x14ac:dyDescent="0.25">
      <c r="A1113" s="4" t="s">
        <v>2209</v>
      </c>
      <c r="B1113" s="5" t="s">
        <v>2210</v>
      </c>
      <c r="C1113" s="5" t="s">
        <v>2211</v>
      </c>
      <c r="D1113" s="5" t="s">
        <v>40</v>
      </c>
      <c r="E1113" s="5" t="s">
        <v>77</v>
      </c>
      <c r="F1113" s="5">
        <v>33</v>
      </c>
      <c r="G1113" s="5" cm="1">
        <f t="array" ref="G1113">IF(OR(Table1[[#This Row],[Age]]=0,ISBLANK(Table1[[#This Row],[Age]])),ROUND(AVERAGE(_xlfn._xlws.FILTER(F$2:F$1144,F$2:F$1144&lt;&gt;0)),0),Table1[[#This Row],[Age]])</f>
        <v>33</v>
      </c>
      <c r="H111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113" s="6">
        <v>45724</v>
      </c>
      <c r="J1113" s="5" t="s">
        <v>190</v>
      </c>
      <c r="K1113" s="5" t="s">
        <v>125</v>
      </c>
      <c r="L1113" s="7">
        <v>0.49</v>
      </c>
      <c r="M1113" s="5">
        <v>1.5</v>
      </c>
      <c r="N1113" s="5" t="s">
        <v>33</v>
      </c>
      <c r="O1113" s="5">
        <f>Table1[[#This Row],[Progress (%)]]/10*10</f>
        <v>0.49</v>
      </c>
      <c r="P1113" s="5">
        <f>Table1[[#This Row],[Progress(Decimal)]]*10+Table1[[#This Row],[Time_Spent (hrs)]]</f>
        <v>6.4</v>
      </c>
      <c r="Q1113" s="5" t="s">
        <v>34</v>
      </c>
      <c r="R1113" s="5">
        <v>2</v>
      </c>
      <c r="S1113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13" s="6">
        <v>45724</v>
      </c>
      <c r="U1113" s="6">
        <v>45731</v>
      </c>
      <c r="V1113" s="6">
        <v>45738</v>
      </c>
      <c r="W1113" s="6">
        <v>45745</v>
      </c>
      <c r="X1113" s="5" t="s">
        <v>36</v>
      </c>
      <c r="Y1113" s="5" t="s">
        <v>36</v>
      </c>
      <c r="Z1113" s="5" t="s">
        <v>36</v>
      </c>
      <c r="AA1113" s="8" t="s">
        <v>36</v>
      </c>
    </row>
    <row r="1114" spans="1:27" x14ac:dyDescent="0.25">
      <c r="A1114" s="4" t="s">
        <v>1124</v>
      </c>
      <c r="B1114" s="5" t="s">
        <v>1125</v>
      </c>
      <c r="C1114" s="5" t="s">
        <v>1126</v>
      </c>
      <c r="D1114" s="5" t="s">
        <v>40</v>
      </c>
      <c r="E1114" s="5" t="s">
        <v>53</v>
      </c>
      <c r="F1114" s="5"/>
      <c r="G1114" s="5" cm="1">
        <f t="array" ref="G1114">IF(OR(Table1[[#This Row],[Age]]=0,ISBLANK(Table1[[#This Row],[Age]])),ROUND(AVERAGE(_xlfn._xlws.FILTER(F$2:F$1144,F$2:F$1144&lt;&gt;0)),0),Table1[[#This Row],[Age]])</f>
        <v>31</v>
      </c>
      <c r="H111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14" s="6">
        <v>45728</v>
      </c>
      <c r="J1114" s="5" t="s">
        <v>64</v>
      </c>
      <c r="K1114" s="5" t="s">
        <v>65</v>
      </c>
      <c r="L1114" s="7">
        <v>0.42</v>
      </c>
      <c r="M1114" s="5">
        <v>1</v>
      </c>
      <c r="N1114" s="5" t="s">
        <v>33</v>
      </c>
      <c r="O1114" s="5">
        <f>Table1[[#This Row],[Progress (%)]]/10*10</f>
        <v>0.41999999999999993</v>
      </c>
      <c r="P1114" s="5">
        <f>Table1[[#This Row],[Progress(Decimal)]]*10+Table1[[#This Row],[Time_Spent (hrs)]]</f>
        <v>5.1999999999999993</v>
      </c>
      <c r="Q1114" s="5" t="s">
        <v>34</v>
      </c>
      <c r="R1114" s="5">
        <v>1</v>
      </c>
      <c r="S111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14" s="6">
        <v>45728</v>
      </c>
      <c r="U1114" s="6">
        <v>45735</v>
      </c>
      <c r="V1114" s="6">
        <v>45742</v>
      </c>
      <c r="W1114" s="6">
        <v>45749</v>
      </c>
      <c r="X1114" s="6">
        <v>45756</v>
      </c>
      <c r="Y1114" s="6">
        <v>45763</v>
      </c>
      <c r="Z1114" s="6">
        <v>45770</v>
      </c>
      <c r="AA1114" s="8" t="s">
        <v>1127</v>
      </c>
    </row>
    <row r="1115" spans="1:27" x14ac:dyDescent="0.25">
      <c r="A1115" s="4" t="s">
        <v>1197</v>
      </c>
      <c r="B1115" s="5" t="s">
        <v>1198</v>
      </c>
      <c r="C1115" s="5" t="s">
        <v>1199</v>
      </c>
      <c r="D1115" s="5" t="s">
        <v>40</v>
      </c>
      <c r="E1115" s="5" t="s">
        <v>53</v>
      </c>
      <c r="F1115" s="5"/>
      <c r="G1115" s="5" cm="1">
        <f t="array" ref="G1115">IF(OR(Table1[[#This Row],[Age]]=0,ISBLANK(Table1[[#This Row],[Age]])),ROUND(AVERAGE(_xlfn._xlws.FILTER(F$2:F$1144,F$2:F$1144&lt;&gt;0)),0),Table1[[#This Row],[Age]])</f>
        <v>31</v>
      </c>
      <c r="H111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15" s="6">
        <v>45728</v>
      </c>
      <c r="J1115" s="5" t="s">
        <v>89</v>
      </c>
      <c r="K1115" s="5" t="s">
        <v>43</v>
      </c>
      <c r="L1115" s="7">
        <v>0.46</v>
      </c>
      <c r="M1115" s="5">
        <v>1</v>
      </c>
      <c r="N1115" s="5" t="s">
        <v>33</v>
      </c>
      <c r="O1115" s="5">
        <f>Table1[[#This Row],[Progress (%)]]/10*10</f>
        <v>0.45999999999999996</v>
      </c>
      <c r="P1115" s="5">
        <f>Table1[[#This Row],[Progress(Decimal)]]*10+Table1[[#This Row],[Time_Spent (hrs)]]</f>
        <v>5.6</v>
      </c>
      <c r="Q1115" s="5" t="s">
        <v>34</v>
      </c>
      <c r="R1115" s="5">
        <v>3</v>
      </c>
      <c r="S1115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15" s="6">
        <v>45728</v>
      </c>
      <c r="U1115" s="6">
        <v>45735</v>
      </c>
      <c r="V1115" s="5" t="s">
        <v>36</v>
      </c>
      <c r="W1115" s="5" t="s">
        <v>36</v>
      </c>
      <c r="X1115" s="5" t="s">
        <v>36</v>
      </c>
      <c r="Y1115" s="5" t="s">
        <v>36</v>
      </c>
      <c r="Z1115" s="5" t="s">
        <v>36</v>
      </c>
      <c r="AA1115" s="8" t="s">
        <v>36</v>
      </c>
    </row>
    <row r="1116" spans="1:27" x14ac:dyDescent="0.25">
      <c r="A1116" s="4" t="s">
        <v>3001</v>
      </c>
      <c r="B1116" s="5" t="s">
        <v>3002</v>
      </c>
      <c r="C1116" s="5" t="s">
        <v>3003</v>
      </c>
      <c r="D1116" s="5" t="s">
        <v>29</v>
      </c>
      <c r="E1116" s="5" t="s">
        <v>41</v>
      </c>
      <c r="F1116" s="5"/>
      <c r="G1116" s="5" cm="1">
        <f t="array" ref="G1116">IF(OR(Table1[[#This Row],[Age]]=0,ISBLANK(Table1[[#This Row],[Age]])),ROUND(AVERAGE(_xlfn._xlws.FILTER(F$2:F$1144,F$2:F$1144&lt;&gt;0)),0),Table1[[#This Row],[Age]])</f>
        <v>31</v>
      </c>
      <c r="H111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16" s="6">
        <v>45729</v>
      </c>
      <c r="J1116" s="5" t="s">
        <v>31</v>
      </c>
      <c r="K1116" s="5" t="s">
        <v>32</v>
      </c>
      <c r="L1116" s="7">
        <v>0.84</v>
      </c>
      <c r="M1116" s="5">
        <v>1.5</v>
      </c>
      <c r="N1116" s="5" t="s">
        <v>33</v>
      </c>
      <c r="O1116" s="5">
        <f>Table1[[#This Row],[Progress (%)]]/10*10</f>
        <v>0.83999999999999986</v>
      </c>
      <c r="P1116" s="5">
        <f>Table1[[#This Row],[Progress(Decimal)]]*10+Table1[[#This Row],[Time_Spent (hrs)]]</f>
        <v>9.8999999999999986</v>
      </c>
      <c r="Q1116" s="5" t="s">
        <v>34</v>
      </c>
      <c r="R1116" s="5">
        <v>4</v>
      </c>
      <c r="S1116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16" s="6">
        <v>45729</v>
      </c>
      <c r="U1116" s="6">
        <v>45736</v>
      </c>
      <c r="V1116" s="5" t="s">
        <v>36</v>
      </c>
      <c r="W1116" s="5" t="s">
        <v>36</v>
      </c>
      <c r="X1116" s="5" t="s">
        <v>36</v>
      </c>
      <c r="Y1116" s="5" t="s">
        <v>36</v>
      </c>
      <c r="Z1116" s="5" t="s">
        <v>36</v>
      </c>
      <c r="AA1116" s="8" t="s">
        <v>36</v>
      </c>
    </row>
    <row r="1117" spans="1:27" x14ac:dyDescent="0.25">
      <c r="A1117" s="4" t="s">
        <v>544</v>
      </c>
      <c r="B1117" s="5" t="s">
        <v>545</v>
      </c>
      <c r="C1117" s="5" t="s">
        <v>546</v>
      </c>
      <c r="D1117" s="5" t="s">
        <v>40</v>
      </c>
      <c r="E1117" s="5" t="s">
        <v>88</v>
      </c>
      <c r="F1117" s="5">
        <v>0</v>
      </c>
      <c r="G1117" s="5" cm="1">
        <f t="array" ref="G1117">IF(OR(Table1[[#This Row],[Age]]=0,ISBLANK(Table1[[#This Row],[Age]])),ROUND(AVERAGE(_xlfn._xlws.FILTER(F$2:F$1144,F$2:F$1144&lt;&gt;0)),0),Table1[[#This Row],[Age]])</f>
        <v>31</v>
      </c>
      <c r="H111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17" s="6">
        <v>45730</v>
      </c>
      <c r="J1117" s="5" t="s">
        <v>143</v>
      </c>
      <c r="K1117" s="5" t="s">
        <v>125</v>
      </c>
      <c r="L1117" s="7">
        <v>0.53</v>
      </c>
      <c r="M1117" s="5">
        <v>0.75</v>
      </c>
      <c r="N1117" s="5" t="s">
        <v>33</v>
      </c>
      <c r="O1117" s="5">
        <f>Table1[[#This Row],[Progress (%)]]/10*10</f>
        <v>0.53</v>
      </c>
      <c r="P1117" s="5">
        <f>Table1[[#This Row],[Progress(Decimal)]]*10+Table1[[#This Row],[Time_Spent (hrs)]]</f>
        <v>6.0500000000000007</v>
      </c>
      <c r="Q1117" s="5" t="s">
        <v>34</v>
      </c>
      <c r="R1117" s="5">
        <v>5</v>
      </c>
      <c r="S111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17" s="6">
        <v>45730</v>
      </c>
      <c r="U1117" s="5" t="s">
        <v>36</v>
      </c>
      <c r="V1117" s="5" t="s">
        <v>36</v>
      </c>
      <c r="W1117" s="5" t="s">
        <v>36</v>
      </c>
      <c r="X1117" s="5" t="s">
        <v>36</v>
      </c>
      <c r="Y1117" s="5" t="s">
        <v>36</v>
      </c>
      <c r="Z1117" s="5" t="s">
        <v>36</v>
      </c>
      <c r="AA1117" s="8" t="s">
        <v>36</v>
      </c>
    </row>
    <row r="1118" spans="1:27" x14ac:dyDescent="0.25">
      <c r="A1118" s="4" t="s">
        <v>2042</v>
      </c>
      <c r="B1118" s="5" t="s">
        <v>2043</v>
      </c>
      <c r="C1118" s="5" t="s">
        <v>2044</v>
      </c>
      <c r="D1118" s="5" t="s">
        <v>40</v>
      </c>
      <c r="E1118" s="5" t="s">
        <v>41</v>
      </c>
      <c r="F1118" s="5">
        <v>0</v>
      </c>
      <c r="G1118" s="5" cm="1">
        <f t="array" ref="G1118">IF(OR(Table1[[#This Row],[Age]]=0,ISBLANK(Table1[[#This Row],[Age]])),ROUND(AVERAGE(_xlfn._xlws.FILTER(F$2:F$1144,F$2:F$1144&lt;&gt;0)),0),Table1[[#This Row],[Age]])</f>
        <v>31</v>
      </c>
      <c r="H111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18" s="6">
        <v>45730</v>
      </c>
      <c r="J1118" s="5" t="s">
        <v>54</v>
      </c>
      <c r="K1118" s="5" t="s">
        <v>32</v>
      </c>
      <c r="L1118" s="7">
        <v>0.4</v>
      </c>
      <c r="M1118" s="5">
        <v>2</v>
      </c>
      <c r="N1118" s="5" t="s">
        <v>44</v>
      </c>
      <c r="O1118" s="5">
        <f>Table1[[#This Row],[Progress (%)]]/10*10</f>
        <v>0.4</v>
      </c>
      <c r="P1118" s="5">
        <f>Table1[[#This Row],[Progress(Decimal)]]*10+Table1[[#This Row],[Time_Spent (hrs)]]</f>
        <v>6</v>
      </c>
      <c r="Q1118" s="5" t="s">
        <v>34</v>
      </c>
      <c r="R1118" s="5">
        <v>6</v>
      </c>
      <c r="S1118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118" s="6">
        <v>45730</v>
      </c>
      <c r="U1118" s="6">
        <v>45737</v>
      </c>
      <c r="V1118" s="6">
        <v>45744</v>
      </c>
      <c r="W1118" s="6">
        <v>45751</v>
      </c>
      <c r="X1118" s="5" t="s">
        <v>36</v>
      </c>
      <c r="Y1118" s="5" t="s">
        <v>36</v>
      </c>
      <c r="Z1118" s="5" t="s">
        <v>36</v>
      </c>
      <c r="AA1118" s="8" t="s">
        <v>36</v>
      </c>
    </row>
    <row r="1119" spans="1:27" x14ac:dyDescent="0.25">
      <c r="A1119" s="4" t="s">
        <v>1486</v>
      </c>
      <c r="B1119" s="5" t="s">
        <v>1487</v>
      </c>
      <c r="C1119" s="5" t="s">
        <v>1488</v>
      </c>
      <c r="D1119" s="5" t="s">
        <v>29</v>
      </c>
      <c r="E1119" s="5" t="s">
        <v>41</v>
      </c>
      <c r="F1119" s="5">
        <v>0</v>
      </c>
      <c r="G1119" s="5" cm="1">
        <f t="array" ref="G1119">IF(OR(Table1[[#This Row],[Age]]=0,ISBLANK(Table1[[#This Row],[Age]])),ROUND(AVERAGE(_xlfn._xlws.FILTER(F$2:F$1144,F$2:F$1144&lt;&gt;0)),0),Table1[[#This Row],[Age]])</f>
        <v>31</v>
      </c>
      <c r="H111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19" s="6">
        <v>45732</v>
      </c>
      <c r="J1119" s="5" t="s">
        <v>31</v>
      </c>
      <c r="K1119" s="5" t="s">
        <v>32</v>
      </c>
      <c r="L1119" s="7">
        <v>0.79</v>
      </c>
      <c r="M1119" s="5">
        <v>2</v>
      </c>
      <c r="N1119" s="5" t="s">
        <v>44</v>
      </c>
      <c r="O1119" s="5">
        <f>Table1[[#This Row],[Progress (%)]]/10*10</f>
        <v>0.79</v>
      </c>
      <c r="P1119" s="5">
        <f>Table1[[#This Row],[Progress(Decimal)]]*10+Table1[[#This Row],[Time_Spent (hrs)]]</f>
        <v>9.9</v>
      </c>
      <c r="Q1119" s="5" t="s">
        <v>34</v>
      </c>
      <c r="R1119" s="5">
        <v>6</v>
      </c>
      <c r="S111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119" s="6">
        <v>45732</v>
      </c>
      <c r="U1119" s="6">
        <v>45739</v>
      </c>
      <c r="V1119" s="5" t="s">
        <v>36</v>
      </c>
      <c r="W1119" s="5" t="s">
        <v>36</v>
      </c>
      <c r="X1119" s="5" t="s">
        <v>36</v>
      </c>
      <c r="Y1119" s="5" t="s">
        <v>36</v>
      </c>
      <c r="Z1119" s="5" t="s">
        <v>36</v>
      </c>
      <c r="AA1119" s="8" t="s">
        <v>36</v>
      </c>
    </row>
    <row r="1120" spans="1:27" x14ac:dyDescent="0.25">
      <c r="A1120" s="4" t="s">
        <v>3394</v>
      </c>
      <c r="B1120" s="5" t="s">
        <v>3395</v>
      </c>
      <c r="C1120" s="5" t="s">
        <v>3396</v>
      </c>
      <c r="D1120" s="5" t="s">
        <v>40</v>
      </c>
      <c r="E1120" s="5" t="s">
        <v>41</v>
      </c>
      <c r="F1120" s="5">
        <v>34</v>
      </c>
      <c r="G1120" s="5" cm="1">
        <f t="array" ref="G1120">IF(OR(Table1[[#This Row],[Age]]=0,ISBLANK(Table1[[#This Row],[Age]])),ROUND(AVERAGE(_xlfn._xlws.FILTER(F$2:F$1144,F$2:F$1144&lt;&gt;0)),0),Table1[[#This Row],[Age]])</f>
        <v>34</v>
      </c>
      <c r="H112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120" s="6">
        <v>45732</v>
      </c>
      <c r="J1120" s="5" t="s">
        <v>190</v>
      </c>
      <c r="K1120" s="5" t="s">
        <v>125</v>
      </c>
      <c r="L1120" s="7">
        <v>0.41</v>
      </c>
      <c r="M1120" s="5">
        <v>1.5</v>
      </c>
      <c r="N1120" s="5" t="s">
        <v>33</v>
      </c>
      <c r="O1120" s="5">
        <f>Table1[[#This Row],[Progress (%)]]/10*10</f>
        <v>0.40999999999999992</v>
      </c>
      <c r="P1120" s="5">
        <f>Table1[[#This Row],[Progress(Decimal)]]*10+Table1[[#This Row],[Time_Spent (hrs)]]</f>
        <v>5.6</v>
      </c>
      <c r="Q1120" s="5" t="s">
        <v>34</v>
      </c>
      <c r="R1120" s="5">
        <v>6</v>
      </c>
      <c r="S112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20" s="6">
        <v>45732</v>
      </c>
      <c r="U1120" s="6">
        <v>45739</v>
      </c>
      <c r="V1120" s="6">
        <v>45746</v>
      </c>
      <c r="W1120" s="5" t="s">
        <v>36</v>
      </c>
      <c r="X1120" s="5" t="s">
        <v>36</v>
      </c>
      <c r="Y1120" s="5" t="s">
        <v>36</v>
      </c>
      <c r="Z1120" s="5" t="s">
        <v>36</v>
      </c>
      <c r="AA1120" s="8" t="s">
        <v>36</v>
      </c>
    </row>
    <row r="1121" spans="1:27" x14ac:dyDescent="0.25">
      <c r="A1121" s="4" t="s">
        <v>973</v>
      </c>
      <c r="B1121" s="5" t="s">
        <v>974</v>
      </c>
      <c r="C1121" s="5" t="s">
        <v>975</v>
      </c>
      <c r="D1121" s="5" t="s">
        <v>40</v>
      </c>
      <c r="E1121" s="5" t="s">
        <v>58</v>
      </c>
      <c r="F1121" s="5">
        <v>0</v>
      </c>
      <c r="G1121" s="5" cm="1">
        <f t="array" ref="G1121">IF(OR(Table1[[#This Row],[Age]]=0,ISBLANK(Table1[[#This Row],[Age]])),ROUND(AVERAGE(_xlfn._xlws.FILTER(F$2:F$1144,F$2:F$1144&lt;&gt;0)),0),Table1[[#This Row],[Age]])</f>
        <v>31</v>
      </c>
      <c r="H112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21" s="6">
        <v>45733</v>
      </c>
      <c r="J1121" s="5" t="s">
        <v>242</v>
      </c>
      <c r="K1121" s="5" t="s">
        <v>32</v>
      </c>
      <c r="L1121" s="7">
        <v>0.95</v>
      </c>
      <c r="M1121" s="5">
        <v>0.75</v>
      </c>
      <c r="N1121" s="5" t="s">
        <v>33</v>
      </c>
      <c r="O1121" s="5">
        <f>Table1[[#This Row],[Progress (%)]]/10*10</f>
        <v>0.95</v>
      </c>
      <c r="P1121" s="5">
        <f>Table1[[#This Row],[Progress(Decimal)]]*10+Table1[[#This Row],[Time_Spent (hrs)]]</f>
        <v>10.25</v>
      </c>
      <c r="Q1121" s="5" t="s">
        <v>34</v>
      </c>
      <c r="R1121" s="5">
        <v>4</v>
      </c>
      <c r="S1121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21" s="6">
        <v>45733</v>
      </c>
      <c r="U1121" s="6">
        <v>45740</v>
      </c>
      <c r="V1121" s="6">
        <v>45747</v>
      </c>
      <c r="W1121" s="5" t="s">
        <v>36</v>
      </c>
      <c r="X1121" s="5" t="s">
        <v>36</v>
      </c>
      <c r="Y1121" s="5" t="s">
        <v>36</v>
      </c>
      <c r="Z1121" s="5" t="s">
        <v>36</v>
      </c>
      <c r="AA1121" s="8" t="s">
        <v>36</v>
      </c>
    </row>
    <row r="1122" spans="1:27" x14ac:dyDescent="0.25">
      <c r="A1122" s="4" t="s">
        <v>1587</v>
      </c>
      <c r="B1122" s="5" t="s">
        <v>1588</v>
      </c>
      <c r="C1122" s="5" t="s">
        <v>1589</v>
      </c>
      <c r="D1122" s="5" t="s">
        <v>29</v>
      </c>
      <c r="E1122" s="5" t="s">
        <v>30</v>
      </c>
      <c r="F1122" s="5"/>
      <c r="G1122" s="5" cm="1">
        <f t="array" ref="G1122">IF(OR(Table1[[#This Row],[Age]]=0,ISBLANK(Table1[[#This Row],[Age]])),ROUND(AVERAGE(_xlfn._xlws.FILTER(F$2:F$1144,F$2:F$1144&lt;&gt;0)),0),Table1[[#This Row],[Age]])</f>
        <v>31</v>
      </c>
      <c r="H112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22" s="6">
        <v>45734</v>
      </c>
      <c r="J1122" s="5" t="s">
        <v>124</v>
      </c>
      <c r="K1122" s="5" t="s">
        <v>125</v>
      </c>
      <c r="L1122" s="7">
        <v>0.12</v>
      </c>
      <c r="M1122" s="5">
        <v>1</v>
      </c>
      <c r="N1122" s="5" t="s">
        <v>33</v>
      </c>
      <c r="O1122" s="5">
        <f>Table1[[#This Row],[Progress (%)]]/10*10</f>
        <v>0.12</v>
      </c>
      <c r="P1122" s="5">
        <f>Table1[[#This Row],[Progress(Decimal)]]*10+Table1[[#This Row],[Time_Spent (hrs)]]</f>
        <v>2.2000000000000002</v>
      </c>
      <c r="Q1122" s="5" t="s">
        <v>60</v>
      </c>
      <c r="R1122" s="5">
        <v>5</v>
      </c>
      <c r="S112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22" s="6">
        <v>45734</v>
      </c>
      <c r="U1122" s="6">
        <v>45741</v>
      </c>
      <c r="V1122" s="5" t="s">
        <v>36</v>
      </c>
      <c r="W1122" s="5" t="s">
        <v>36</v>
      </c>
      <c r="X1122" s="5" t="s">
        <v>36</v>
      </c>
      <c r="Y1122" s="5" t="s">
        <v>36</v>
      </c>
      <c r="Z1122" s="5" t="s">
        <v>36</v>
      </c>
      <c r="AA1122" s="8" t="s">
        <v>36</v>
      </c>
    </row>
    <row r="1123" spans="1:27" x14ac:dyDescent="0.25">
      <c r="A1123" s="4" t="s">
        <v>1730</v>
      </c>
      <c r="B1123" s="5" t="s">
        <v>1731</v>
      </c>
      <c r="C1123" s="5" t="s">
        <v>1732</v>
      </c>
      <c r="D1123" s="5" t="s">
        <v>29</v>
      </c>
      <c r="E1123" s="5" t="s">
        <v>58</v>
      </c>
      <c r="F1123" s="5"/>
      <c r="G1123" s="5" cm="1">
        <f t="array" ref="G1123">IF(OR(Table1[[#This Row],[Age]]=0,ISBLANK(Table1[[#This Row],[Age]])),ROUND(AVERAGE(_xlfn._xlws.FILTER(F$2:F$1144,F$2:F$1144&lt;&gt;0)),0),Table1[[#This Row],[Age]])</f>
        <v>31</v>
      </c>
      <c r="H112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23" s="6">
        <v>45734</v>
      </c>
      <c r="J1123" s="5" t="s">
        <v>54</v>
      </c>
      <c r="K1123" s="5" t="s">
        <v>32</v>
      </c>
      <c r="L1123" s="7">
        <v>0.13</v>
      </c>
      <c r="M1123" s="5">
        <v>0.75</v>
      </c>
      <c r="N1123" s="5" t="s">
        <v>44</v>
      </c>
      <c r="O1123" s="5">
        <f>Table1[[#This Row],[Progress (%)]]/10*10</f>
        <v>0.13</v>
      </c>
      <c r="P1123" s="5">
        <f>Table1[[#This Row],[Progress(Decimal)]]*10+Table1[[#This Row],[Time_Spent (hrs)]]</f>
        <v>2.0499999999999998</v>
      </c>
      <c r="Q1123" s="5" t="s">
        <v>60</v>
      </c>
      <c r="R1123" s="5">
        <v>2</v>
      </c>
      <c r="S112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123" s="6">
        <v>45734</v>
      </c>
      <c r="U1123" s="6">
        <v>45741</v>
      </c>
      <c r="V1123" s="5" t="s">
        <v>36</v>
      </c>
      <c r="W1123" s="5" t="s">
        <v>36</v>
      </c>
      <c r="X1123" s="5" t="s">
        <v>36</v>
      </c>
      <c r="Y1123" s="5" t="s">
        <v>36</v>
      </c>
      <c r="Z1123" s="5" t="s">
        <v>36</v>
      </c>
      <c r="AA1123" s="8" t="s">
        <v>36</v>
      </c>
    </row>
    <row r="1124" spans="1:27" x14ac:dyDescent="0.25">
      <c r="A1124" s="4" t="s">
        <v>2324</v>
      </c>
      <c r="B1124" s="5" t="s">
        <v>2325</v>
      </c>
      <c r="C1124" s="5" t="s">
        <v>2326</v>
      </c>
      <c r="D1124" s="5" t="s">
        <v>40</v>
      </c>
      <c r="E1124" s="5" t="s">
        <v>41</v>
      </c>
      <c r="F1124" s="5">
        <v>0</v>
      </c>
      <c r="G1124" s="5" cm="1">
        <f t="array" ref="G1124">IF(OR(Table1[[#This Row],[Age]]=0,ISBLANK(Table1[[#This Row],[Age]])),ROUND(AVERAGE(_xlfn._xlws.FILTER(F$2:F$1144,F$2:F$1144&lt;&gt;0)),0),Table1[[#This Row],[Age]])</f>
        <v>31</v>
      </c>
      <c r="H112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24" s="6">
        <v>45735</v>
      </c>
      <c r="J1124" s="5" t="s">
        <v>78</v>
      </c>
      <c r="K1124" s="5" t="s">
        <v>49</v>
      </c>
      <c r="L1124" s="7">
        <v>0.11</v>
      </c>
      <c r="M1124" s="5">
        <v>2</v>
      </c>
      <c r="N1124" s="5" t="s">
        <v>44</v>
      </c>
      <c r="O1124" s="5">
        <f>Table1[[#This Row],[Progress (%)]]/10*10</f>
        <v>0.10999999999999999</v>
      </c>
      <c r="P1124" s="5">
        <f>Table1[[#This Row],[Progress(Decimal)]]*10+Table1[[#This Row],[Time_Spent (hrs)]]</f>
        <v>3.0999999999999996</v>
      </c>
      <c r="Q1124" s="5" t="s">
        <v>60</v>
      </c>
      <c r="R1124" s="5">
        <v>1</v>
      </c>
      <c r="S1124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124" s="6">
        <v>45735</v>
      </c>
      <c r="U1124" s="6">
        <v>45742</v>
      </c>
      <c r="V1124" s="6">
        <v>45749</v>
      </c>
      <c r="W1124" s="5" t="s">
        <v>36</v>
      </c>
      <c r="X1124" s="5" t="s">
        <v>36</v>
      </c>
      <c r="Y1124" s="5" t="s">
        <v>36</v>
      </c>
      <c r="Z1124" s="5" t="s">
        <v>36</v>
      </c>
      <c r="AA1124" s="8" t="s">
        <v>36</v>
      </c>
    </row>
    <row r="1125" spans="1:27" x14ac:dyDescent="0.25">
      <c r="A1125" s="4" t="s">
        <v>1381</v>
      </c>
      <c r="B1125" s="5" t="s">
        <v>1382</v>
      </c>
      <c r="C1125" s="5" t="s">
        <v>1383</v>
      </c>
      <c r="D1125" s="5" t="s">
        <v>29</v>
      </c>
      <c r="E1125" s="5" t="s">
        <v>53</v>
      </c>
      <c r="F1125" s="5">
        <v>23</v>
      </c>
      <c r="G1125" s="5" cm="1">
        <f t="array" ref="G1125">IF(OR(Table1[[#This Row],[Age]]=0,ISBLANK(Table1[[#This Row],[Age]])),ROUND(AVERAGE(_xlfn._xlws.FILTER(F$2:F$1144,F$2:F$1144&lt;&gt;0)),0),Table1[[#This Row],[Age]])</f>
        <v>23</v>
      </c>
      <c r="H112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Early Career</v>
      </c>
      <c r="I1125" s="6">
        <v>45736</v>
      </c>
      <c r="J1125" s="5" t="s">
        <v>105</v>
      </c>
      <c r="K1125" s="5" t="s">
        <v>65</v>
      </c>
      <c r="L1125" s="7">
        <v>0.35</v>
      </c>
      <c r="M1125" s="5">
        <v>1</v>
      </c>
      <c r="N1125" s="5" t="s">
        <v>44</v>
      </c>
      <c r="O1125" s="5">
        <f>Table1[[#This Row],[Progress (%)]]/10*10</f>
        <v>0.35</v>
      </c>
      <c r="P1125" s="5">
        <f>Table1[[#This Row],[Progress(Decimal)]]*10+Table1[[#This Row],[Time_Spent (hrs)]]</f>
        <v>4.5</v>
      </c>
      <c r="Q1125" s="5" t="s">
        <v>60</v>
      </c>
      <c r="R1125" s="5">
        <v>6</v>
      </c>
      <c r="S1125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125" s="6">
        <v>45736</v>
      </c>
      <c r="U1125" s="6">
        <v>45743</v>
      </c>
      <c r="V1125" s="5" t="s">
        <v>36</v>
      </c>
      <c r="W1125" s="5" t="s">
        <v>36</v>
      </c>
      <c r="X1125" s="5" t="s">
        <v>36</v>
      </c>
      <c r="Y1125" s="5" t="s">
        <v>36</v>
      </c>
      <c r="Z1125" s="5" t="s">
        <v>36</v>
      </c>
      <c r="AA1125" s="8" t="s">
        <v>36</v>
      </c>
    </row>
    <row r="1126" spans="1:27" x14ac:dyDescent="0.25">
      <c r="A1126" s="4" t="s">
        <v>3422</v>
      </c>
      <c r="B1126" s="5" t="s">
        <v>3423</v>
      </c>
      <c r="C1126" s="5" t="s">
        <v>3424</v>
      </c>
      <c r="D1126" s="5" t="s">
        <v>29</v>
      </c>
      <c r="E1126" s="5" t="s">
        <v>30</v>
      </c>
      <c r="F1126" s="5">
        <v>0</v>
      </c>
      <c r="G1126" s="5" cm="1">
        <f t="array" ref="G1126">IF(OR(Table1[[#This Row],[Age]]=0,ISBLANK(Table1[[#This Row],[Age]])),ROUND(AVERAGE(_xlfn._xlws.FILTER(F$2:F$1144,F$2:F$1144&lt;&gt;0)),0),Table1[[#This Row],[Age]])</f>
        <v>31</v>
      </c>
      <c r="H112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26" s="6">
        <v>45736</v>
      </c>
      <c r="J1126" s="5" t="s">
        <v>64</v>
      </c>
      <c r="K1126" s="5" t="s">
        <v>65</v>
      </c>
      <c r="L1126" s="7">
        <v>0.66</v>
      </c>
      <c r="M1126" s="5">
        <v>2</v>
      </c>
      <c r="N1126" s="5" t="s">
        <v>44</v>
      </c>
      <c r="O1126" s="5">
        <f>Table1[[#This Row],[Progress (%)]]/10*10</f>
        <v>0.66</v>
      </c>
      <c r="P1126" s="5">
        <f>Table1[[#This Row],[Progress(Decimal)]]*10+Table1[[#This Row],[Time_Spent (hrs)]]</f>
        <v>8.6000000000000014</v>
      </c>
      <c r="Q1126" s="5" t="s">
        <v>34</v>
      </c>
      <c r="R1126" s="5">
        <v>5</v>
      </c>
      <c r="S112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126" s="6">
        <v>45736</v>
      </c>
      <c r="U1126" s="6">
        <v>45743</v>
      </c>
      <c r="V1126" s="6">
        <v>45750</v>
      </c>
      <c r="W1126" s="6">
        <v>45757</v>
      </c>
      <c r="X1126" s="6">
        <v>45764</v>
      </c>
      <c r="Y1126" s="6">
        <v>45771</v>
      </c>
      <c r="Z1126" s="5" t="s">
        <v>36</v>
      </c>
      <c r="AA1126" s="8" t="s">
        <v>36</v>
      </c>
    </row>
    <row r="1127" spans="1:27" x14ac:dyDescent="0.25">
      <c r="A1127" s="4" t="s">
        <v>2336</v>
      </c>
      <c r="B1127" s="5" t="s">
        <v>2337</v>
      </c>
      <c r="C1127" s="5" t="s">
        <v>2338</v>
      </c>
      <c r="D1127" s="5" t="s">
        <v>40</v>
      </c>
      <c r="E1127" s="5" t="s">
        <v>58</v>
      </c>
      <c r="F1127" s="5">
        <v>0</v>
      </c>
      <c r="G1127" s="5" cm="1">
        <f t="array" ref="G1127">IF(OR(Table1[[#This Row],[Age]]=0,ISBLANK(Table1[[#This Row],[Age]])),ROUND(AVERAGE(_xlfn._xlws.FILTER(F$2:F$1144,F$2:F$1144&lt;&gt;0)),0),Table1[[#This Row],[Age]])</f>
        <v>31</v>
      </c>
      <c r="H112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27" s="6">
        <v>45738</v>
      </c>
      <c r="J1127" s="5" t="s">
        <v>124</v>
      </c>
      <c r="K1127" s="5" t="s">
        <v>125</v>
      </c>
      <c r="L1127" s="7">
        <v>0.81</v>
      </c>
      <c r="M1127" s="5">
        <v>2</v>
      </c>
      <c r="N1127" s="5" t="s">
        <v>44</v>
      </c>
      <c r="O1127" s="5">
        <f>Table1[[#This Row],[Progress (%)]]/10*10</f>
        <v>0.81</v>
      </c>
      <c r="P1127" s="5">
        <f>Table1[[#This Row],[Progress(Decimal)]]*10+Table1[[#This Row],[Time_Spent (hrs)]]</f>
        <v>10.100000000000001</v>
      </c>
      <c r="Q1127" s="5" t="s">
        <v>34</v>
      </c>
      <c r="R1127" s="5">
        <v>4</v>
      </c>
      <c r="S1127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127" s="6">
        <v>45738</v>
      </c>
      <c r="U1127" s="6">
        <v>45745</v>
      </c>
      <c r="V1127" s="6">
        <v>45752</v>
      </c>
      <c r="W1127" s="6">
        <v>45759</v>
      </c>
      <c r="X1127" s="6">
        <v>45766</v>
      </c>
      <c r="Y1127" s="6">
        <v>45773</v>
      </c>
      <c r="Z1127" s="6">
        <v>45780</v>
      </c>
      <c r="AA1127" s="8" t="s">
        <v>36</v>
      </c>
    </row>
    <row r="1128" spans="1:27" x14ac:dyDescent="0.25">
      <c r="A1128" s="4" t="s">
        <v>2522</v>
      </c>
      <c r="B1128" s="5" t="s">
        <v>2523</v>
      </c>
      <c r="C1128" s="5" t="s">
        <v>2524</v>
      </c>
      <c r="D1128" s="5" t="s">
        <v>40</v>
      </c>
      <c r="E1128" s="5" t="s">
        <v>41</v>
      </c>
      <c r="F1128" s="5">
        <v>0</v>
      </c>
      <c r="G1128" s="5" cm="1">
        <f t="array" ref="G1128">IF(OR(Table1[[#This Row],[Age]]=0,ISBLANK(Table1[[#This Row],[Age]])),ROUND(AVERAGE(_xlfn._xlws.FILTER(F$2:F$1144,F$2:F$1144&lt;&gt;0)),0),Table1[[#This Row],[Age]])</f>
        <v>31</v>
      </c>
      <c r="H112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28" s="6">
        <v>45738</v>
      </c>
      <c r="J1128" s="5" t="s">
        <v>105</v>
      </c>
      <c r="K1128" s="5" t="s">
        <v>65</v>
      </c>
      <c r="L1128" s="7">
        <v>0.37</v>
      </c>
      <c r="M1128" s="5">
        <v>2</v>
      </c>
      <c r="N1128" s="5" t="s">
        <v>44</v>
      </c>
      <c r="O1128" s="5">
        <f>Table1[[#This Row],[Progress (%)]]/10*10</f>
        <v>0.37</v>
      </c>
      <c r="P1128" s="5">
        <f>Table1[[#This Row],[Progress(Decimal)]]*10+Table1[[#This Row],[Time_Spent (hrs)]]</f>
        <v>5.7</v>
      </c>
      <c r="Q1128" s="5" t="s">
        <v>34</v>
      </c>
      <c r="R1128" s="5">
        <v>6</v>
      </c>
      <c r="S1128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128" s="6">
        <v>45738</v>
      </c>
      <c r="U1128" s="6">
        <v>45745</v>
      </c>
      <c r="V1128" s="6">
        <v>45752</v>
      </c>
      <c r="W1128" s="6">
        <v>45759</v>
      </c>
      <c r="X1128" s="6">
        <v>45766</v>
      </c>
      <c r="Y1128" s="5" t="s">
        <v>36</v>
      </c>
      <c r="Z1128" s="5" t="s">
        <v>36</v>
      </c>
      <c r="AA1128" s="8" t="s">
        <v>36</v>
      </c>
    </row>
    <row r="1129" spans="1:27" x14ac:dyDescent="0.25">
      <c r="A1129" s="4" t="s">
        <v>3481</v>
      </c>
      <c r="B1129" s="5" t="s">
        <v>3482</v>
      </c>
      <c r="C1129" s="5" t="s">
        <v>3483</v>
      </c>
      <c r="D1129" s="5" t="s">
        <v>29</v>
      </c>
      <c r="E1129" s="5" t="s">
        <v>58</v>
      </c>
      <c r="F1129" s="5">
        <v>0</v>
      </c>
      <c r="G1129" s="5" cm="1">
        <f t="array" ref="G1129">IF(OR(Table1[[#This Row],[Age]]=0,ISBLANK(Table1[[#This Row],[Age]])),ROUND(AVERAGE(_xlfn._xlws.FILTER(F$2:F$1144,F$2:F$1144&lt;&gt;0)),0),Table1[[#This Row],[Age]])</f>
        <v>31</v>
      </c>
      <c r="H112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29" s="6">
        <v>45738</v>
      </c>
      <c r="J1129" s="5" t="s">
        <v>78</v>
      </c>
      <c r="K1129" s="5" t="s">
        <v>49</v>
      </c>
      <c r="L1129" s="7">
        <v>0.61</v>
      </c>
      <c r="M1129" s="5">
        <v>2</v>
      </c>
      <c r="N1129" s="5" t="s">
        <v>33</v>
      </c>
      <c r="O1129" s="5">
        <f>Table1[[#This Row],[Progress (%)]]/10*10</f>
        <v>0.61</v>
      </c>
      <c r="P1129" s="5">
        <f>Table1[[#This Row],[Progress(Decimal)]]*10+Table1[[#This Row],[Time_Spent (hrs)]]</f>
        <v>8.1</v>
      </c>
      <c r="Q1129" s="5" t="s">
        <v>34</v>
      </c>
      <c r="R1129" s="5">
        <v>6</v>
      </c>
      <c r="S1129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29" s="6">
        <v>45738</v>
      </c>
      <c r="U1129" s="6">
        <v>45745</v>
      </c>
      <c r="V1129" s="6">
        <v>45752</v>
      </c>
      <c r="W1129" s="6">
        <v>45759</v>
      </c>
      <c r="X1129" s="6">
        <v>45766</v>
      </c>
      <c r="Y1129" s="6">
        <v>45773</v>
      </c>
      <c r="Z1129" s="5" t="s">
        <v>36</v>
      </c>
      <c r="AA1129" s="8" t="s">
        <v>36</v>
      </c>
    </row>
    <row r="1130" spans="1:27" x14ac:dyDescent="0.25">
      <c r="A1130" s="4" t="s">
        <v>1900</v>
      </c>
      <c r="B1130" s="5" t="s">
        <v>1901</v>
      </c>
      <c r="C1130" s="5" t="s">
        <v>1902</v>
      </c>
      <c r="D1130" s="5" t="s">
        <v>40</v>
      </c>
      <c r="E1130" s="5" t="s">
        <v>53</v>
      </c>
      <c r="F1130" s="5">
        <v>41</v>
      </c>
      <c r="G1130" s="5" cm="1">
        <f t="array" ref="G1130">IF(OR(Table1[[#This Row],[Age]]=0,ISBLANK(Table1[[#This Row],[Age]])),ROUND(AVERAGE(_xlfn._xlws.FILTER(F$2:F$1144,F$2:F$1144&lt;&gt;0)),0),Table1[[#This Row],[Age]])</f>
        <v>41</v>
      </c>
      <c r="H113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1130" s="6">
        <v>45739</v>
      </c>
      <c r="J1130" s="5" t="s">
        <v>105</v>
      </c>
      <c r="K1130" s="5" t="s">
        <v>65</v>
      </c>
      <c r="L1130" s="7">
        <v>0.71</v>
      </c>
      <c r="M1130" s="5">
        <v>1.5</v>
      </c>
      <c r="N1130" s="5" t="s">
        <v>33</v>
      </c>
      <c r="O1130" s="5">
        <f>Table1[[#This Row],[Progress (%)]]/10*10</f>
        <v>0.71</v>
      </c>
      <c r="P1130" s="5">
        <f>Table1[[#This Row],[Progress(Decimal)]]*10+Table1[[#This Row],[Time_Spent (hrs)]]</f>
        <v>8.6</v>
      </c>
      <c r="Q1130" s="5" t="s">
        <v>34</v>
      </c>
      <c r="R1130" s="5">
        <v>1</v>
      </c>
      <c r="S113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30" s="6">
        <v>45739</v>
      </c>
      <c r="U1130" s="6">
        <v>45746</v>
      </c>
      <c r="V1130" s="6">
        <v>45753</v>
      </c>
      <c r="W1130" s="6">
        <v>45760</v>
      </c>
      <c r="X1130" s="6">
        <v>45767</v>
      </c>
      <c r="Y1130" s="6">
        <v>45774</v>
      </c>
      <c r="Z1130" s="6">
        <v>45781</v>
      </c>
      <c r="AA1130" s="8" t="s">
        <v>36</v>
      </c>
    </row>
    <row r="1131" spans="1:27" x14ac:dyDescent="0.25">
      <c r="A1131" s="4" t="s">
        <v>109</v>
      </c>
      <c r="B1131" s="5" t="s">
        <v>110</v>
      </c>
      <c r="C1131" s="5" t="s">
        <v>111</v>
      </c>
      <c r="D1131" s="5" t="s">
        <v>40</v>
      </c>
      <c r="E1131" s="5" t="s">
        <v>41</v>
      </c>
      <c r="F1131" s="5">
        <v>34</v>
      </c>
      <c r="G1131" s="5" cm="1">
        <f t="array" ref="G1131">IF(OR(Table1[[#This Row],[Age]]=0,ISBLANK(Table1[[#This Row],[Age]])),ROUND(AVERAGE(_xlfn._xlws.FILTER(F$2:F$1144,F$2:F$1144&lt;&gt;0)),0),Table1[[#This Row],[Age]])</f>
        <v>34</v>
      </c>
      <c r="H113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131" s="6">
        <v>45740</v>
      </c>
      <c r="J1131" s="5" t="s">
        <v>42</v>
      </c>
      <c r="K1131" s="5" t="s">
        <v>43</v>
      </c>
      <c r="L1131" s="7">
        <v>0.06</v>
      </c>
      <c r="M1131" s="5">
        <v>1</v>
      </c>
      <c r="N1131" s="5" t="s">
        <v>44</v>
      </c>
      <c r="O1131" s="5">
        <f>Table1[[#This Row],[Progress (%)]]/10*10</f>
        <v>0.06</v>
      </c>
      <c r="P1131" s="5">
        <f>Table1[[#This Row],[Progress(Decimal)]]*10+Table1[[#This Row],[Time_Spent (hrs)]]</f>
        <v>1.6</v>
      </c>
      <c r="Q1131" s="5" t="s">
        <v>60</v>
      </c>
      <c r="R1131" s="5">
        <v>5</v>
      </c>
      <c r="S1131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131" s="6">
        <v>45740</v>
      </c>
      <c r="U1131" s="5" t="s">
        <v>36</v>
      </c>
      <c r="V1131" s="5" t="s">
        <v>36</v>
      </c>
      <c r="W1131" s="5" t="s">
        <v>36</v>
      </c>
      <c r="X1131" s="5" t="s">
        <v>36</v>
      </c>
      <c r="Y1131" s="5" t="s">
        <v>36</v>
      </c>
      <c r="Z1131" s="5" t="s">
        <v>36</v>
      </c>
      <c r="AA1131" s="8" t="s">
        <v>36</v>
      </c>
    </row>
    <row r="1132" spans="1:27" x14ac:dyDescent="0.25">
      <c r="A1132" s="4" t="s">
        <v>1593</v>
      </c>
      <c r="B1132" s="5" t="s">
        <v>1594</v>
      </c>
      <c r="C1132" s="5" t="s">
        <v>1595</v>
      </c>
      <c r="D1132" s="5" t="s">
        <v>40</v>
      </c>
      <c r="E1132" s="5" t="s">
        <v>41</v>
      </c>
      <c r="F1132" s="5">
        <v>34</v>
      </c>
      <c r="G1132" s="5" cm="1">
        <f t="array" ref="G1132">IF(OR(Table1[[#This Row],[Age]]=0,ISBLANK(Table1[[#This Row],[Age]])),ROUND(AVERAGE(_xlfn._xlws.FILTER(F$2:F$1144,F$2:F$1144&lt;&gt;0)),0),Table1[[#This Row],[Age]])</f>
        <v>34</v>
      </c>
      <c r="H113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132" s="6">
        <v>45742</v>
      </c>
      <c r="J1132" s="5" t="s">
        <v>124</v>
      </c>
      <c r="K1132" s="5" t="s">
        <v>125</v>
      </c>
      <c r="L1132" s="7">
        <v>0.95</v>
      </c>
      <c r="M1132" s="5">
        <v>1.5</v>
      </c>
      <c r="N1132" s="5" t="s">
        <v>33</v>
      </c>
      <c r="O1132" s="5">
        <f>Table1[[#This Row],[Progress (%)]]/10*10</f>
        <v>0.95</v>
      </c>
      <c r="P1132" s="5">
        <f>Table1[[#This Row],[Progress(Decimal)]]*10+Table1[[#This Row],[Time_Spent (hrs)]]</f>
        <v>11</v>
      </c>
      <c r="Q1132" s="5" t="s">
        <v>34</v>
      </c>
      <c r="R1132" s="5">
        <v>4</v>
      </c>
      <c r="S113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32" s="6">
        <v>45742</v>
      </c>
      <c r="U1132" s="6">
        <v>45749</v>
      </c>
      <c r="V1132" s="6">
        <v>45756</v>
      </c>
      <c r="W1132" s="6">
        <v>45763</v>
      </c>
      <c r="X1132" s="6">
        <v>45770</v>
      </c>
      <c r="Y1132" s="6">
        <v>45777</v>
      </c>
      <c r="Z1132" s="6">
        <v>45784</v>
      </c>
      <c r="AA1132" s="8" t="s">
        <v>1596</v>
      </c>
    </row>
    <row r="1133" spans="1:27" x14ac:dyDescent="0.25">
      <c r="A1133" s="4" t="s">
        <v>1256</v>
      </c>
      <c r="B1133" s="5" t="s">
        <v>1257</v>
      </c>
      <c r="C1133" s="5" t="s">
        <v>1258</v>
      </c>
      <c r="D1133" s="5" t="s">
        <v>40</v>
      </c>
      <c r="E1133" s="5" t="s">
        <v>88</v>
      </c>
      <c r="F1133" s="5"/>
      <c r="G1133" s="5" cm="1">
        <f t="array" ref="G1133">IF(OR(Table1[[#This Row],[Age]]=0,ISBLANK(Table1[[#This Row],[Age]])),ROUND(AVERAGE(_xlfn._xlws.FILTER(F$2:F$1144,F$2:F$1144&lt;&gt;0)),0),Table1[[#This Row],[Age]])</f>
        <v>31</v>
      </c>
      <c r="H113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33" s="6">
        <v>45743</v>
      </c>
      <c r="J1133" s="5" t="s">
        <v>73</v>
      </c>
      <c r="K1133" s="5" t="s">
        <v>43</v>
      </c>
      <c r="L1133" s="7">
        <v>0.6</v>
      </c>
      <c r="M1133" s="5">
        <v>1.5</v>
      </c>
      <c r="N1133" s="5" t="s">
        <v>44</v>
      </c>
      <c r="O1133" s="5">
        <f>Table1[[#This Row],[Progress (%)]]/10*10</f>
        <v>0.6</v>
      </c>
      <c r="P1133" s="5">
        <f>Table1[[#This Row],[Progress(Decimal)]]*10+Table1[[#This Row],[Time_Spent (hrs)]]</f>
        <v>7.5</v>
      </c>
      <c r="Q1133" s="5" t="s">
        <v>34</v>
      </c>
      <c r="R1133" s="5">
        <v>4</v>
      </c>
      <c r="S1133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133" s="6">
        <v>45743</v>
      </c>
      <c r="U1133" s="6">
        <v>45750</v>
      </c>
      <c r="V1133" s="6">
        <v>45757</v>
      </c>
      <c r="W1133" s="6">
        <v>45764</v>
      </c>
      <c r="X1133" s="5" t="s">
        <v>36</v>
      </c>
      <c r="Y1133" s="5" t="s">
        <v>36</v>
      </c>
      <c r="Z1133" s="5" t="s">
        <v>36</v>
      </c>
      <c r="AA1133" s="8" t="s">
        <v>36</v>
      </c>
    </row>
    <row r="1134" spans="1:27" x14ac:dyDescent="0.25">
      <c r="A1134" s="4" t="s">
        <v>246</v>
      </c>
      <c r="B1134" s="5" t="s">
        <v>247</v>
      </c>
      <c r="C1134" s="5" t="s">
        <v>248</v>
      </c>
      <c r="D1134" s="5" t="s">
        <v>40</v>
      </c>
      <c r="E1134" s="5" t="s">
        <v>58</v>
      </c>
      <c r="F1134" s="5"/>
      <c r="G1134" s="5" cm="1">
        <f t="array" ref="G1134">IF(OR(Table1[[#This Row],[Age]]=0,ISBLANK(Table1[[#This Row],[Age]])),ROUND(AVERAGE(_xlfn._xlws.FILTER(F$2:F$1144,F$2:F$1144&lt;&gt;0)),0),Table1[[#This Row],[Age]])</f>
        <v>31</v>
      </c>
      <c r="H113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34" s="6">
        <v>45744</v>
      </c>
      <c r="J1134" s="5" t="s">
        <v>78</v>
      </c>
      <c r="K1134" s="5" t="s">
        <v>49</v>
      </c>
      <c r="L1134" s="7">
        <v>0.06</v>
      </c>
      <c r="M1134" s="5">
        <v>1</v>
      </c>
      <c r="N1134" s="5" t="s">
        <v>33</v>
      </c>
      <c r="O1134" s="5">
        <f>Table1[[#This Row],[Progress (%)]]/10*10</f>
        <v>0.06</v>
      </c>
      <c r="P1134" s="5">
        <f>Table1[[#This Row],[Progress(Decimal)]]*10+Table1[[#This Row],[Time_Spent (hrs)]]</f>
        <v>1.6</v>
      </c>
      <c r="Q1134" s="5" t="s">
        <v>60</v>
      </c>
      <c r="R1134" s="5">
        <v>2</v>
      </c>
      <c r="S1134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34" s="6">
        <v>45744</v>
      </c>
      <c r="U1134" s="6">
        <v>45751</v>
      </c>
      <c r="V1134" s="6">
        <v>45758</v>
      </c>
      <c r="W1134" s="6">
        <v>45765</v>
      </c>
      <c r="X1134" s="6">
        <v>45772</v>
      </c>
      <c r="Y1134" s="6">
        <v>45779</v>
      </c>
      <c r="Z1134" s="6">
        <v>45786</v>
      </c>
      <c r="AA1134" s="8" t="s">
        <v>249</v>
      </c>
    </row>
    <row r="1135" spans="1:27" x14ac:dyDescent="0.25">
      <c r="A1135" s="4" t="s">
        <v>2401</v>
      </c>
      <c r="B1135" s="5" t="s">
        <v>2402</v>
      </c>
      <c r="C1135" s="5" t="s">
        <v>2403</v>
      </c>
      <c r="D1135" s="5" t="s">
        <v>29</v>
      </c>
      <c r="E1135" s="5" t="s">
        <v>41</v>
      </c>
      <c r="F1135" s="5"/>
      <c r="G1135" s="5" cm="1">
        <f t="array" ref="G1135">IF(OR(Table1[[#This Row],[Age]]=0,ISBLANK(Table1[[#This Row],[Age]])),ROUND(AVERAGE(_xlfn._xlws.FILTER(F$2:F$1144,F$2:F$1144&lt;&gt;0)),0),Table1[[#This Row],[Age]])</f>
        <v>31</v>
      </c>
      <c r="H1135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35" s="6">
        <v>45744</v>
      </c>
      <c r="J1135" s="5" t="s">
        <v>64</v>
      </c>
      <c r="K1135" s="5" t="s">
        <v>65</v>
      </c>
      <c r="L1135" s="7">
        <v>0.88</v>
      </c>
      <c r="M1135" s="5">
        <v>1.5</v>
      </c>
      <c r="N1135" s="5" t="s">
        <v>44</v>
      </c>
      <c r="O1135" s="5">
        <f>Table1[[#This Row],[Progress (%)]]/10*10</f>
        <v>0.87999999999999989</v>
      </c>
      <c r="P1135" s="5">
        <f>Table1[[#This Row],[Progress(Decimal)]]*10+Table1[[#This Row],[Time_Spent (hrs)]]</f>
        <v>10.299999999999999</v>
      </c>
      <c r="Q1135" s="5" t="s">
        <v>34</v>
      </c>
      <c r="R1135" s="5">
        <v>3</v>
      </c>
      <c r="S1135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135" s="6">
        <v>45744</v>
      </c>
      <c r="U1135" s="6">
        <v>45751</v>
      </c>
      <c r="V1135" s="5" t="s">
        <v>36</v>
      </c>
      <c r="W1135" s="5" t="s">
        <v>36</v>
      </c>
      <c r="X1135" s="5" t="s">
        <v>36</v>
      </c>
      <c r="Y1135" s="5" t="s">
        <v>36</v>
      </c>
      <c r="Z1135" s="5" t="s">
        <v>36</v>
      </c>
      <c r="AA1135" s="8" t="s">
        <v>36</v>
      </c>
    </row>
    <row r="1136" spans="1:27" x14ac:dyDescent="0.25">
      <c r="A1136" s="4" t="s">
        <v>697</v>
      </c>
      <c r="B1136" s="5" t="s">
        <v>698</v>
      </c>
      <c r="C1136" s="5" t="s">
        <v>699</v>
      </c>
      <c r="D1136" s="5" t="s">
        <v>40</v>
      </c>
      <c r="E1136" s="5" t="s">
        <v>30</v>
      </c>
      <c r="F1136" s="5">
        <v>41</v>
      </c>
      <c r="G1136" s="5" cm="1">
        <f t="array" ref="G1136">IF(OR(Table1[[#This Row],[Age]]=0,ISBLANK(Table1[[#This Row],[Age]])),ROUND(AVERAGE(_xlfn._xlws.FILTER(F$2:F$1144,F$2:F$1144&lt;&gt;0)),0),Table1[[#This Row],[Age]])</f>
        <v>41</v>
      </c>
      <c r="H1136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Senior</v>
      </c>
      <c r="I1136" s="6">
        <v>45747</v>
      </c>
      <c r="J1136" s="5" t="s">
        <v>124</v>
      </c>
      <c r="K1136" s="5" t="s">
        <v>125</v>
      </c>
      <c r="L1136" s="7">
        <v>0.97</v>
      </c>
      <c r="M1136" s="5">
        <v>2</v>
      </c>
      <c r="N1136" s="5" t="s">
        <v>44</v>
      </c>
      <c r="O1136" s="5">
        <f>Table1[[#This Row],[Progress (%)]]/10*10</f>
        <v>0.97</v>
      </c>
      <c r="P1136" s="5">
        <f>Table1[[#This Row],[Progress(Decimal)]]*10+Table1[[#This Row],[Time_Spent (hrs)]]</f>
        <v>11.7</v>
      </c>
      <c r="Q1136" s="5" t="s">
        <v>34</v>
      </c>
      <c r="R1136" s="5">
        <v>6</v>
      </c>
      <c r="S1136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136" s="6">
        <v>45747</v>
      </c>
      <c r="U1136" s="6">
        <v>45754</v>
      </c>
      <c r="V1136" s="6">
        <v>45761</v>
      </c>
      <c r="W1136" s="6">
        <v>45768</v>
      </c>
      <c r="X1136" s="6">
        <v>45775</v>
      </c>
      <c r="Y1136" s="6">
        <v>45782</v>
      </c>
      <c r="Z1136" s="5" t="s">
        <v>36</v>
      </c>
      <c r="AA1136" s="8" t="s">
        <v>36</v>
      </c>
    </row>
    <row r="1137" spans="1:27" x14ac:dyDescent="0.25">
      <c r="A1137" s="4" t="s">
        <v>3520</v>
      </c>
      <c r="B1137" s="5" t="s">
        <v>3521</v>
      </c>
      <c r="C1137" s="5" t="s">
        <v>3522</v>
      </c>
      <c r="D1137" s="5" t="s">
        <v>40</v>
      </c>
      <c r="E1137" s="5" t="s">
        <v>58</v>
      </c>
      <c r="F1137" s="5">
        <v>0</v>
      </c>
      <c r="G1137" s="5" cm="1">
        <f t="array" ref="G1137">IF(OR(Table1[[#This Row],[Age]]=0,ISBLANK(Table1[[#This Row],[Age]])),ROUND(AVERAGE(_xlfn._xlws.FILTER(F$2:F$1144,F$2:F$1144&lt;&gt;0)),0),Table1[[#This Row],[Age]])</f>
        <v>31</v>
      </c>
      <c r="H1137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37" s="6">
        <v>45750</v>
      </c>
      <c r="J1137" s="5" t="s">
        <v>242</v>
      </c>
      <c r="K1137" s="5" t="s">
        <v>32</v>
      </c>
      <c r="L1137" s="7">
        <v>0.12</v>
      </c>
      <c r="M1137" s="5">
        <v>1.5</v>
      </c>
      <c r="N1137" s="5" t="s">
        <v>33</v>
      </c>
      <c r="O1137" s="5">
        <f>Table1[[#This Row],[Progress (%)]]/10*10</f>
        <v>0.12</v>
      </c>
      <c r="P1137" s="5">
        <f>Table1[[#This Row],[Progress(Decimal)]]*10+Table1[[#This Row],[Time_Spent (hrs)]]</f>
        <v>2.7</v>
      </c>
      <c r="Q1137" s="5" t="s">
        <v>60</v>
      </c>
      <c r="R1137" s="5">
        <v>5</v>
      </c>
      <c r="S1137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37" s="6">
        <v>45750</v>
      </c>
      <c r="U1137" s="6">
        <v>45757</v>
      </c>
      <c r="V1137" s="6">
        <v>45764</v>
      </c>
      <c r="W1137" s="6">
        <v>45771</v>
      </c>
      <c r="X1137" s="6">
        <v>45778</v>
      </c>
      <c r="Y1137" s="6">
        <v>45785</v>
      </c>
      <c r="Z1137" s="6">
        <v>45792</v>
      </c>
      <c r="AA1137" s="8" t="s">
        <v>3523</v>
      </c>
    </row>
    <row r="1138" spans="1:27" x14ac:dyDescent="0.25">
      <c r="A1138" s="4" t="s">
        <v>667</v>
      </c>
      <c r="B1138" s="5" t="s">
        <v>668</v>
      </c>
      <c r="C1138" s="5" t="s">
        <v>669</v>
      </c>
      <c r="D1138" s="5" t="s">
        <v>40</v>
      </c>
      <c r="E1138" s="5" t="s">
        <v>58</v>
      </c>
      <c r="F1138" s="5">
        <v>32</v>
      </c>
      <c r="G1138" s="5" cm="1">
        <f t="array" ref="G1138">IF(OR(Table1[[#This Row],[Age]]=0,ISBLANK(Table1[[#This Row],[Age]])),ROUND(AVERAGE(_xlfn._xlws.FILTER(F$2:F$1144,F$2:F$1144&lt;&gt;0)),0),Table1[[#This Row],[Age]])</f>
        <v>32</v>
      </c>
      <c r="H1138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138" s="6">
        <v>45751</v>
      </c>
      <c r="J1138" s="5" t="s">
        <v>78</v>
      </c>
      <c r="K1138" s="5" t="s">
        <v>49</v>
      </c>
      <c r="L1138" s="7">
        <v>1</v>
      </c>
      <c r="M1138" s="5">
        <v>1.5</v>
      </c>
      <c r="N1138" s="5" t="s">
        <v>33</v>
      </c>
      <c r="O1138" s="5">
        <f>Table1[[#This Row],[Progress (%)]]/10*10</f>
        <v>1</v>
      </c>
      <c r="P1138" s="5">
        <f>Table1[[#This Row],[Progress(Decimal)]]*10+Table1[[#This Row],[Time_Spent (hrs)]]</f>
        <v>11.5</v>
      </c>
      <c r="Q1138" s="5" t="s">
        <v>34</v>
      </c>
      <c r="R1138" s="5">
        <v>6</v>
      </c>
      <c r="S1138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38" s="6">
        <v>45751</v>
      </c>
      <c r="U1138" s="5" t="s">
        <v>36</v>
      </c>
      <c r="V1138" s="5" t="s">
        <v>36</v>
      </c>
      <c r="W1138" s="5" t="s">
        <v>36</v>
      </c>
      <c r="X1138" s="5" t="s">
        <v>36</v>
      </c>
      <c r="Y1138" s="5" t="s">
        <v>36</v>
      </c>
      <c r="Z1138" s="5" t="s">
        <v>36</v>
      </c>
      <c r="AA1138" s="8" t="s">
        <v>36</v>
      </c>
    </row>
    <row r="1139" spans="1:27" x14ac:dyDescent="0.25">
      <c r="A1139" s="4" t="s">
        <v>1053</v>
      </c>
      <c r="B1139" s="5" t="s">
        <v>1054</v>
      </c>
      <c r="C1139" s="5" t="s">
        <v>1055</v>
      </c>
      <c r="D1139" s="5" t="s">
        <v>40</v>
      </c>
      <c r="E1139" s="5" t="s">
        <v>58</v>
      </c>
      <c r="F1139" s="5">
        <v>0</v>
      </c>
      <c r="G1139" s="5" cm="1">
        <f t="array" ref="G1139">IF(OR(Table1[[#This Row],[Age]]=0,ISBLANK(Table1[[#This Row],[Age]])),ROUND(AVERAGE(_xlfn._xlws.FILTER(F$2:F$1144,F$2:F$1144&lt;&gt;0)),0),Table1[[#This Row],[Age]])</f>
        <v>31</v>
      </c>
      <c r="H1139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39" s="6">
        <v>45751</v>
      </c>
      <c r="J1139" s="5" t="s">
        <v>73</v>
      </c>
      <c r="K1139" s="5" t="s">
        <v>43</v>
      </c>
      <c r="L1139" s="7">
        <v>0.24</v>
      </c>
      <c r="M1139" s="5">
        <v>2</v>
      </c>
      <c r="N1139" s="5" t="s">
        <v>44</v>
      </c>
      <c r="O1139" s="5">
        <f>Table1[[#This Row],[Progress (%)]]/10*10</f>
        <v>0.24</v>
      </c>
      <c r="P1139" s="5">
        <f>Table1[[#This Row],[Progress(Decimal)]]*10+Table1[[#This Row],[Time_Spent (hrs)]]</f>
        <v>4.4000000000000004</v>
      </c>
      <c r="Q1139" s="5" t="s">
        <v>60</v>
      </c>
      <c r="R1139" s="5">
        <v>4</v>
      </c>
      <c r="S1139" s="5" t="str">
        <f>IF(AND(Table1[[#This Row],[Completed]]="Yes",Table1[[#This Row],[Feedback_Rating]]&gt;3),"High Performer",IF(AND(Table1[[#This Row],[Completed]]="Yes",Table1[[#This Row],[Feedback_Rating]]&lt;=3),"Low Performer","Not Completed"))</f>
        <v>High Performer</v>
      </c>
      <c r="T1139" s="6">
        <v>45751</v>
      </c>
      <c r="U1139" s="6">
        <v>45758</v>
      </c>
      <c r="V1139" s="6">
        <v>45765</v>
      </c>
      <c r="W1139" s="6">
        <v>45772</v>
      </c>
      <c r="X1139" s="6">
        <v>45779</v>
      </c>
      <c r="Y1139" s="6">
        <v>45786</v>
      </c>
      <c r="Z1139" s="5" t="s">
        <v>36</v>
      </c>
      <c r="AA1139" s="8" t="s">
        <v>36</v>
      </c>
    </row>
    <row r="1140" spans="1:27" x14ac:dyDescent="0.25">
      <c r="A1140" s="4" t="s">
        <v>1518</v>
      </c>
      <c r="B1140" s="5" t="s">
        <v>1519</v>
      </c>
      <c r="C1140" s="5" t="s">
        <v>1520</v>
      </c>
      <c r="D1140" s="5" t="s">
        <v>29</v>
      </c>
      <c r="E1140" s="5" t="s">
        <v>30</v>
      </c>
      <c r="F1140" s="5">
        <v>32</v>
      </c>
      <c r="G1140" s="5" cm="1">
        <f t="array" ref="G1140">IF(OR(Table1[[#This Row],[Age]]=0,ISBLANK(Table1[[#This Row],[Age]])),ROUND(AVERAGE(_xlfn._xlws.FILTER(F$2:F$1144,F$2:F$1144&lt;&gt;0)),0),Table1[[#This Row],[Age]])</f>
        <v>32</v>
      </c>
      <c r="H1140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Mid Career</v>
      </c>
      <c r="I1140" s="6">
        <v>45751</v>
      </c>
      <c r="J1140" s="5" t="s">
        <v>31</v>
      </c>
      <c r="K1140" s="5" t="s">
        <v>32</v>
      </c>
      <c r="L1140" s="7">
        <v>0.24</v>
      </c>
      <c r="M1140" s="5">
        <v>0.75</v>
      </c>
      <c r="N1140" s="5" t="s">
        <v>33</v>
      </c>
      <c r="O1140" s="5">
        <f>Table1[[#This Row],[Progress (%)]]/10*10</f>
        <v>0.24</v>
      </c>
      <c r="P1140" s="5">
        <f>Table1[[#This Row],[Progress(Decimal)]]*10+Table1[[#This Row],[Time_Spent (hrs)]]</f>
        <v>3.15</v>
      </c>
      <c r="Q1140" s="5" t="s">
        <v>60</v>
      </c>
      <c r="R1140" s="5">
        <v>6</v>
      </c>
      <c r="S1140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40" s="6">
        <v>45751</v>
      </c>
      <c r="U1140" s="6">
        <v>45758</v>
      </c>
      <c r="V1140" s="6">
        <v>45765</v>
      </c>
      <c r="W1140" s="5" t="s">
        <v>36</v>
      </c>
      <c r="X1140" s="5" t="s">
        <v>36</v>
      </c>
      <c r="Y1140" s="5" t="s">
        <v>36</v>
      </c>
      <c r="Z1140" s="5" t="s">
        <v>36</v>
      </c>
      <c r="AA1140" s="8" t="s">
        <v>36</v>
      </c>
    </row>
    <row r="1141" spans="1:27" x14ac:dyDescent="0.25">
      <c r="A1141" s="4" t="s">
        <v>777</v>
      </c>
      <c r="B1141" s="5" t="s">
        <v>778</v>
      </c>
      <c r="C1141" s="5" t="s">
        <v>779</v>
      </c>
      <c r="D1141" s="5" t="s">
        <v>29</v>
      </c>
      <c r="E1141" s="5" t="s">
        <v>58</v>
      </c>
      <c r="F1141" s="5">
        <v>0</v>
      </c>
      <c r="G1141" s="5" cm="1">
        <f t="array" ref="G1141">IF(OR(Table1[[#This Row],[Age]]=0,ISBLANK(Table1[[#This Row],[Age]])),ROUND(AVERAGE(_xlfn._xlws.FILTER(F$2:F$1144,F$2:F$1144&lt;&gt;0)),0),Table1[[#This Row],[Age]])</f>
        <v>31</v>
      </c>
      <c r="H1141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41" s="6">
        <v>45752</v>
      </c>
      <c r="J1141" s="5" t="s">
        <v>105</v>
      </c>
      <c r="K1141" s="5" t="s">
        <v>65</v>
      </c>
      <c r="L1141" s="7">
        <v>0.78</v>
      </c>
      <c r="M1141" s="5">
        <v>1.5</v>
      </c>
      <c r="N1141" s="5" t="s">
        <v>44</v>
      </c>
      <c r="O1141" s="5">
        <f>Table1[[#This Row],[Progress (%)]]/10*10</f>
        <v>0.78</v>
      </c>
      <c r="P1141" s="5">
        <f>Table1[[#This Row],[Progress(Decimal)]]*10+Table1[[#This Row],[Time_Spent (hrs)]]</f>
        <v>9.3000000000000007</v>
      </c>
      <c r="Q1141" s="5" t="s">
        <v>34</v>
      </c>
      <c r="R1141" s="5">
        <v>2</v>
      </c>
      <c r="S1141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141" s="6">
        <v>45752</v>
      </c>
      <c r="U1141" s="5" t="s">
        <v>36</v>
      </c>
      <c r="V1141" s="5" t="s">
        <v>36</v>
      </c>
      <c r="W1141" s="5" t="s">
        <v>36</v>
      </c>
      <c r="X1141" s="5" t="s">
        <v>36</v>
      </c>
      <c r="Y1141" s="5" t="s">
        <v>36</v>
      </c>
      <c r="Z1141" s="5" t="s">
        <v>36</v>
      </c>
      <c r="AA1141" s="8" t="s">
        <v>36</v>
      </c>
    </row>
    <row r="1142" spans="1:27" x14ac:dyDescent="0.25">
      <c r="A1142" s="4" t="s">
        <v>830</v>
      </c>
      <c r="B1142" s="5" t="s">
        <v>831</v>
      </c>
      <c r="C1142" s="5" t="s">
        <v>832</v>
      </c>
      <c r="D1142" s="5" t="s">
        <v>40</v>
      </c>
      <c r="E1142" s="5" t="s">
        <v>30</v>
      </c>
      <c r="F1142" s="5">
        <v>19</v>
      </c>
      <c r="G1142" s="5" cm="1">
        <f t="array" ref="G1142">IF(OR(Table1[[#This Row],[Age]]=0,ISBLANK(Table1[[#This Row],[Age]])),ROUND(AVERAGE(_xlfn._xlws.FILTER(F$2:F$1144,F$2:F$1144&lt;&gt;0)),0),Table1[[#This Row],[Age]])</f>
        <v>19</v>
      </c>
      <c r="H1142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Student</v>
      </c>
      <c r="I1142" s="6">
        <v>45752</v>
      </c>
      <c r="J1142" s="5" t="s">
        <v>143</v>
      </c>
      <c r="K1142" s="5" t="s">
        <v>125</v>
      </c>
      <c r="L1142" s="7">
        <v>0.33</v>
      </c>
      <c r="M1142" s="5">
        <v>2</v>
      </c>
      <c r="N1142" s="5" t="s">
        <v>33</v>
      </c>
      <c r="O1142" s="5">
        <f>Table1[[#This Row],[Progress (%)]]/10*10</f>
        <v>0.33</v>
      </c>
      <c r="P1142" s="5">
        <f>Table1[[#This Row],[Progress(Decimal)]]*10+Table1[[#This Row],[Time_Spent (hrs)]]</f>
        <v>5.3000000000000007</v>
      </c>
      <c r="Q1142" s="5" t="s">
        <v>34</v>
      </c>
      <c r="R1142" s="5">
        <v>0</v>
      </c>
      <c r="S1142" s="5" t="str">
        <f>IF(AND(Table1[[#This Row],[Completed]]="Yes",Table1[[#This Row],[Feedback_Rating]]&gt;3),"High Performer",IF(AND(Table1[[#This Row],[Completed]]="Yes",Table1[[#This Row],[Feedback_Rating]]&lt;=3),"Low Performer","Not Completed"))</f>
        <v>Not Completed</v>
      </c>
      <c r="T1142" s="6">
        <v>45752</v>
      </c>
      <c r="U1142" s="6">
        <v>45759</v>
      </c>
      <c r="V1142" s="6">
        <v>45766</v>
      </c>
      <c r="W1142" s="6">
        <v>45773</v>
      </c>
      <c r="X1142" s="6">
        <v>45780</v>
      </c>
      <c r="Y1142" s="6">
        <v>45787</v>
      </c>
      <c r="Z1142" s="5" t="s">
        <v>36</v>
      </c>
      <c r="AA1142" s="8" t="s">
        <v>36</v>
      </c>
    </row>
    <row r="1143" spans="1:27" x14ac:dyDescent="0.25">
      <c r="A1143" s="4" t="s">
        <v>1524</v>
      </c>
      <c r="B1143" s="5" t="s">
        <v>1525</v>
      </c>
      <c r="C1143" s="5" t="s">
        <v>1526</v>
      </c>
      <c r="D1143" s="5" t="s">
        <v>29</v>
      </c>
      <c r="E1143" s="5" t="s">
        <v>77</v>
      </c>
      <c r="F1143" s="5"/>
      <c r="G1143" s="5" cm="1">
        <f t="array" ref="G1143">IF(OR(Table1[[#This Row],[Age]]=0,ISBLANK(Table1[[#This Row],[Age]])),ROUND(AVERAGE(_xlfn._xlws.FILTER(F$2:F$1144,F$2:F$1144&lt;&gt;0)),0),Table1[[#This Row],[Age]])</f>
        <v>31</v>
      </c>
      <c r="H1143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43" s="6">
        <v>45752</v>
      </c>
      <c r="J1143" s="5" t="s">
        <v>190</v>
      </c>
      <c r="K1143" s="5" t="s">
        <v>125</v>
      </c>
      <c r="L1143" s="7">
        <v>0.16</v>
      </c>
      <c r="M1143" s="5">
        <v>1</v>
      </c>
      <c r="N1143" s="5" t="s">
        <v>44</v>
      </c>
      <c r="O1143" s="5">
        <f>Table1[[#This Row],[Progress (%)]]/10*10</f>
        <v>0.16</v>
      </c>
      <c r="P1143" s="5">
        <f>Table1[[#This Row],[Progress(Decimal)]]*10+Table1[[#This Row],[Time_Spent (hrs)]]</f>
        <v>2.6</v>
      </c>
      <c r="Q1143" s="5" t="s">
        <v>60</v>
      </c>
      <c r="R1143" s="5">
        <v>2</v>
      </c>
      <c r="S1143" s="5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143" s="6">
        <v>45752</v>
      </c>
      <c r="U1143" s="6">
        <v>45759</v>
      </c>
      <c r="V1143" s="6">
        <v>45766</v>
      </c>
      <c r="W1143" s="5" t="s">
        <v>36</v>
      </c>
      <c r="X1143" s="5" t="s">
        <v>36</v>
      </c>
      <c r="Y1143" s="5" t="s">
        <v>36</v>
      </c>
      <c r="Z1143" s="5" t="s">
        <v>36</v>
      </c>
      <c r="AA1143" s="8" t="s">
        <v>36</v>
      </c>
    </row>
    <row r="1144" spans="1:27" x14ac:dyDescent="0.25">
      <c r="A1144" s="10" t="s">
        <v>2626</v>
      </c>
      <c r="B1144" s="11" t="s">
        <v>2627</v>
      </c>
      <c r="C1144" s="11" t="s">
        <v>2628</v>
      </c>
      <c r="D1144" s="11" t="s">
        <v>40</v>
      </c>
      <c r="E1144" s="11" t="s">
        <v>41</v>
      </c>
      <c r="F1144" s="11"/>
      <c r="G1144" s="5" cm="1">
        <f t="array" ref="G1144">IF(OR(Table1[[#This Row],[Age]]=0,ISBLANK(Table1[[#This Row],[Age]])),ROUND(AVERAGE(_xlfn._xlws.FILTER(F$2:F$1144,F$2:F$1144&lt;&gt;0)),0),Table1[[#This Row],[Age]])</f>
        <v>31</v>
      </c>
      <c r="H1144" s="5" t="str">
        <f>IF(AND(Table1[[#This Row],[Age]]&gt;=18,Table1[[#This Row],[Age]]&lt;=22),"Student",IF(AND(Table1[[#This Row],[Age]]&gt;=23,Table1[[#This Row],[Age]]&lt;=30),"Early Career",IF(AND(Table1[[#This Row],[Age]]&gt;=31,Table1[[#This Row],[Age]]&lt;=40),"Mid Career",IF(OR(Table1[[#This Row],[Age]]=0,ISBLANK(Table1[[#This Row],[Age]]),Table1[[#This Row],[Age]]&lt;18),"Unknown","Senior"))))</f>
        <v>Unknown</v>
      </c>
      <c r="I1144" s="12">
        <v>45753</v>
      </c>
      <c r="J1144" s="11" t="s">
        <v>105</v>
      </c>
      <c r="K1144" s="11" t="s">
        <v>65</v>
      </c>
      <c r="L1144" s="13">
        <v>0.37</v>
      </c>
      <c r="M1144" s="11">
        <v>1</v>
      </c>
      <c r="N1144" s="11" t="s">
        <v>44</v>
      </c>
      <c r="O1144" s="5">
        <f>Table1[[#This Row],[Progress (%)]]/10*10</f>
        <v>0.37</v>
      </c>
      <c r="P1144" s="5">
        <f>Table1[[#This Row],[Progress(Decimal)]]*10+Table1[[#This Row],[Time_Spent (hrs)]]</f>
        <v>4.7</v>
      </c>
      <c r="Q1144" s="11" t="s">
        <v>60</v>
      </c>
      <c r="R1144" s="11">
        <v>3</v>
      </c>
      <c r="S1144" s="11" t="str">
        <f>IF(AND(Table1[[#This Row],[Completed]]="Yes",Table1[[#This Row],[Feedback_Rating]]&gt;3),"High Performer",IF(AND(Table1[[#This Row],[Completed]]="Yes",Table1[[#This Row],[Feedback_Rating]]&lt;=3),"Low Performer","Not Completed"))</f>
        <v>Low Performer</v>
      </c>
      <c r="T1144" s="12">
        <v>45753</v>
      </c>
      <c r="U1144" s="12">
        <v>45760</v>
      </c>
      <c r="V1144" s="12">
        <v>45767</v>
      </c>
      <c r="W1144" s="12">
        <v>45774</v>
      </c>
      <c r="X1144" s="12">
        <v>45781</v>
      </c>
      <c r="Y1144" s="12">
        <v>45788</v>
      </c>
      <c r="Z1144" s="12">
        <v>45795</v>
      </c>
      <c r="AA1144" s="14" t="s">
        <v>36</v>
      </c>
    </row>
    <row r="1149" spans="1:27" x14ac:dyDescent="0.25">
      <c r="H1149">
        <f>COUNTIF(Table1[Email],"Invalid-email")</f>
        <v>0</v>
      </c>
    </row>
  </sheetData>
  <conditionalFormatting sqref="H2:H1144">
    <cfRule type="containsText" dxfId="5" priority="1" operator="containsText" text="Early Career">
      <formula>NOT(ISERROR(SEARCH("Early Career",H2)))</formula>
    </cfRule>
    <cfRule type="containsText" dxfId="4" priority="2" operator="containsText" text="Student">
      <formula>NOT(ISERROR(SEARCH("Student",H2)))</formula>
    </cfRule>
    <cfRule type="containsText" dxfId="3" priority="3" operator="containsText" text="Senior">
      <formula>NOT(ISERROR(SEARCH("Senior",H2)))</formula>
    </cfRule>
    <cfRule type="containsText" dxfId="2" priority="4" operator="containsText" text="Mid Career">
      <formula>NOT(ISERROR(SEARCH("Mid Career",H2)))</formula>
    </cfRule>
    <cfRule type="containsText" dxfId="1" priority="5" operator="containsText" text="Unknown">
      <formula>NOT(ISERROR(SEARCH("Unknown",H2)))</formula>
    </cfRule>
  </conditionalFormatting>
  <conditionalFormatting sqref="P1:P1144">
    <cfRule type="colorScale" priority="9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1:R1144">
    <cfRule type="dataBar" priority="948">
      <dataBar>
        <cfvo type="min"/>
        <cfvo type="max"/>
        <color rgb="FF8050D6"/>
      </dataBar>
      <extLst>
        <ext xmlns:x14="http://schemas.microsoft.com/office/spreadsheetml/2009/9/main" uri="{B025F937-C7B1-47D3-B67F-A62EFF666E3E}">
          <x14:id>{C7D76091-D7FA-4E43-B564-5BA7A611B358}</x14:id>
        </ext>
      </extLst>
    </cfRule>
  </conditionalFormatting>
  <conditionalFormatting sqref="R2:R1144">
    <cfRule type="dataBar" priority="95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{A587F41A-27CB-4357-8983-A3075F9A35F4}</x14:id>
        </ext>
      </extLst>
    </cfRule>
  </conditionalFormatting>
  <conditionalFormatting sqref="S1:S1144">
    <cfRule type="expression" dxfId="0" priority="10">
      <formula>$S1="High Performer"</formula>
    </cfRule>
  </conditionalFormatting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7D76091-D7FA-4E43-B564-5BA7A611B35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R1:R1144</xm:sqref>
        </x14:conditionalFormatting>
        <x14:conditionalFormatting xmlns:xm="http://schemas.microsoft.com/office/excel/2006/main">
          <x14:cfRule type="dataBar" id="{A587F41A-27CB-4357-8983-A3075F9A35F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R2:R1144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 project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2025-04-17T19:44:23Z</dcterms:created>
  <dcterms:modified xsi:type="dcterms:W3CDTF">2025-04-27T17:14:56Z</dcterms:modified>
</cp:coreProperties>
</file>