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00" windowHeight="4875" activeTab="1"/>
  </bookViews>
  <sheets>
    <sheet name="SI(Ex1)" sheetId="1" r:id="rId1"/>
    <sheet name="SI (Ex2)" sheetId="2" r:id="rId2"/>
    <sheet name="SI(Ex3)" sheetId="11" r:id="rId3"/>
    <sheet name="ET" sheetId="4" r:id="rId4"/>
    <sheet name="OU" sheetId="5" r:id="rId5"/>
    <sheet name="SI-ET-OU" sheetId="6" r:id="rId6"/>
    <sheet name="LES FONCTIONS EST" sheetId="7" r:id="rId7"/>
    <sheet name="SIERREUR" sheetId="3" r:id="rId8"/>
    <sheet name="EXERCICE2" sheetId="10" r:id="rId9"/>
  </sheets>
  <calcPr calcId="162913"/>
</workbook>
</file>

<file path=xl/calcChain.xml><?xml version="1.0" encoding="utf-8"?>
<calcChain xmlns="http://schemas.openxmlformats.org/spreadsheetml/2006/main">
  <c r="C11" i="10" l="1"/>
  <c r="C12" i="10" l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F3" i="3"/>
  <c r="F4" i="3"/>
  <c r="F5" i="3"/>
  <c r="E4" i="3"/>
  <c r="E5" i="3"/>
  <c r="E3" i="3"/>
  <c r="H9" i="5" l="1"/>
  <c r="H10" i="5"/>
  <c r="H11" i="5"/>
  <c r="H8" i="5"/>
</calcChain>
</file>

<file path=xl/sharedStrings.xml><?xml version="1.0" encoding="utf-8"?>
<sst xmlns="http://schemas.openxmlformats.org/spreadsheetml/2006/main" count="96" uniqueCount="54">
  <si>
    <t>Nom</t>
  </si>
  <si>
    <t>Taux</t>
  </si>
  <si>
    <t>Resultat</t>
  </si>
  <si>
    <t>DEMBA</t>
  </si>
  <si>
    <t>OUMAR</t>
  </si>
  <si>
    <t>JEAN</t>
  </si>
  <si>
    <t>&lt;&gt;</t>
  </si>
  <si>
    <t>&lt;=</t>
  </si>
  <si>
    <t>=</t>
  </si>
  <si>
    <t>&gt;=</t>
  </si>
  <si>
    <t>&gt;</t>
  </si>
  <si>
    <t>&lt;</t>
  </si>
  <si>
    <t>Résultat</t>
  </si>
  <si>
    <t>Comparateur</t>
  </si>
  <si>
    <t>Valeur de comparaison</t>
  </si>
  <si>
    <t>Valeur à comparée</t>
  </si>
  <si>
    <t>Denise</t>
  </si>
  <si>
    <t>Micheline</t>
  </si>
  <si>
    <t>Audette</t>
  </si>
  <si>
    <t>Rapport</t>
  </si>
  <si>
    <t>Nombre de livres lus</t>
  </si>
  <si>
    <t>Nombre de livres empruntés</t>
  </si>
  <si>
    <t>Lecteur</t>
  </si>
  <si>
    <t>D</t>
  </si>
  <si>
    <t>E</t>
  </si>
  <si>
    <t>Question:</t>
  </si>
  <si>
    <t>Réponse</t>
  </si>
  <si>
    <t>D ET E=1?</t>
  </si>
  <si>
    <t>D OU E=1?</t>
  </si>
  <si>
    <t>Note</t>
  </si>
  <si>
    <t>Mention</t>
  </si>
  <si>
    <t>Supérieur à 18</t>
  </si>
  <si>
    <t>Félicitation du jury</t>
  </si>
  <si>
    <t>Entre 16 et 17,9</t>
  </si>
  <si>
    <t>Très bien</t>
  </si>
  <si>
    <t>Entre 14 et 15,9</t>
  </si>
  <si>
    <t>Bien</t>
  </si>
  <si>
    <t>Entre 12 et 13,9</t>
  </si>
  <si>
    <t>Assez bien</t>
  </si>
  <si>
    <t>Entre 10 et 11,9</t>
  </si>
  <si>
    <t>Passable</t>
  </si>
  <si>
    <t>Inférieur à 10</t>
  </si>
  <si>
    <t>Pas le bac</t>
  </si>
  <si>
    <t>Note de l'élève</t>
  </si>
  <si>
    <t>Accident</t>
  </si>
  <si>
    <t>oui</t>
  </si>
  <si>
    <t>non</t>
  </si>
  <si>
    <t>SI-ET</t>
  </si>
  <si>
    <t>SI-OU</t>
  </si>
  <si>
    <t>ESTTEXTE</t>
  </si>
  <si>
    <t>ESTVIDE</t>
  </si>
  <si>
    <t>ESTNUM</t>
  </si>
  <si>
    <t>Bonjour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</si>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</sst>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3" fontId="3" fillId="0" borderId="0" xfId="1" applyFont="1"/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76200</xdr:rowOff>
    </xdr:from>
    <xdr:to>
      <xdr:col>7</xdr:col>
      <xdr:colOff>628650</xdr:colOff>
      <xdr:row>9</xdr:row>
      <xdr:rowOff>104774</xdr:rowOff>
    </xdr:to>
    <xdr:sp macro="" textlink="">
      <xdr:nvSpPr>
        <xdr:cNvPr id="2" name="Losange 1"/>
        <xdr:cNvSpPr/>
      </xdr:nvSpPr>
      <xdr:spPr>
        <a:xfrm>
          <a:off x="5895975" y="1028700"/>
          <a:ext cx="1266825" cy="1219199"/>
        </a:xfrm>
        <a:prstGeom prst="diamond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&gt;=18</a:t>
          </a:r>
        </a:p>
      </xdr:txBody>
    </xdr:sp>
    <xdr:clientData/>
  </xdr:twoCellAnchor>
  <xdr:twoCellAnchor>
    <xdr:from>
      <xdr:col>6</xdr:col>
      <xdr:colOff>114300</xdr:colOff>
      <xdr:row>1</xdr:row>
      <xdr:rowOff>28575</xdr:rowOff>
    </xdr:from>
    <xdr:to>
      <xdr:col>7</xdr:col>
      <xdr:colOff>638175</xdr:colOff>
      <xdr:row>2</xdr:row>
      <xdr:rowOff>142875</xdr:rowOff>
    </xdr:to>
    <xdr:sp macro="" textlink="">
      <xdr:nvSpPr>
        <xdr:cNvPr id="3" name="Rectangle 2"/>
        <xdr:cNvSpPr/>
      </xdr:nvSpPr>
      <xdr:spPr>
        <a:xfrm>
          <a:off x="5886450" y="266700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1100" b="1">
              <a:solidFill>
                <a:schemeClr val="bg1"/>
              </a:solidFill>
            </a:rPr>
            <a:t>NOTE</a:t>
          </a:r>
        </a:p>
      </xdr:txBody>
    </xdr:sp>
    <xdr:clientData/>
  </xdr:twoCellAnchor>
  <xdr:twoCellAnchor>
    <xdr:from>
      <xdr:col>6</xdr:col>
      <xdr:colOff>757238</xdr:colOff>
      <xdr:row>2</xdr:row>
      <xdr:rowOff>142875</xdr:rowOff>
    </xdr:from>
    <xdr:to>
      <xdr:col>6</xdr:col>
      <xdr:colOff>757238</xdr:colOff>
      <xdr:row>4</xdr:row>
      <xdr:rowOff>76200</xdr:rowOff>
    </xdr:to>
    <xdr:cxnSp macro="">
      <xdr:nvCxnSpPr>
        <xdr:cNvPr id="7" name="Connecteur droit 6"/>
        <xdr:cNvCxnSpPr>
          <a:stCxn id="2" idx="0"/>
          <a:endCxn id="3" idx="2"/>
        </xdr:cNvCxnSpPr>
      </xdr:nvCxnSpPr>
      <xdr:spPr>
        <a:xfrm flipV="1">
          <a:off x="6529388" y="619125"/>
          <a:ext cx="0" cy="409575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10</xdr:row>
      <xdr:rowOff>228600</xdr:rowOff>
    </xdr:from>
    <xdr:to>
      <xdr:col>6</xdr:col>
      <xdr:colOff>628650</xdr:colOff>
      <xdr:row>15</xdr:row>
      <xdr:rowOff>200024</xdr:rowOff>
    </xdr:to>
    <xdr:sp macro="" textlink="">
      <xdr:nvSpPr>
        <xdr:cNvPr id="11" name="Losange 10"/>
        <xdr:cNvSpPr/>
      </xdr:nvSpPr>
      <xdr:spPr>
        <a:xfrm>
          <a:off x="5114925" y="2609850"/>
          <a:ext cx="1285875" cy="1162049"/>
        </a:xfrm>
        <a:prstGeom prst="diamond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&gt;=16</a:t>
          </a:r>
          <a:r>
            <a:rPr lang="fr-FR" sz="1100" b="1" baseline="0">
              <a:solidFill>
                <a:schemeClr val="bg1"/>
              </a:solidFill>
            </a:rPr>
            <a:t>et&lt;=17,9</a:t>
          </a:r>
          <a:endParaRPr lang="fr-F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747713</xdr:colOff>
      <xdr:row>9</xdr:row>
      <xdr:rowOff>76200</xdr:rowOff>
    </xdr:from>
    <xdr:to>
      <xdr:col>6</xdr:col>
      <xdr:colOff>757238</xdr:colOff>
      <xdr:row>10</xdr:row>
      <xdr:rowOff>200025</xdr:rowOff>
    </xdr:to>
    <xdr:cxnSp macro="">
      <xdr:nvCxnSpPr>
        <xdr:cNvPr id="12" name="Connecteur droit 11"/>
        <xdr:cNvCxnSpPr/>
      </xdr:nvCxnSpPr>
      <xdr:spPr>
        <a:xfrm flipV="1">
          <a:off x="6519863" y="2219325"/>
          <a:ext cx="9525" cy="36195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628650</xdr:colOff>
      <xdr:row>6</xdr:row>
      <xdr:rowOff>209550</xdr:rowOff>
    </xdr:from>
    <xdr:to>
      <xdr:col>9</xdr:col>
      <xdr:colOff>19050</xdr:colOff>
      <xdr:row>9</xdr:row>
      <xdr:rowOff>161925</xdr:rowOff>
    </xdr:to>
    <xdr:cxnSp macro="">
      <xdr:nvCxnSpPr>
        <xdr:cNvPr id="15" name="Connecteur en angle 14"/>
        <xdr:cNvCxnSpPr>
          <a:stCxn id="2" idx="3"/>
        </xdr:cNvCxnSpPr>
      </xdr:nvCxnSpPr>
      <xdr:spPr>
        <a:xfrm>
          <a:off x="7162800" y="1638300"/>
          <a:ext cx="914400" cy="666750"/>
        </a:xfrm>
        <a:prstGeom prst="bentConnector3">
          <a:avLst>
            <a:gd name="adj1" fmla="val 50000"/>
          </a:avLst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9</xdr:row>
      <xdr:rowOff>152400</xdr:rowOff>
    </xdr:from>
    <xdr:to>
      <xdr:col>9</xdr:col>
      <xdr:colOff>276225</xdr:colOff>
      <xdr:row>11</xdr:row>
      <xdr:rowOff>28575</xdr:rowOff>
    </xdr:to>
    <xdr:sp macro="" textlink="">
      <xdr:nvSpPr>
        <xdr:cNvPr id="18" name="Rectangle 17"/>
        <xdr:cNvSpPr/>
      </xdr:nvSpPr>
      <xdr:spPr>
        <a:xfrm>
          <a:off x="7048500" y="2295525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Félicitation du jury</a:t>
          </a:r>
        </a:p>
      </xdr:txBody>
    </xdr:sp>
    <xdr:clientData/>
  </xdr:twoCellAnchor>
  <xdr:twoCellAnchor>
    <xdr:from>
      <xdr:col>6</xdr:col>
      <xdr:colOff>95250</xdr:colOff>
      <xdr:row>17</xdr:row>
      <xdr:rowOff>142875</xdr:rowOff>
    </xdr:from>
    <xdr:to>
      <xdr:col>7</xdr:col>
      <xdr:colOff>695325</xdr:colOff>
      <xdr:row>22</xdr:row>
      <xdr:rowOff>209549</xdr:rowOff>
    </xdr:to>
    <xdr:sp macro="" textlink="">
      <xdr:nvSpPr>
        <xdr:cNvPr id="19" name="Losange 18"/>
        <xdr:cNvSpPr/>
      </xdr:nvSpPr>
      <xdr:spPr>
        <a:xfrm>
          <a:off x="5867400" y="4191000"/>
          <a:ext cx="1362075" cy="1257299"/>
        </a:xfrm>
        <a:prstGeom prst="diamond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&gt;=14</a:t>
          </a:r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et&lt;=15,9</a:t>
          </a:r>
          <a:endParaRPr lang="fr-F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690563</xdr:colOff>
      <xdr:row>16</xdr:row>
      <xdr:rowOff>133349</xdr:rowOff>
    </xdr:from>
    <xdr:to>
      <xdr:col>5</xdr:col>
      <xdr:colOff>700088</xdr:colOff>
      <xdr:row>18</xdr:row>
      <xdr:rowOff>95250</xdr:rowOff>
    </xdr:to>
    <xdr:cxnSp macro="">
      <xdr:nvCxnSpPr>
        <xdr:cNvPr id="20" name="Connecteur droit 19"/>
        <xdr:cNvCxnSpPr/>
      </xdr:nvCxnSpPr>
      <xdr:spPr>
        <a:xfrm flipH="1" flipV="1">
          <a:off x="5700713" y="3943349"/>
          <a:ext cx="9525" cy="438151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695325</xdr:colOff>
      <xdr:row>20</xdr:row>
      <xdr:rowOff>57150</xdr:rowOff>
    </xdr:from>
    <xdr:to>
      <xdr:col>8</xdr:col>
      <xdr:colOff>657225</xdr:colOff>
      <xdr:row>23</xdr:row>
      <xdr:rowOff>9525</xdr:rowOff>
    </xdr:to>
    <xdr:cxnSp macro="">
      <xdr:nvCxnSpPr>
        <xdr:cNvPr id="21" name="Connecteur en angle 20"/>
        <xdr:cNvCxnSpPr>
          <a:stCxn id="19" idx="3"/>
        </xdr:cNvCxnSpPr>
      </xdr:nvCxnSpPr>
      <xdr:spPr>
        <a:xfrm>
          <a:off x="7229475" y="4819650"/>
          <a:ext cx="723900" cy="666750"/>
        </a:xfrm>
        <a:prstGeom prst="bentConnector3">
          <a:avLst>
            <a:gd name="adj1" fmla="val 50000"/>
          </a:avLst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104775</xdr:rowOff>
    </xdr:from>
    <xdr:to>
      <xdr:col>9</xdr:col>
      <xdr:colOff>523875</xdr:colOff>
      <xdr:row>23</xdr:row>
      <xdr:rowOff>219075</xdr:rowOff>
    </xdr:to>
    <xdr:sp macro="" textlink="">
      <xdr:nvSpPr>
        <xdr:cNvPr id="22" name="Rectangle 21"/>
        <xdr:cNvSpPr/>
      </xdr:nvSpPr>
      <xdr:spPr>
        <a:xfrm>
          <a:off x="7296150" y="5343525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Bien</a:t>
          </a:r>
        </a:p>
      </xdr:txBody>
    </xdr:sp>
    <xdr:clientData/>
  </xdr:twoCellAnchor>
  <xdr:twoCellAnchor>
    <xdr:from>
      <xdr:col>6</xdr:col>
      <xdr:colOff>123825</xdr:colOff>
      <xdr:row>24</xdr:row>
      <xdr:rowOff>76200</xdr:rowOff>
    </xdr:from>
    <xdr:to>
      <xdr:col>7</xdr:col>
      <xdr:colOff>704850</xdr:colOff>
      <xdr:row>29</xdr:row>
      <xdr:rowOff>142874</xdr:rowOff>
    </xdr:to>
    <xdr:sp macro="" textlink="">
      <xdr:nvSpPr>
        <xdr:cNvPr id="23" name="Losange 22"/>
        <xdr:cNvSpPr/>
      </xdr:nvSpPr>
      <xdr:spPr>
        <a:xfrm>
          <a:off x="5895975" y="5791200"/>
          <a:ext cx="1343025" cy="1257299"/>
        </a:xfrm>
        <a:prstGeom prst="diamond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&gt;=12</a:t>
          </a:r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et&lt;=13,9</a:t>
          </a:r>
          <a:endParaRPr lang="fr-FR" b="1">
            <a:solidFill>
              <a:schemeClr val="bg1"/>
            </a:solidFill>
            <a:effectLst/>
          </a:endParaRPr>
        </a:p>
        <a:p>
          <a:pPr algn="l"/>
          <a:endParaRPr lang="fr-F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22</xdr:row>
      <xdr:rowOff>200026</xdr:rowOff>
    </xdr:from>
    <xdr:to>
      <xdr:col>7</xdr:col>
      <xdr:colOff>33338</xdr:colOff>
      <xdr:row>24</xdr:row>
      <xdr:rowOff>76200</xdr:rowOff>
    </xdr:to>
    <xdr:cxnSp macro="">
      <xdr:nvCxnSpPr>
        <xdr:cNvPr id="24" name="Connecteur droit 23"/>
        <xdr:cNvCxnSpPr>
          <a:stCxn id="23" idx="0"/>
        </xdr:cNvCxnSpPr>
      </xdr:nvCxnSpPr>
      <xdr:spPr>
        <a:xfrm flipH="1" flipV="1">
          <a:off x="6543675" y="5438776"/>
          <a:ext cx="23813" cy="352424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26</xdr:row>
      <xdr:rowOff>228600</xdr:rowOff>
    </xdr:from>
    <xdr:to>
      <xdr:col>8</xdr:col>
      <xdr:colOff>666750</xdr:colOff>
      <xdr:row>29</xdr:row>
      <xdr:rowOff>180975</xdr:rowOff>
    </xdr:to>
    <xdr:cxnSp macro="">
      <xdr:nvCxnSpPr>
        <xdr:cNvPr id="25" name="Connecteur en angle 24"/>
        <xdr:cNvCxnSpPr>
          <a:stCxn id="23" idx="3"/>
        </xdr:cNvCxnSpPr>
      </xdr:nvCxnSpPr>
      <xdr:spPr>
        <a:xfrm>
          <a:off x="7239000" y="6419850"/>
          <a:ext cx="723900" cy="666750"/>
        </a:xfrm>
        <a:prstGeom prst="bentConnector3">
          <a:avLst>
            <a:gd name="adj1" fmla="val 50000"/>
          </a:avLst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200025</xdr:rowOff>
    </xdr:from>
    <xdr:to>
      <xdr:col>9</xdr:col>
      <xdr:colOff>523875</xdr:colOff>
      <xdr:row>30</xdr:row>
      <xdr:rowOff>76200</xdr:rowOff>
    </xdr:to>
    <xdr:sp macro="" textlink="">
      <xdr:nvSpPr>
        <xdr:cNvPr id="26" name="Rectangle 25"/>
        <xdr:cNvSpPr/>
      </xdr:nvSpPr>
      <xdr:spPr>
        <a:xfrm>
          <a:off x="7296150" y="6867525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Assez bien</a:t>
          </a:r>
        </a:p>
      </xdr:txBody>
    </xdr:sp>
    <xdr:clientData/>
  </xdr:twoCellAnchor>
  <xdr:twoCellAnchor>
    <xdr:from>
      <xdr:col>6</xdr:col>
      <xdr:colOff>152400</xdr:colOff>
      <xdr:row>31</xdr:row>
      <xdr:rowOff>66676</xdr:rowOff>
    </xdr:from>
    <xdr:to>
      <xdr:col>7</xdr:col>
      <xdr:colOff>695325</xdr:colOff>
      <xdr:row>36</xdr:row>
      <xdr:rowOff>85725</xdr:rowOff>
    </xdr:to>
    <xdr:sp macro="" textlink="">
      <xdr:nvSpPr>
        <xdr:cNvPr id="27" name="Losange 26"/>
        <xdr:cNvSpPr/>
      </xdr:nvSpPr>
      <xdr:spPr>
        <a:xfrm>
          <a:off x="5924550" y="7448551"/>
          <a:ext cx="1304925" cy="1209674"/>
        </a:xfrm>
        <a:prstGeom prst="diamond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&gt;=10</a:t>
          </a:r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et&lt;=11,9</a:t>
          </a:r>
          <a:endParaRPr lang="fr-FR" b="1">
            <a:solidFill>
              <a:schemeClr val="bg1"/>
            </a:solidFill>
            <a:effectLst/>
          </a:endParaRPr>
        </a:p>
        <a:p>
          <a:pPr algn="l"/>
          <a:endParaRPr lang="fr-F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33338</xdr:colOff>
      <xdr:row>29</xdr:row>
      <xdr:rowOff>142875</xdr:rowOff>
    </xdr:from>
    <xdr:to>
      <xdr:col>7</xdr:col>
      <xdr:colOff>38100</xdr:colOff>
      <xdr:row>31</xdr:row>
      <xdr:rowOff>47625</xdr:rowOff>
    </xdr:to>
    <xdr:cxnSp macro="">
      <xdr:nvCxnSpPr>
        <xdr:cNvPr id="28" name="Connecteur droit 27"/>
        <xdr:cNvCxnSpPr/>
      </xdr:nvCxnSpPr>
      <xdr:spPr>
        <a:xfrm flipH="1" flipV="1">
          <a:off x="6567488" y="7048500"/>
          <a:ext cx="4762" cy="38100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33</xdr:row>
      <xdr:rowOff>200026</xdr:rowOff>
    </xdr:from>
    <xdr:to>
      <xdr:col>8</xdr:col>
      <xdr:colOff>666750</xdr:colOff>
      <xdr:row>36</xdr:row>
      <xdr:rowOff>228600</xdr:rowOff>
    </xdr:to>
    <xdr:cxnSp macro="">
      <xdr:nvCxnSpPr>
        <xdr:cNvPr id="29" name="Connecteur en angle 28"/>
        <xdr:cNvCxnSpPr/>
      </xdr:nvCxnSpPr>
      <xdr:spPr>
        <a:xfrm>
          <a:off x="7239000" y="8058151"/>
          <a:ext cx="723900" cy="742949"/>
        </a:xfrm>
        <a:prstGeom prst="bentConnector2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37</xdr:row>
      <xdr:rowOff>9525</xdr:rowOff>
    </xdr:from>
    <xdr:to>
      <xdr:col>9</xdr:col>
      <xdr:colOff>704850</xdr:colOff>
      <xdr:row>38</xdr:row>
      <xdr:rowOff>123825</xdr:rowOff>
    </xdr:to>
    <xdr:sp macro="" textlink="">
      <xdr:nvSpPr>
        <xdr:cNvPr id="30" name="Rectangle 29"/>
        <xdr:cNvSpPr/>
      </xdr:nvSpPr>
      <xdr:spPr>
        <a:xfrm>
          <a:off x="7477125" y="8820150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Passable</a:t>
          </a:r>
        </a:p>
      </xdr:txBody>
    </xdr:sp>
    <xdr:clientData/>
  </xdr:twoCellAnchor>
  <xdr:twoCellAnchor>
    <xdr:from>
      <xdr:col>7</xdr:col>
      <xdr:colOff>638175</xdr:colOff>
      <xdr:row>13</xdr:row>
      <xdr:rowOff>95250</xdr:rowOff>
    </xdr:from>
    <xdr:to>
      <xdr:col>8</xdr:col>
      <xdr:colOff>600075</xdr:colOff>
      <xdr:row>16</xdr:row>
      <xdr:rowOff>123824</xdr:rowOff>
    </xdr:to>
    <xdr:cxnSp macro="">
      <xdr:nvCxnSpPr>
        <xdr:cNvPr id="31" name="Connecteur en angle 30"/>
        <xdr:cNvCxnSpPr/>
      </xdr:nvCxnSpPr>
      <xdr:spPr>
        <a:xfrm>
          <a:off x="7172325" y="3190875"/>
          <a:ext cx="723900" cy="742949"/>
        </a:xfrm>
        <a:prstGeom prst="bentConnector2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238124</xdr:rowOff>
    </xdr:from>
    <xdr:to>
      <xdr:col>9</xdr:col>
      <xdr:colOff>523875</xdr:colOff>
      <xdr:row>17</xdr:row>
      <xdr:rowOff>114299</xdr:rowOff>
    </xdr:to>
    <xdr:sp macro="" textlink="">
      <xdr:nvSpPr>
        <xdr:cNvPr id="32" name="Rectangle 31"/>
        <xdr:cNvSpPr/>
      </xdr:nvSpPr>
      <xdr:spPr>
        <a:xfrm>
          <a:off x="7296150" y="3809999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Très bien</a:t>
          </a:r>
        </a:p>
      </xdr:txBody>
    </xdr:sp>
    <xdr:clientData/>
  </xdr:twoCellAnchor>
  <xdr:twoCellAnchor>
    <xdr:from>
      <xdr:col>7</xdr:col>
      <xdr:colOff>38100</xdr:colOff>
      <xdr:row>36</xdr:row>
      <xdr:rowOff>85725</xdr:rowOff>
    </xdr:from>
    <xdr:to>
      <xdr:col>7</xdr:col>
      <xdr:colOff>38100</xdr:colOff>
      <xdr:row>38</xdr:row>
      <xdr:rowOff>19051</xdr:rowOff>
    </xdr:to>
    <xdr:cxnSp macro="">
      <xdr:nvCxnSpPr>
        <xdr:cNvPr id="33" name="Connecteur droit 32"/>
        <xdr:cNvCxnSpPr/>
      </xdr:nvCxnSpPr>
      <xdr:spPr>
        <a:xfrm flipV="1">
          <a:off x="6572250" y="8658225"/>
          <a:ext cx="0" cy="409576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37</xdr:row>
      <xdr:rowOff>209550</xdr:rowOff>
    </xdr:from>
    <xdr:to>
      <xdr:col>7</xdr:col>
      <xdr:colOff>695325</xdr:colOff>
      <xdr:row>39</xdr:row>
      <xdr:rowOff>85725</xdr:rowOff>
    </xdr:to>
    <xdr:sp macro="" textlink="">
      <xdr:nvSpPr>
        <xdr:cNvPr id="34" name="Rectangle 33"/>
        <xdr:cNvSpPr/>
      </xdr:nvSpPr>
      <xdr:spPr>
        <a:xfrm>
          <a:off x="5943600" y="9020175"/>
          <a:ext cx="1285875" cy="3524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bg1"/>
              </a:solidFill>
            </a:rPr>
            <a:t>Pas le bac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10.140625" bestFit="1" customWidth="1"/>
    <col min="3" max="3" width="10.140625" bestFit="1" customWidth="1"/>
  </cols>
  <sheetData>
    <row r="1" spans="1:3" ht="18.75" x14ac:dyDescent="0.3">
      <c r="A1" s="8" t="s">
        <v>0</v>
      </c>
      <c r="B1" s="8" t="s">
        <v>1</v>
      </c>
      <c r="C1" s="8" t="s">
        <v>2</v>
      </c>
    </row>
    <row r="2" spans="1:3" ht="18.75" x14ac:dyDescent="0.3">
      <c r="A2" s="1" t="s">
        <v>5</v>
      </c>
      <c r="B2" s="1">
        <v>0.8</v>
      </c>
      <c r="C2" s="1"/>
    </row>
    <row r="3" spans="1:3" ht="18.75" x14ac:dyDescent="0.3">
      <c r="A3" s="1" t="s">
        <v>3</v>
      </c>
      <c r="B3" s="1">
        <v>0.5</v>
      </c>
      <c r="C3" s="1"/>
    </row>
    <row r="4" spans="1:3" ht="18.75" x14ac:dyDescent="0.3">
      <c r="A4" s="1" t="s">
        <v>4</v>
      </c>
      <c r="B4" s="1">
        <v>0.1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D4" sqref="D4"/>
    </sheetView>
  </sheetViews>
  <sheetFormatPr baseColWidth="10" defaultRowHeight="18.75" x14ac:dyDescent="0.3"/>
  <cols>
    <col min="1" max="1" width="11.42578125" style="1"/>
    <col min="2" max="2" width="22.140625" style="1" bestFit="1" customWidth="1"/>
    <col min="3" max="3" width="27" style="1" bestFit="1" customWidth="1"/>
    <col min="4" max="4" width="15.85546875" style="1" bestFit="1" customWidth="1"/>
    <col min="5" max="16384" width="11.42578125" style="1"/>
  </cols>
  <sheetData>
    <row r="2" spans="2:5" x14ac:dyDescent="0.3">
      <c r="B2" s="4" t="s">
        <v>15</v>
      </c>
      <c r="C2" s="4" t="s">
        <v>14</v>
      </c>
      <c r="D2" s="4" t="s">
        <v>13</v>
      </c>
      <c r="E2" s="4" t="s">
        <v>12</v>
      </c>
    </row>
    <row r="3" spans="2:5" x14ac:dyDescent="0.3">
      <c r="B3" s="1">
        <v>100</v>
      </c>
      <c r="C3" s="1">
        <v>324</v>
      </c>
      <c r="D3" s="2" t="s">
        <v>10</v>
      </c>
    </row>
    <row r="4" spans="2:5" x14ac:dyDescent="0.3">
      <c r="B4" s="1">
        <v>25</v>
      </c>
      <c r="C4" s="1">
        <v>42</v>
      </c>
      <c r="D4" s="2" t="s">
        <v>7</v>
      </c>
    </row>
    <row r="5" spans="2:5" x14ac:dyDescent="0.3">
      <c r="B5" s="1">
        <v>237</v>
      </c>
      <c r="C5" s="1">
        <v>67</v>
      </c>
      <c r="D5" s="2" t="s">
        <v>8</v>
      </c>
    </row>
    <row r="6" spans="2:5" x14ac:dyDescent="0.3">
      <c r="B6" s="1">
        <v>34</v>
      </c>
      <c r="C6" s="1">
        <v>55</v>
      </c>
      <c r="D6" s="2" t="s">
        <v>11</v>
      </c>
    </row>
    <row r="7" spans="2:5" x14ac:dyDescent="0.3">
      <c r="B7" s="1">
        <v>485</v>
      </c>
      <c r="C7" s="1">
        <v>102</v>
      </c>
      <c r="D7" s="2" t="s">
        <v>9</v>
      </c>
    </row>
    <row r="8" spans="2:5" x14ac:dyDescent="0.3">
      <c r="B8" s="1">
        <v>29</v>
      </c>
      <c r="C8" s="1">
        <v>432</v>
      </c>
      <c r="D8" s="2" t="s">
        <v>6</v>
      </c>
    </row>
    <row r="9" spans="2:5" x14ac:dyDescent="0.3">
      <c r="B9" s="1">
        <v>249</v>
      </c>
      <c r="C9" s="1">
        <v>43</v>
      </c>
      <c r="D9" s="2" t="s">
        <v>11</v>
      </c>
    </row>
    <row r="10" spans="2:5" x14ac:dyDescent="0.3">
      <c r="B10" s="1">
        <v>94</v>
      </c>
      <c r="C10" s="1">
        <v>29</v>
      </c>
      <c r="D10" s="2" t="s">
        <v>10</v>
      </c>
    </row>
    <row r="11" spans="2:5" x14ac:dyDescent="0.3">
      <c r="B11" s="1">
        <v>-192</v>
      </c>
      <c r="C11" s="1">
        <v>-29</v>
      </c>
      <c r="D11" s="2" t="s">
        <v>9</v>
      </c>
    </row>
    <row r="12" spans="2:5" x14ac:dyDescent="0.3">
      <c r="B12" s="1">
        <v>-83</v>
      </c>
      <c r="C12" s="1">
        <v>-83</v>
      </c>
      <c r="D12" s="2" t="s">
        <v>8</v>
      </c>
    </row>
    <row r="13" spans="2:5" x14ac:dyDescent="0.3">
      <c r="B13" s="1">
        <v>384</v>
      </c>
      <c r="C13" s="1">
        <v>324</v>
      </c>
      <c r="D13" s="2" t="s">
        <v>7</v>
      </c>
    </row>
    <row r="14" spans="2:5" x14ac:dyDescent="0.3">
      <c r="B14" s="1">
        <v>1</v>
      </c>
      <c r="C14" s="1">
        <v>0</v>
      </c>
      <c r="D14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5" x14ac:dyDescent="0.25"/>
  <sheetData>
    <row r="1" spans="1:4" ht="18.75" x14ac:dyDescent="0.3">
      <c r="A1" s="4" t="s">
        <v>0</v>
      </c>
      <c r="B1" s="4" t="s">
        <v>1</v>
      </c>
      <c r="C1" s="4" t="s">
        <v>44</v>
      </c>
      <c r="D1" s="4" t="s">
        <v>2</v>
      </c>
    </row>
    <row r="2" spans="1:4" ht="18.75" x14ac:dyDescent="0.3">
      <c r="A2" s="1" t="s">
        <v>5</v>
      </c>
      <c r="B2" s="1">
        <v>0.8</v>
      </c>
      <c r="C2" s="1" t="s">
        <v>45</v>
      </c>
      <c r="D2" s="1"/>
    </row>
    <row r="3" spans="1:4" ht="18.75" x14ac:dyDescent="0.3">
      <c r="A3" s="1" t="s">
        <v>3</v>
      </c>
      <c r="B3" s="1">
        <v>0.5</v>
      </c>
      <c r="C3" s="1" t="s">
        <v>46</v>
      </c>
      <c r="D3" s="1"/>
    </row>
    <row r="4" spans="1:4" ht="18.75" x14ac:dyDescent="0.3">
      <c r="A4" s="1" t="s">
        <v>4</v>
      </c>
      <c r="B4" s="1">
        <v>0.1</v>
      </c>
      <c r="C4" s="1" t="s">
        <v>46</v>
      </c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1"/>
  <sheetViews>
    <sheetView workbookViewId="0">
      <selection activeCell="D16" sqref="D16"/>
    </sheetView>
  </sheetViews>
  <sheetFormatPr baseColWidth="10" defaultRowHeight="15" x14ac:dyDescent="0.25"/>
  <sheetData>
    <row r="6" spans="4:8" ht="18.75" x14ac:dyDescent="0.3">
      <c r="D6" s="1"/>
      <c r="E6" s="1"/>
      <c r="F6" s="1"/>
      <c r="G6" s="1"/>
      <c r="H6" s="1"/>
    </row>
    <row r="7" spans="4:8" ht="18.75" x14ac:dyDescent="0.3">
      <c r="D7" s="4" t="s">
        <v>23</v>
      </c>
      <c r="E7" s="4" t="s">
        <v>24</v>
      </c>
      <c r="F7" s="9" t="s">
        <v>25</v>
      </c>
      <c r="G7" s="9"/>
      <c r="H7" s="4" t="s">
        <v>26</v>
      </c>
    </row>
    <row r="8" spans="4:8" ht="18.75" x14ac:dyDescent="0.3">
      <c r="D8" s="1">
        <v>1</v>
      </c>
      <c r="E8" s="1">
        <v>1</v>
      </c>
      <c r="F8" s="10" t="s">
        <v>27</v>
      </c>
      <c r="G8" s="10"/>
      <c r="H8" s="1"/>
    </row>
    <row r="9" spans="4:8" ht="18.75" x14ac:dyDescent="0.3">
      <c r="D9" s="1">
        <v>1</v>
      </c>
      <c r="E9" s="1">
        <v>0</v>
      </c>
      <c r="F9" s="10"/>
      <c r="G9" s="10"/>
      <c r="H9" s="1"/>
    </row>
    <row r="10" spans="4:8" ht="18.75" x14ac:dyDescent="0.3">
      <c r="D10" s="1">
        <v>0</v>
      </c>
      <c r="E10" s="1">
        <v>1</v>
      </c>
      <c r="F10" s="10"/>
      <c r="G10" s="10"/>
      <c r="H10" s="1"/>
    </row>
    <row r="11" spans="4:8" ht="18.75" x14ac:dyDescent="0.3">
      <c r="D11" s="1">
        <v>0</v>
      </c>
      <c r="E11" s="1">
        <v>0</v>
      </c>
      <c r="F11" s="10"/>
      <c r="G11" s="10"/>
      <c r="H11" s="1"/>
    </row>
  </sheetData>
  <mergeCells count="2">
    <mergeCell ref="F7:G7"/>
    <mergeCell ref="F8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1"/>
  <sheetViews>
    <sheetView workbookViewId="0">
      <selection activeCell="F8" sqref="F8:G11"/>
    </sheetView>
  </sheetViews>
  <sheetFormatPr baseColWidth="10" defaultRowHeight="15" x14ac:dyDescent="0.25"/>
  <sheetData>
    <row r="6" spans="4:8" ht="18.75" x14ac:dyDescent="0.3">
      <c r="D6" s="1"/>
      <c r="E6" s="1"/>
      <c r="F6" s="1"/>
      <c r="G6" s="1"/>
      <c r="H6" s="1"/>
    </row>
    <row r="7" spans="4:8" ht="18.75" x14ac:dyDescent="0.3">
      <c r="D7" s="4" t="s">
        <v>23</v>
      </c>
      <c r="E7" s="4" t="s">
        <v>24</v>
      </c>
      <c r="F7" s="9" t="s">
        <v>25</v>
      </c>
      <c r="G7" s="9"/>
      <c r="H7" s="4" t="s">
        <v>26</v>
      </c>
    </row>
    <row r="8" spans="4:8" ht="18.75" x14ac:dyDescent="0.3">
      <c r="D8" s="1">
        <v>1</v>
      </c>
      <c r="E8" s="1">
        <v>1</v>
      </c>
      <c r="F8" s="10" t="s">
        <v>28</v>
      </c>
      <c r="G8" s="10"/>
      <c r="H8" s="1" t="b">
        <f>_xlfn.XOR(D8=1,E8=1)</f>
        <v>0</v>
      </c>
    </row>
    <row r="9" spans="4:8" ht="18.75" x14ac:dyDescent="0.3">
      <c r="D9" s="1">
        <v>1</v>
      </c>
      <c r="E9" s="1">
        <v>0</v>
      </c>
      <c r="F9" s="10"/>
      <c r="G9" s="10"/>
      <c r="H9" s="1" t="b">
        <f t="shared" ref="H9:H11" si="0">_xlfn.XOR(D9=1,E9=1)</f>
        <v>1</v>
      </c>
    </row>
    <row r="10" spans="4:8" ht="18.75" x14ac:dyDescent="0.3">
      <c r="D10" s="1">
        <v>0</v>
      </c>
      <c r="E10" s="1">
        <v>1</v>
      </c>
      <c r="F10" s="10"/>
      <c r="G10" s="10"/>
      <c r="H10" s="1" t="b">
        <f t="shared" si="0"/>
        <v>1</v>
      </c>
    </row>
    <row r="11" spans="4:8" ht="18.75" x14ac:dyDescent="0.3">
      <c r="D11" s="1">
        <v>0</v>
      </c>
      <c r="E11" s="1">
        <v>0</v>
      </c>
      <c r="F11" s="10"/>
      <c r="G11" s="10"/>
      <c r="H11" s="1" t="b">
        <f t="shared" si="0"/>
        <v>0</v>
      </c>
    </row>
  </sheetData>
  <mergeCells count="2">
    <mergeCell ref="F7:G7"/>
    <mergeCell ref="F8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5" sqref="C5"/>
    </sheetView>
  </sheetViews>
  <sheetFormatPr baseColWidth="10" defaultRowHeight="15" x14ac:dyDescent="0.25"/>
  <sheetData>
    <row r="1" spans="1:12" ht="19.5" x14ac:dyDescent="0.3">
      <c r="A1" s="11" t="s">
        <v>47</v>
      </c>
      <c r="B1" s="11"/>
      <c r="C1" s="11"/>
      <c r="D1" s="11"/>
      <c r="I1" s="11" t="s">
        <v>48</v>
      </c>
      <c r="J1" s="11"/>
      <c r="K1" s="11"/>
      <c r="L1" s="11"/>
    </row>
    <row r="2" spans="1:12" ht="18.75" x14ac:dyDescent="0.3">
      <c r="A2" s="1" t="s">
        <v>0</v>
      </c>
      <c r="B2" s="1" t="s">
        <v>1</v>
      </c>
      <c r="C2" s="1" t="s">
        <v>44</v>
      </c>
      <c r="D2" s="1" t="s">
        <v>2</v>
      </c>
      <c r="I2" s="1" t="s">
        <v>0</v>
      </c>
      <c r="J2" s="1" t="s">
        <v>1</v>
      </c>
      <c r="K2" s="1" t="s">
        <v>44</v>
      </c>
      <c r="L2" s="1" t="s">
        <v>2</v>
      </c>
    </row>
    <row r="3" spans="1:12" ht="18.75" x14ac:dyDescent="0.3">
      <c r="A3" s="1" t="s">
        <v>5</v>
      </c>
      <c r="B3" s="1">
        <v>0.8</v>
      </c>
      <c r="C3" s="1" t="s">
        <v>45</v>
      </c>
      <c r="D3" s="1"/>
      <c r="I3" s="1" t="s">
        <v>5</v>
      </c>
      <c r="J3" s="1">
        <v>0.8</v>
      </c>
      <c r="K3" s="1" t="s">
        <v>45</v>
      </c>
      <c r="L3" s="1"/>
    </row>
    <row r="4" spans="1:12" ht="18.75" x14ac:dyDescent="0.3">
      <c r="A4" s="1" t="s">
        <v>3</v>
      </c>
      <c r="B4" s="1">
        <v>0.5</v>
      </c>
      <c r="C4" s="1" t="s">
        <v>46</v>
      </c>
      <c r="D4" s="1"/>
      <c r="I4" s="1" t="s">
        <v>3</v>
      </c>
      <c r="J4" s="1">
        <v>0.5</v>
      </c>
      <c r="K4" s="1" t="s">
        <v>46</v>
      </c>
      <c r="L4" s="1"/>
    </row>
    <row r="5" spans="1:12" ht="18.75" x14ac:dyDescent="0.3">
      <c r="A5" s="1" t="s">
        <v>4</v>
      </c>
      <c r="B5" s="1">
        <v>0.1</v>
      </c>
      <c r="C5" s="1" t="s">
        <v>46</v>
      </c>
      <c r="D5" s="1"/>
      <c r="I5" s="1" t="s">
        <v>4</v>
      </c>
      <c r="J5" s="1">
        <v>0.1</v>
      </c>
      <c r="K5" s="1" t="s">
        <v>46</v>
      </c>
      <c r="L5" s="1"/>
    </row>
  </sheetData>
  <mergeCells count="2">
    <mergeCell ref="A1:D1"/>
    <mergeCell ref="I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6"/>
  <sheetViews>
    <sheetView topLeftCell="E1" workbookViewId="0">
      <selection activeCell="D4" sqref="D4:F7"/>
    </sheetView>
  </sheetViews>
  <sheetFormatPr baseColWidth="10" defaultRowHeight="15" x14ac:dyDescent="0.25"/>
  <cols>
    <col min="4" max="4" width="11.85546875" customWidth="1"/>
    <col min="5" max="5" width="11.140625" customWidth="1"/>
    <col min="6" max="6" width="11" customWidth="1"/>
  </cols>
  <sheetData>
    <row r="2" spans="3:13" x14ac:dyDescent="0.25">
      <c r="K2" s="12" t="s">
        <v>53</v>
      </c>
      <c r="L2" s="12"/>
      <c r="M2" s="12"/>
    </row>
    <row r="3" spans="3:13" x14ac:dyDescent="0.25">
      <c r="C3" s="3"/>
      <c r="D3" s="3" t="s">
        <v>49</v>
      </c>
      <c r="E3" s="3" t="s">
        <v>50</v>
      </c>
      <c r="F3" s="3" t="s">
        <v>51</v>
      </c>
      <c r="J3" s="3"/>
      <c r="K3" s="3" t="s">
        <v>49</v>
      </c>
      <c r="L3" s="3" t="s">
        <v>50</v>
      </c>
      <c r="M3" s="3" t="s">
        <v>51</v>
      </c>
    </row>
    <row r="4" spans="3:13" x14ac:dyDescent="0.25">
      <c r="C4" s="3" t="s">
        <v>52</v>
      </c>
      <c r="J4" s="3" t="s">
        <v>52</v>
      </c>
    </row>
    <row r="5" spans="3:13" x14ac:dyDescent="0.25">
      <c r="C5" s="3">
        <v>15</v>
      </c>
      <c r="J5" s="3">
        <v>15</v>
      </c>
    </row>
    <row r="6" spans="3:13" x14ac:dyDescent="0.25">
      <c r="C6" s="3"/>
      <c r="J6" s="3"/>
    </row>
  </sheetData>
  <mergeCells count="1"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F4" sqref="F4"/>
    </sheetView>
  </sheetViews>
  <sheetFormatPr baseColWidth="10" defaultRowHeight="18.75" x14ac:dyDescent="0.3"/>
  <cols>
    <col min="1" max="2" width="11.42578125" style="1"/>
    <col min="3" max="3" width="13.5703125" style="1" bestFit="1" customWidth="1"/>
    <col min="4" max="4" width="10.42578125" style="1" bestFit="1" customWidth="1"/>
    <col min="5" max="16384" width="11.42578125" style="1"/>
  </cols>
  <sheetData>
    <row r="2" spans="2:6" ht="56.25" x14ac:dyDescent="0.3">
      <c r="B2" s="5" t="s">
        <v>22</v>
      </c>
      <c r="C2" s="6" t="s">
        <v>21</v>
      </c>
      <c r="D2" s="6" t="s">
        <v>20</v>
      </c>
      <c r="E2" s="5" t="s">
        <v>19</v>
      </c>
    </row>
    <row r="3" spans="2:6" x14ac:dyDescent="0.3">
      <c r="B3" s="4" t="s">
        <v>18</v>
      </c>
      <c r="C3" s="1">
        <v>15</v>
      </c>
      <c r="D3" s="1">
        <v>10</v>
      </c>
      <c r="E3" s="1">
        <f>C3/D3</f>
        <v>1.5</v>
      </c>
      <c r="F3" s="1">
        <f>IFERROR(C3/D3,"Pas de livre lu")</f>
        <v>1.5</v>
      </c>
    </row>
    <row r="4" spans="2:6" x14ac:dyDescent="0.3">
      <c r="B4" s="4" t="s">
        <v>17</v>
      </c>
      <c r="C4" s="1">
        <v>2</v>
      </c>
      <c r="D4" s="1">
        <v>0</v>
      </c>
      <c r="E4" s="1" t="e">
        <f t="shared" ref="E4:E5" si="0">C4/D4</f>
        <v>#DIV/0!</v>
      </c>
      <c r="F4" s="1" t="str">
        <f t="shared" ref="F4:F5" si="1">IFERROR(C4/D4,"Pas de livre lu")</f>
        <v>Pas de livre lu</v>
      </c>
    </row>
    <row r="5" spans="2:6" x14ac:dyDescent="0.3">
      <c r="B5" s="4" t="s">
        <v>16</v>
      </c>
      <c r="C5" s="1">
        <v>10</v>
      </c>
      <c r="D5" s="1">
        <v>5</v>
      </c>
      <c r="E5" s="1">
        <f t="shared" si="0"/>
        <v>2</v>
      </c>
      <c r="F5" s="1">
        <f t="shared" si="1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"/>
  <sheetViews>
    <sheetView topLeftCell="A29" workbookViewId="0">
      <selection activeCell="C12" sqref="C12"/>
    </sheetView>
  </sheetViews>
  <sheetFormatPr baseColWidth="10" defaultRowHeight="18.75" x14ac:dyDescent="0.3"/>
  <cols>
    <col min="1" max="1" width="11.42578125" style="1"/>
    <col min="2" max="2" width="19" style="1" bestFit="1" customWidth="1"/>
    <col min="3" max="3" width="21.85546875" style="1" bestFit="1" customWidth="1"/>
    <col min="4" max="16384" width="11.42578125" style="1"/>
  </cols>
  <sheetData>
    <row r="2" spans="2:3" x14ac:dyDescent="0.3">
      <c r="B2" s="4" t="s">
        <v>29</v>
      </c>
      <c r="C2" s="4" t="s">
        <v>30</v>
      </c>
    </row>
    <row r="3" spans="2:3" x14ac:dyDescent="0.3">
      <c r="B3" s="1" t="s">
        <v>31</v>
      </c>
      <c r="C3" s="1" t="s">
        <v>32</v>
      </c>
    </row>
    <row r="4" spans="2:3" x14ac:dyDescent="0.3">
      <c r="B4" s="1" t="s">
        <v>33</v>
      </c>
      <c r="C4" s="1" t="s">
        <v>34</v>
      </c>
    </row>
    <row r="5" spans="2:3" x14ac:dyDescent="0.3">
      <c r="B5" s="1" t="s">
        <v>35</v>
      </c>
      <c r="C5" s="1" t="s">
        <v>36</v>
      </c>
    </row>
    <row r="6" spans="2:3" x14ac:dyDescent="0.3">
      <c r="B6" s="1" t="s">
        <v>37</v>
      </c>
      <c r="C6" s="1" t="s">
        <v>38</v>
      </c>
    </row>
    <row r="7" spans="2:3" x14ac:dyDescent="0.3">
      <c r="B7" s="1" t="s">
        <v>39</v>
      </c>
      <c r="C7" s="1" t="s">
        <v>40</v>
      </c>
    </row>
    <row r="8" spans="2:3" x14ac:dyDescent="0.3">
      <c r="B8" s="1" t="s">
        <v>41</v>
      </c>
      <c r="C8" s="1" t="s">
        <v>42</v>
      </c>
    </row>
    <row r="10" spans="2:3" x14ac:dyDescent="0.3">
      <c r="B10" s="4" t="s">
        <v>43</v>
      </c>
      <c r="C10" s="4" t="s">
        <v>30</v>
      </c>
    </row>
    <row r="11" spans="2:3" x14ac:dyDescent="0.3">
      <c r="B11" s="1">
        <v>10.19</v>
      </c>
      <c r="C11" s="1" t="str">
        <f>IF(B11&lt;10,$C$8,IF(B11&lt;12,$C$7,IF(B11&lt;14,$C$6,IF(B11&lt;16,$C$5,IF(B11&lt;18,$C$4,$C$3)))))</f>
        <v>Passable</v>
      </c>
    </row>
    <row r="12" spans="2:3" x14ac:dyDescent="0.3">
      <c r="B12" s="1">
        <v>17.11</v>
      </c>
      <c r="C12" s="1" t="str">
        <f t="shared" ref="C12:C60" si="0">IF(B12&lt;10,$C$8,IF(B12&lt;12,$C$7,IF(B12&lt;14,$C$6,IF(B12&lt;16,$C$5,IF(B12&lt;18,$C$4,$C$3)))))</f>
        <v>Très bien</v>
      </c>
    </row>
    <row r="13" spans="2:3" x14ac:dyDescent="0.3">
      <c r="B13" s="1">
        <v>15.3</v>
      </c>
      <c r="C13" s="1" t="str">
        <f t="shared" si="0"/>
        <v>Bien</v>
      </c>
    </row>
    <row r="14" spans="2:3" x14ac:dyDescent="0.3">
      <c r="B14" s="1">
        <v>13.2</v>
      </c>
      <c r="C14" s="1" t="str">
        <f t="shared" si="0"/>
        <v>Assez bien</v>
      </c>
    </row>
    <row r="15" spans="2:3" x14ac:dyDescent="0.3">
      <c r="B15" s="1">
        <v>10.49</v>
      </c>
      <c r="C15" s="1" t="str">
        <f t="shared" si="0"/>
        <v>Passable</v>
      </c>
    </row>
    <row r="16" spans="2:3" x14ac:dyDescent="0.3">
      <c r="B16" s="1">
        <v>14.14</v>
      </c>
      <c r="C16" s="1" t="str">
        <f t="shared" si="0"/>
        <v>Bien</v>
      </c>
    </row>
    <row r="17" spans="2:3" x14ac:dyDescent="0.3">
      <c r="B17" s="1">
        <v>9.82</v>
      </c>
      <c r="C17" s="1" t="str">
        <f t="shared" si="0"/>
        <v>Pas le bac</v>
      </c>
    </row>
    <row r="18" spans="2:3" x14ac:dyDescent="0.3">
      <c r="B18" s="1">
        <v>15.27</v>
      </c>
      <c r="C18" s="1" t="str">
        <f t="shared" si="0"/>
        <v>Bien</v>
      </c>
    </row>
    <row r="19" spans="2:3" x14ac:dyDescent="0.3">
      <c r="B19" s="1">
        <v>10.49</v>
      </c>
      <c r="C19" s="1" t="str">
        <f t="shared" si="0"/>
        <v>Passable</v>
      </c>
    </row>
    <row r="20" spans="2:3" x14ac:dyDescent="0.3">
      <c r="B20" s="1">
        <v>16.920000000000002</v>
      </c>
      <c r="C20" s="1" t="str">
        <f t="shared" si="0"/>
        <v>Très bien</v>
      </c>
    </row>
    <row r="21" spans="2:3" x14ac:dyDescent="0.3">
      <c r="B21" s="1">
        <v>10.34</v>
      </c>
      <c r="C21" s="1" t="str">
        <f t="shared" si="0"/>
        <v>Passable</v>
      </c>
    </row>
    <row r="22" spans="2:3" x14ac:dyDescent="0.3">
      <c r="B22" s="1">
        <v>16.18</v>
      </c>
      <c r="C22" s="1" t="str">
        <f t="shared" si="0"/>
        <v>Très bien</v>
      </c>
    </row>
    <row r="23" spans="2:3" x14ac:dyDescent="0.3">
      <c r="B23" s="1">
        <v>12.4</v>
      </c>
      <c r="C23" s="1" t="str">
        <f t="shared" si="0"/>
        <v>Assez bien</v>
      </c>
    </row>
    <row r="24" spans="2:3" x14ac:dyDescent="0.3">
      <c r="B24" s="1">
        <v>10.220000000000001</v>
      </c>
      <c r="C24" s="1" t="str">
        <f t="shared" si="0"/>
        <v>Passable</v>
      </c>
    </row>
    <row r="25" spans="2:3" x14ac:dyDescent="0.3">
      <c r="B25" s="1">
        <v>8.9499999999999993</v>
      </c>
      <c r="C25" s="1" t="str">
        <f t="shared" si="0"/>
        <v>Pas le bac</v>
      </c>
    </row>
    <row r="26" spans="2:3" x14ac:dyDescent="0.3">
      <c r="B26" s="1">
        <v>19.66</v>
      </c>
      <c r="C26" s="1" t="str">
        <f t="shared" si="0"/>
        <v>Félicitation du jury</v>
      </c>
    </row>
    <row r="27" spans="2:3" x14ac:dyDescent="0.3">
      <c r="B27" s="7">
        <v>16.743490664282938</v>
      </c>
      <c r="C27" s="1" t="str">
        <f t="shared" si="0"/>
        <v>Très bien</v>
      </c>
    </row>
    <row r="28" spans="2:3" x14ac:dyDescent="0.3">
      <c r="B28" s="7">
        <v>11.907518872220741</v>
      </c>
      <c r="C28" s="1" t="str">
        <f t="shared" si="0"/>
        <v>Passable</v>
      </c>
    </row>
    <row r="29" spans="2:3" x14ac:dyDescent="0.3">
      <c r="B29" s="7">
        <v>11.503284148155037</v>
      </c>
      <c r="C29" s="1" t="str">
        <f t="shared" si="0"/>
        <v>Passable</v>
      </c>
    </row>
    <row r="30" spans="2:3" x14ac:dyDescent="0.3">
      <c r="B30" s="7">
        <v>11.754489038016324</v>
      </c>
      <c r="C30" s="1" t="str">
        <f t="shared" si="0"/>
        <v>Passable</v>
      </c>
    </row>
    <row r="31" spans="2:3" x14ac:dyDescent="0.3">
      <c r="B31" s="7">
        <v>18.124231244423278</v>
      </c>
      <c r="C31" s="1" t="str">
        <f t="shared" si="0"/>
        <v>Félicitation du jury</v>
      </c>
    </row>
    <row r="32" spans="2:3" x14ac:dyDescent="0.3">
      <c r="B32" s="7">
        <v>3.8301592477456037</v>
      </c>
      <c r="C32" s="1" t="str">
        <f t="shared" si="0"/>
        <v>Pas le bac</v>
      </c>
    </row>
    <row r="33" spans="2:3" x14ac:dyDescent="0.3">
      <c r="B33" s="7">
        <v>0.25548304914471798</v>
      </c>
      <c r="C33" s="1" t="str">
        <f t="shared" si="0"/>
        <v>Pas le bac</v>
      </c>
    </row>
    <row r="34" spans="2:3" x14ac:dyDescent="0.3">
      <c r="B34" s="7">
        <v>15.099164051660328</v>
      </c>
      <c r="C34" s="1" t="str">
        <f t="shared" si="0"/>
        <v>Bien</v>
      </c>
    </row>
    <row r="35" spans="2:3" x14ac:dyDescent="0.3">
      <c r="B35" s="7">
        <v>17.487157768423163</v>
      </c>
      <c r="C35" s="1" t="str">
        <f t="shared" si="0"/>
        <v>Très bien</v>
      </c>
    </row>
    <row r="36" spans="2:3" x14ac:dyDescent="0.3">
      <c r="B36" s="7">
        <v>13.445483361251496</v>
      </c>
      <c r="C36" s="1" t="str">
        <f t="shared" si="0"/>
        <v>Assez bien</v>
      </c>
    </row>
    <row r="37" spans="2:3" x14ac:dyDescent="0.3">
      <c r="B37" s="7">
        <v>8.8583195318695083</v>
      </c>
      <c r="C37" s="1" t="str">
        <f t="shared" si="0"/>
        <v>Pas le bac</v>
      </c>
    </row>
    <row r="38" spans="2:3" x14ac:dyDescent="0.3">
      <c r="B38" s="7">
        <v>4.5510630841520356</v>
      </c>
      <c r="C38" s="1" t="str">
        <f t="shared" si="0"/>
        <v>Pas le bac</v>
      </c>
    </row>
    <row r="39" spans="2:3" x14ac:dyDescent="0.3">
      <c r="B39" s="7">
        <v>12.144832045835303</v>
      </c>
      <c r="C39" s="1" t="str">
        <f t="shared" si="0"/>
        <v>Assez bien</v>
      </c>
    </row>
    <row r="40" spans="2:3" x14ac:dyDescent="0.3">
      <c r="B40" s="7">
        <v>7.6755535840899629</v>
      </c>
      <c r="C40" s="1" t="str">
        <f t="shared" si="0"/>
        <v>Pas le bac</v>
      </c>
    </row>
    <row r="41" spans="2:3" x14ac:dyDescent="0.3">
      <c r="B41" s="7">
        <v>18.578877880034121</v>
      </c>
      <c r="C41" s="1" t="str">
        <f t="shared" si="0"/>
        <v>Félicitation du jury</v>
      </c>
    </row>
    <row r="42" spans="2:3" x14ac:dyDescent="0.3">
      <c r="B42" s="7">
        <v>18.650014760410123</v>
      </c>
      <c r="C42" s="1" t="str">
        <f t="shared" si="0"/>
        <v>Félicitation du jury</v>
      </c>
    </row>
    <row r="43" spans="2:3" x14ac:dyDescent="0.3">
      <c r="B43" s="7">
        <v>15.173057784991638</v>
      </c>
      <c r="C43" s="1" t="str">
        <f t="shared" si="0"/>
        <v>Bien</v>
      </c>
    </row>
    <row r="44" spans="2:3" x14ac:dyDescent="0.3">
      <c r="B44" s="7">
        <v>19.925426841669761</v>
      </c>
      <c r="C44" s="1" t="str">
        <f t="shared" si="0"/>
        <v>Félicitation du jury</v>
      </c>
    </row>
    <row r="45" spans="2:3" x14ac:dyDescent="0.3">
      <c r="B45" s="7">
        <v>6.8012924921427924</v>
      </c>
      <c r="C45" s="1" t="str">
        <f t="shared" si="0"/>
        <v>Pas le bac</v>
      </c>
    </row>
    <row r="46" spans="2:3" x14ac:dyDescent="0.3">
      <c r="B46" s="7">
        <v>2.99999045620303</v>
      </c>
      <c r="C46" s="1" t="str">
        <f t="shared" si="0"/>
        <v>Pas le bac</v>
      </c>
    </row>
    <row r="47" spans="2:3" x14ac:dyDescent="0.3">
      <c r="B47" s="7">
        <v>17.47685764996648</v>
      </c>
      <c r="C47" s="1" t="str">
        <f t="shared" si="0"/>
        <v>Très bien</v>
      </c>
    </row>
    <row r="48" spans="2:3" x14ac:dyDescent="0.3">
      <c r="B48" s="7">
        <v>9.9524843282742896</v>
      </c>
      <c r="C48" s="1" t="str">
        <f t="shared" si="0"/>
        <v>Pas le bac</v>
      </c>
    </row>
    <row r="49" spans="2:3" x14ac:dyDescent="0.3">
      <c r="B49" s="7">
        <v>6.5346088630451487</v>
      </c>
      <c r="C49" s="1" t="str">
        <f t="shared" si="0"/>
        <v>Pas le bac</v>
      </c>
    </row>
    <row r="50" spans="2:3" x14ac:dyDescent="0.3">
      <c r="B50" s="7">
        <v>10.706973019968299</v>
      </c>
      <c r="C50" s="1" t="str">
        <f t="shared" si="0"/>
        <v>Passable</v>
      </c>
    </row>
    <row r="51" spans="2:3" x14ac:dyDescent="0.3">
      <c r="B51" s="7">
        <v>14.227466799058345</v>
      </c>
      <c r="C51" s="1" t="str">
        <f t="shared" si="0"/>
        <v>Bien</v>
      </c>
    </row>
    <row r="52" spans="2:3" x14ac:dyDescent="0.3">
      <c r="B52" s="7">
        <v>18.542431718741909</v>
      </c>
      <c r="C52" s="1" t="str">
        <f t="shared" si="0"/>
        <v>Félicitation du jury</v>
      </c>
    </row>
    <row r="53" spans="2:3" x14ac:dyDescent="0.3">
      <c r="B53" s="7">
        <v>12.090895858890185</v>
      </c>
      <c r="C53" s="1" t="str">
        <f t="shared" si="0"/>
        <v>Assez bien</v>
      </c>
    </row>
    <row r="54" spans="2:3" x14ac:dyDescent="0.3">
      <c r="B54" s="7">
        <v>12.119231212101273</v>
      </c>
      <c r="C54" s="1" t="str">
        <f t="shared" si="0"/>
        <v>Assez bien</v>
      </c>
    </row>
    <row r="55" spans="2:3" x14ac:dyDescent="0.3">
      <c r="B55" s="7">
        <v>5.450638839084796</v>
      </c>
      <c r="C55" s="1" t="str">
        <f t="shared" si="0"/>
        <v>Pas le bac</v>
      </c>
    </row>
    <row r="56" spans="2:3" x14ac:dyDescent="0.3">
      <c r="B56" s="7">
        <v>1.3272714874657376</v>
      </c>
      <c r="C56" s="1" t="str">
        <f t="shared" si="0"/>
        <v>Pas le bac</v>
      </c>
    </row>
    <row r="57" spans="2:3" x14ac:dyDescent="0.3">
      <c r="B57" s="7">
        <v>16.773784629520353</v>
      </c>
      <c r="C57" s="1" t="str">
        <f t="shared" si="0"/>
        <v>Très bien</v>
      </c>
    </row>
    <row r="58" spans="2:3" x14ac:dyDescent="0.3">
      <c r="B58" s="7">
        <v>4.5419548237685774</v>
      </c>
      <c r="C58" s="1" t="str">
        <f t="shared" si="0"/>
        <v>Pas le bac</v>
      </c>
    </row>
    <row r="59" spans="2:3" x14ac:dyDescent="0.3">
      <c r="B59" s="7">
        <v>3.1733092279496677</v>
      </c>
      <c r="C59" s="1" t="str">
        <f t="shared" si="0"/>
        <v>Pas le bac</v>
      </c>
    </row>
    <row r="60" spans="2:3" x14ac:dyDescent="0.3">
      <c r="B60" s="7">
        <v>10.09629235541122</v>
      </c>
      <c r="C60" s="1" t="str">
        <f t="shared" si="0"/>
        <v>Passable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SI(Ex1)</vt:lpstr>
      <vt:lpstr>SI (Ex2)</vt:lpstr>
      <vt:lpstr>SI(Ex3)</vt:lpstr>
      <vt:lpstr>ET</vt:lpstr>
      <vt:lpstr>OU</vt:lpstr>
      <vt:lpstr>SI-ET-OU</vt:lpstr>
      <vt:lpstr>LES FONCTIONS EST</vt:lpstr>
      <vt:lpstr>SIERREUR</vt:lpstr>
      <vt:lpstr>EXERCICE2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2021-06-27T19:34:18Z</dcterms:modified>
</cp:coreProperties>
</file>